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5"/>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calcChain.xml><?xml version="1.0" encoding="utf-8"?>
<calcChain xmlns="http://schemas.openxmlformats.org/spreadsheetml/2006/main">
  <c r="BQ124" i="52" l="1"/>
  <c r="BD124" i="52"/>
</calcChain>
</file>

<file path=xl/sharedStrings.xml><?xml version="1.0" encoding="utf-8"?>
<sst xmlns="http://schemas.openxmlformats.org/spreadsheetml/2006/main" count="9079" uniqueCount="1390">
  <si>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</si>
  <si>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</si>
  <si>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</si>
  <si>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</si>
  <si>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</si>
  <si>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</si>
  <si>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</si>
  <si>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</si>
  <si>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</si>
  <si>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</si>
  <si>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</si>
  <si>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</si>
  <si>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</si>
  <si>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</si>
  <si>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</si>
  <si>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</si>
  <si>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</si>
  <si>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</si>
  <si>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</si>
  <si>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</si>
  <si>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</si>
  <si>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</si>
  <si>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</si>
  <si>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</si>
  <si>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</si>
  <si>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</si>
  <si>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</si>
  <si>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</si>
  <si>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</si>
  <si>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</si>
  <si>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</si>
  <si>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</si>
  <si>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</si>
  <si>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</si>
  <si>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</si>
  <si>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</si>
  <si>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</si>
  <si>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</si>
  <si>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</si>
  <si>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</si>
  <si>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</si>
  <si>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</si>
  <si>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</si>
  <si>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</si>
  <si>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</si>
  <si>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</si>
  <si>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</si>
  <si>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</si>
  <si>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</si>
  <si>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</si>
  <si>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</si>
  <si>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</si>
  <si>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</si>
  <si>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</si>
  <si>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</si>
  <si>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</si>
  <si>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</si>
  <si>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</si>
  <si>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</si>
  <si>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</si>
  <si>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</si>
  <si>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</si>
  <si>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</si>
  <si>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</si>
  <si>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</si>
  <si>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</si>
  <si>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</si>
  <si>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</si>
  <si>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</si>
  <si>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</si>
  <si>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</si>
  <si>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</si>
  <si>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</si>
  <si>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</si>
  <si>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</si>
  <si>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</si>
  <si>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</si>
  <si>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</si>
  <si>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</si>
  <si>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</si>
  <si>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</si>
  <si>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</si>
  <si>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</si>
  <si>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</si>
  <si>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</si>
  <si>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</si>
  <si>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</si>
  <si>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</si>
  <si>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</si>
  <si>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</si>
  <si>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</si>
  <si>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</si>
  <si>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</si>
  <si>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</si>
  <si>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</si>
  <si>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</si>
  <si>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</si>
  <si>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</si>
  <si>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</si>
  <si>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</si>
  <si>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</si>
  <si>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</si>
  <si>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</si>
  <si>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</si>
  <si>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</si>
  <si>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</si>
  <si>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</si>
  <si>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</si>
  <si>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</si>
  <si>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</si>
  <si>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</si>
  <si>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</si>
  <si>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</si>
  <si>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</si>
  <si>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</si>
  <si>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</si>
  <si>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</si>
  <si>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</si>
  <si>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</si>
  <si>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</si>
  <si>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</si>
  <si>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</si>
  <si>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</si>
  <si>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</si>
  <si>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</si>
  <si>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</si>
  <si>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</si>
  <si>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</si>
  <si>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</si>
  <si>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</si>
  <si>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</si>
  <si>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</si>
  <si>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</si>
  <si>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</si>
  <si>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</si>
  <si>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</si>
  <si>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</si>
  <si>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</si>
  <si>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</si>
  <si>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</si>
  <si>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</si>
  <si>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</si>
  <si>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</si>
  <si>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</si>
  <si>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</si>
  <si>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</si>
  <si>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</si>
  <si>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</si>
  <si>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</si>
  <si>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</si>
  <si>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</si>
  <si>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</si>
  <si>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</si>
  <si>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</si>
  <si>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</si>
  <si>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</si>
  <si>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</si>
  <si>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</si>
  <si>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</si>
  <si>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</si>
  <si>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</si>
  <si>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</si>
  <si>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</si>
  <si>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</si>
  <si>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</si>
  <si>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</si>
  <si>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</si>
  <si>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</si>
  <si>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</si>
  <si>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</si>
  <si>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</si>
  <si>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</si>
  <si>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</si>
  <si>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</si>
  <si>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</si>
  <si>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</si>
  <si>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</si>
  <si>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</si>
  <si>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</si>
  <si>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</si>
  <si>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</si>
  <si>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</si>
  <si>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</si>
  <si>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</si>
  <si>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</si>
  <si>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</si>
  <si>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</si>
  <si>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</si>
  <si>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</si>
  <si>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</si>
  <si>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</si>
  <si>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</si>
  <si>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</si>
  <si>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</si>
  <si>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</si>
  <si>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</si>
  <si>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</si>
  <si>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</si>
  <si>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</si>
  <si>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</si>
  <si>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</si>
  <si>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</si>
  <si>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</si>
  <si>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</si>
  <si>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</si>
  <si>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</si>
  <si>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</si>
  <si>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</si>
  <si>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</si>
  <si>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</si>
  <si>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</si>
  <si>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</si>
  <si>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</si>
  <si>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</si>
  <si>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</si>
  <si>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</si>
  <si>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</si>
  <si>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</si>
  <si>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</si>
  <si>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</si>
  <si>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</si>
  <si>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</si>
  <si>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</si>
  <si>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</si>
  <si>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</si>
  <si>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</si>
  <si>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</si>
  <si>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</si>
  <si>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</si>
  <si>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</si>
  <si>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</si>
  <si>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</si>
  <si>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</si>
  <si>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</si>
  <si>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</si>
  <si>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</si>
  <si>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</si>
  <si>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</si>
  <si>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</si>
  <si>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</si>
  <si>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</si>
  <si>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</si>
  <si>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</si>
  <si>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</si>
  <si>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</si>
  <si>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</si>
  <si>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</si>
  <si>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</si>
  <si>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</si>
  <si>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</si>
  <si>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</si>
  <si>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</si>
  <si>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</si>
  <si>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</si>
  <si>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</si>
  <si>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</si>
  <si>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</si>
  <si>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</si>
  <si>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</si>
  <si>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</si>
  <si>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</si>
  <si>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</si>
  <si>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</si>
  <si>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</si>
  <si>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</si>
  <si>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</si>
  <si>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</si>
  <si>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</si>
  <si>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</si>
  <si>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</si>
  <si>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</si>
  <si>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</si>
  <si>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</si>
  <si>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</si>
  <si>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</si>
  <si>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</si>
  <si>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</si>
  <si>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</si>
  <si>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</si>
  <si>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</si>
  <si>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</si>
  <si>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</si>
  <si>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</si>
  <si>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</si>
  <si>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</si>
  <si>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</si>
  <si>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</si>
  <si>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</si>
  <si>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</si>
  <si>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</si>
  <si>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</si>
  <si>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</si>
  <si>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</si>
  <si>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</si>
  <si>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</si>
  <si>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</si>
  <si>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</si>
  <si>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</si>
  <si>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</si>
  <si>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</si>
  <si>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</si>
  <si>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</si>
  <si>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</si>
  <si>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</si>
  <si>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</si>
  <si>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</si>
  <si>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</si>
  <si>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</si>
  <si>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</si>
  <si>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</si>
  <si>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</si>
  <si>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</si>
  <si>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</si>
  <si>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</si>
  <si>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</si>
  <si>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</si>
  <si>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</si>
  <si>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</si>
  <si>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</si>
  <si>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</si>
  <si>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</si>
  <si>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</si>
  <si>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</si>
  <si>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</si>
  <si>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</si>
  <si>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</si>
  <si>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</si>
  <si>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</si>
  <si>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</si>
  <si>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</si>
  <si>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</si>
  <si>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</si>
  <si>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</si>
  <si>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</si>
  <si>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</si>
  <si>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</si>
  <si>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</si>
  <si>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</si>
  <si>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</si>
  <si>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</si>
  <si>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</si>
  <si>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</si>
  <si>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</si>
  <si>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</si>
  <si>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</si>
  <si>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</si>
  <si>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</si>
  <si>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</si>
  <si>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</si>
  <si>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</si>
  <si>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</si>
  <si>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</si>
  <si>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</si>
  <si>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</si>
  <si>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</si>
  <si>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</si>
  <si>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</si>
  <si>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</si>
  <si>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</si>
  <si>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</si>
  <si>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</si>
  <si>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</si>
  <si>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</si>
  <si>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</si>
  <si>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</si>
  <si>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</si>
  <si>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</si>
  <si>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</si>
  <si>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</si>
  <si>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</si>
  <si>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</si>
  <si>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</si>
  <si>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</si>
  <si>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</si>
  <si>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</si>
  <si>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</si>
  <si>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</si>
  <si>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</si>
  <si>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</si>
  <si>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</si>
  <si>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</si>
  <si>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</si>
  <si>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</si>
  <si>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</si>
  <si>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</si>
  <si>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</si>
  <si>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</si>
  <si>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</si>
  <si>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</si>
  <si>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</si>
  <si>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</si>
  <si>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</si>
  <si>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</si>
  <si>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</si>
  <si>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</si>
  <si>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</si>
  <si>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</si>
  <si>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</si>
  <si>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</si>
  <si>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</si>
  <si>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</si>
  <si>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</si>
  <si>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</si>
  <si>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</si>
  <si>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</si>
  <si>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</si>
  <si>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</si>
  <si>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</si>
  <si>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</si>
  <si>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</si>
  <si>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</si>
  <si>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</si>
  <si>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</si>
  <si>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</si>
  <si>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</si>
  <si>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</si>
  <si>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</si>
  <si>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</si>
  <si>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</si>
  <si>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</si>
  <si>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</si>
  <si>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</si>
  <si>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</si>
  <si>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</si>
  <si>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</si>
  <si>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</si>
  <si>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</si>
  <si>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</si>
  <si>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</si>
  <si>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</si>
  <si>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</si>
  <si>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</si>
  <si>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</si>
  <si>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</si>
  <si>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</si>
  <si>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</si>
  <si>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</si>
  <si>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</si>
  <si>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</si>
  <si>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</si>
  <si>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</si>
  <si>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</si>
  <si>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</si>
  <si>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</si>
  <si>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</si>
  <si>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</si>
  <si>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</si>
  <si>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</si>
  <si>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</si>
  <si>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</si>
  <si>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</si>
  <si>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</si>
  <si>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</si>
  <si>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</si>
  <si>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</si>
  <si>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</si>
  <si>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</si>
  <si>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</si>
  <si>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</si>
  <si>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</si>
  <si>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</si>
  <si>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</si>
  <si>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</si>
  <si>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</si>
  <si>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</si>
  <si>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</si>
  <si>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</si>
  <si>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</si>
  <si>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</si>
  <si>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</si>
  <si>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</si>
  <si>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</si>
  <si>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</si>
  <si>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</si>
  <si>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</si>
  <si>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</si>
  <si>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</si>
  <si>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</si>
  <si>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</si>
  <si>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</si>
  <si>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</si>
  <si>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</si>
  <si>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</si>
  <si>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</si>
  <si>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</si>
  <si>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</si>
  <si>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</si>
  <si>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</si>
  <si>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</si>
  <si>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</si>
  <si>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</si>
  <si>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</si>
  <si>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</si>
  <si>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</si>
  <si>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</si>
  <si>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</si>
  <si>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</si>
  <si>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</si>
  <si>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</si>
  <si>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</si>
  <si>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</si>
  <si>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</si>
  <si>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</si>
  <si>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</si>
  <si>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</si>
  <si>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</si>
  <si>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</si>
  <si>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</si>
  <si>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</si>
  <si>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</si>
  <si>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</si>
  <si>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</si>
  <si>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</si>
  <si>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</si>
  <si>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</si>
  <si>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</si>
  <si>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</si>
  <si>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</si>
  <si>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</si>
  <si>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</si>
  <si>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</si>
  <si>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</si>
  <si>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</si>
  <si>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</si>
  <si>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</si>
  <si>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</si>
  <si>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</si>
  <si>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</si>
  <si>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</si>
  <si>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</si>
  <si>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</si>
  <si>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</si>
  <si>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</si>
  <si>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</si>
  <si>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</si>
  <si>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</si>
  <si>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</si>
  <si>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</si>
  <si>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</si>
  <si>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</si>
  <si>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</si>
  <si>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</si>
  <si>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</si>
  <si>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</si>
  <si>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</si>
  <si>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</si>
  <si>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</si>
  <si>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</si>
  <si>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</si>
  <si>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</si>
  <si>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</si>
  <si>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</si>
  <si>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</si>
  <si>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</si>
  <si>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</si>
  <si>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</si>
  <si>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</si>
  <si>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</si>
  <si>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</si>
  <si>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</si>
  <si>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</si>
  <si>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</si>
  <si>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</si>
  <si>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</si>
  <si>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</si>
  <si>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</si>
  <si>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</si>
  <si>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</si>
  <si>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</si>
  <si>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</si>
  <si>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</si>
  <si>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</si>
  <si>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</si>
  <si>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</si>
  <si>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</si>
  <si>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</si>
  <si>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</si>
  <si>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</si>
  <si>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</si>
  <si>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</si>
  <si>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</si>
  <si>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</si>
  <si>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</si>
  <si>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</si>
  <si>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</si>
  <si>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</si>
  <si>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</si>
  <si>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</si>
  <si>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</si>
  <si>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</si>
  <si>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</si>
  <si>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</si>
  <si>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</si>
  <si>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</si>
  <si>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</si>
  <si>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</si>
  <si>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</si>
  <si>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</si>
  <si>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</si>
  <si>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</si>
  <si>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</si>
  <si>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</si>
  <si>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</si>
  <si>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</si>
  <si>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</si>
  <si>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</si>
  <si>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</si>
  <si>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</si>
  <si>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</si>
  <si>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</si>
  <si>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</si>
  <si>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</si>
  <si>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</si>
  <si>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</si>
  <si>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</si>
  <si>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</si>
  <si>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</si>
  <si>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</si>
  <si>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</si>
  <si>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</si>
  <si>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</si>
  <si>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</si>
  <si>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</si>
  <si>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</si>
  <si>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</si>
  <si>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</si>
  <si>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</si>
  <si>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</si>
  <si>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</si>
  <si>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</si>
  <si>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</si>
  <si>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</si>
  <si>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</si>
  <si>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</si>
  <si>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</si>
  <si>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</si>
  <si>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</si>
  <si>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</si>
  <si>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</si>
  <si>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</si>
  <si>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</si>
  <si>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</si>
  <si>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</si>
  <si>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</si>
  <si>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</si>
  <si>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</si>
  <si>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</si>
  <si>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</si>
  <si>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</si>
  <si>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</si>
  <si>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</si>
  <si>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</si>
  <si>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</si>
  <si>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</si>
  <si>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</si>
  <si>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</si>
  <si>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</si>
  <si>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</si>
  <si>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</si>
  <si>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</si>
  <si>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</si>
  <si>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</si>
  <si>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</si>
  <si>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</si>
  <si>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</si>
  <si>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</si>
  <si>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</si>
  <si>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</si>
  <si>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</si>
  <si>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</si>
  <si>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</si>
  <si>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</si>
  <si>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</si>
  <si>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</si>
  <si>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</si>
  <si>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</si>
  <si>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</si>
  <si>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</si>
  <si>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</si>
  <si>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</si>
  <si>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</si>
  <si>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</si>
  <si>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</si>
  <si>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</si>
  <si>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</si>
  <si>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</si>
  <si>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</si>
  <si>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</si>
  <si>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</si>
  <si>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</si>
  <si>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</si>
  <si>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</si>
  <si>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</si>
  <si>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</si>
  <si>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</si>
  <si>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</si>
  <si>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</si>
  <si>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</si>
  <si>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</si>
  <si>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</si>
  <si>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</si>
  <si>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</si>
  <si>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</si>
  <si>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</si>
  <si>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</si>
  <si>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</si>
  <si>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</si>
  <si>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</si>
  <si>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</si>
  <si>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</si>
  <si>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</si>
  <si>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</si>
  <si>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</si>
  <si>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</si>
  <si>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</si>
  <si>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</si>
  <si>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</si>
  <si>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</si>
  <si>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</si>
  <si>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</si>
  <si>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</si>
  <si>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</si>
  <si>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</si>
  <si>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</si>
  <si>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</si>
  <si>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</si>
  <si>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</si>
  <si>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</si>
  <si>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</si>
  <si>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</si>
  <si>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</si>
  <si>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</si>
  <si>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</si>
  <si>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</si>
  <si>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</si>
  <si>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</si>
  <si>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</si>
  <si>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</si>
  <si>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</si>
  <si>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</si>
  <si>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</si>
  <si>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</si>
  <si>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</si>
  <si>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</si>
  <si>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</si>
  <si>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</si>
  <si>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</si>
  <si>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</si>
  <si>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</si>
  <si>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</si>
  <si>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</si>
  <si>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</si>
  <si>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</si>
  <si>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</si>
  <si>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</si>
  <si>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</si>
  <si>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</si>
  <si>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</si>
  <si>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</si>
  <si>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</si>
  <si>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</si>
  <si>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</si>
  <si>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</si>
  <si>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</si>
  <si>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</si>
  <si>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</si>
  <si>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</si>
  <si>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</si>
  <si>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</si>
  <si>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</si>
  <si>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</si>
  <si>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</si>
  <si>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</si>
  <si>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</si>
  <si>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</si>
  <si>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</si>
  <si>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</si>
  <si>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</si>
  <si>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</si>
  <si>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</si>
  <si>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</si>
  <si>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</si>
  <si>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</si>
  <si>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</si>
  <si>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</si>
  <si>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</si>
  <si>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</si>
  <si>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</si>
  <si>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</si>
  <si>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</si>
  <si>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</si>
  <si>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</si>
  <si>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</si>
  <si>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</si>
  <si>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</si>
  <si>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</si>
  <si>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</si>
  <si>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</si>
  <si>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</si>
  <si>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</si>
  <si>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</si>
  <si>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</si>
  <si>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</si>
  <si>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</si>
  <si>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</si>
  <si>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</si>
  <si>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</si>
  <si>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</si>
  <si>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</si>
  <si>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</si>
  <si>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</si>
  <si>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</si>
  <si>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</si>
  <si>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</si>
  <si>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</si>
  <si>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</si>
  <si>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</si>
  <si>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</si>
  <si>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</si>
  <si>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</si>
  <si>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</si>
  <si>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</si>
  <si>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</si>
  <si>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</si>
  <si>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</si>
  <si>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</si>
  <si>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</si>
  <si>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</si>
  <si>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</si>
  <si>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</si>
  <si>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</si>
  <si>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</si>
  <si>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</si>
  <si>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</si>
  <si>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</si>
  <si>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</si>
  <si>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</si>
  <si>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</si>
  <si>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</si>
  <si>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</si>
  <si>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</si>
  <si>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</si>
  <si>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</si>
  <si>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</si>
  <si>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</si>
  <si>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</si>
  <si>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</si>
  <si>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</si>
  <si>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</si>
  <si>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</si>
  <si>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</si>
  <si>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</si>
  <si>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</si>
  <si>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</si>
  <si>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</si>
  <si>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</si>
  <si>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</si>
  <si>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</si>
  <si>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</si>
  <si>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</si>
  <si>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</si>
  <si>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</si>
  <si>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</si>
  <si>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</si>
  <si>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</si>
  <si>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</si>
  <si>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</si>
  <si>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</si>
  <si>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</si>
  <si>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</si>
  <si>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</si>
  <si>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</si>
  <si>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</si>
  <si>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</si>
  <si>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</si>
  <si>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</si>
  <si>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</si>
  <si>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</si>
  <si>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</si>
  <si>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</si>
  <si>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</si>
  <si>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</si>
  <si>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</si>
  <si>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</si>
  <si>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</si>
  <si>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</si>
  <si>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</si>
  <si>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</si>
  <si>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</si>
  <si>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</si>
  <si>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</si>
  <si>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</si>
  <si>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</si>
  <si>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</si>
  <si>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</si>
  <si>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</si>
  <si>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</si>
  <si>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</si>
  <si>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</si>
  <si>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</si>
  <si>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</si>
  <si>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</si>
  <si>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</si>
  <si>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</si>
  <si>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</si>
  <si>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</si>
  <si>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</si>
  <si>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</si>
  <si>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</si>
  <si>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</si>
  <si>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</si>
  <si>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</si>
  <si>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</si>
  <si>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</si>
  <si>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</si>
  <si>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</si>
  <si>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</si>
  <si>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</si>
  <si>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</si>
  <si>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</si>
  <si>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</si>
  <si>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</si>
  <si>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</si>
  <si>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</si>
  <si>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</si>
  <si>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</si>
  <si>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</si>
  <si>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</si>
  <si>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</si>
  <si>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</si>
  <si>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</si>
  <si>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</si>
  <si>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</si>
  <si>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</si>
  <si>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</si>
  <si>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</si>
  <si>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</si>
  <si>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</si>
  <si>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</si>
  <si>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</si>
  <si>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</si>
  <si>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</si>
  <si>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</si>
  <si>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</si>
  <si>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</si>
  <si>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</si>
  <si>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</si>
  <si>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</si>
  <si>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</si>
  <si>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</si>
  <si>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</si>
  <si>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</si>
  <si>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</si>
  <si>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</si>
  <si>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</si>
  <si>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</si>
  <si>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</si>
  <si>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</si>
  <si>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</si>
  <si>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</si>
  <si>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</si>
  <si>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</si>
  <si>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</si>
  <si>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</si>
  <si>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</si>
  <si>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</si>
  <si>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</si>
  <si>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</si>
  <si>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</si>
  <si>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</si>
  <si>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</si>
  <si>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</si>
  <si>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</si>
  <si>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</si>
  <si>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</si>
  <si>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</si>
  <si>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</si>
  <si>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</si>
  <si>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</si>
  <si>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</si>
  <si>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</si>
  <si>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</si>
  <si>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</si>
  <si>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</si>
  <si>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</si>
  <si>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</si>
  <si>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</si>
  <si>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</si>
  <si>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</si>
  <si>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</si>
  <si>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</si>
  <si>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</si>
  <si>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</si>
  <si>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</si>
  <si>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</si>
  <si>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</si>
  <si>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</si>
  <si>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</si>
  <si>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</si>
  <si>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</si>
  <si>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</si>
  <si>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</si>
  <si>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</si>
  <si>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</si>
  <si>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</si>
  <si>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</si>
  <si>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</si>
  <si>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</si>
  <si>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</si>
  <si>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</si>
  <si>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</si>
  <si>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</si>
  <si>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</si>
  <si>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</si>
  <si>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</si>
  <si>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</si>
  <si>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</si>
  <si>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</si>
  <si>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</si>
  <si>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</si>
  <si>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</si>
  <si>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</si>
  <si>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</si>
  <si>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</si>
  <si>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</si>
  <si>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</si>
  <si>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</si>
  <si>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</si>
  <si>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</si>
  <si>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</si>
  <si>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</si>
  <si>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</si>
  <si>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</si>
  <si>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</si>
  <si>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</si>
  <si>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</si>
  <si>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</si>
  <si>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</si>
  <si>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</si>
  <si>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</si>
  <si>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</si>
  <si>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</si>
  <si>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</si>
  <si>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</si>
  <si>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</si>
  <si>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</si>
  <si>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</si>
  <si>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</si>
  <si>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</si>
  <si>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</si>
  <si>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</si>
  <si>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</si>
  <si>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</si>
  <si>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</si>
  <si>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</si>
  <si>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</si>
  <si>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</si>
  <si>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</si>
  <si>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</si>
  <si>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</si>
  <si>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</si>
  <si>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</si>
  <si>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</si>
  <si>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</si>
  <si>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</si>
  <si>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</si>
  <si>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</si>
  <si>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</si>
  <si>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</si>
  <si>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</si>
  <si>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</si>
  <si>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</si>
  <si>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</si>
  <si>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</si>
  <si>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</si>
  <si>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</si>
  <si>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</si>
  <si>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</si>
  <si>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</si>
  <si>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</si>
  <si>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</si>
  <si>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</si>
  <si>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</si>
  <si>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</si>
  <si>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</si>
  <si>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</si>
  <si>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</si>
  <si>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</si>
  <si>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</si>
  <si>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</si>
  <si>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</si>
  <si>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</si>
  <si>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</si>
  <si>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</si>
  <si>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</si>
  <si>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</si>
  <si>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</si>
  <si>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</si>
  <si>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</si>
  <si>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</si>
  <si>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</si>
  <si>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</si>
  <si>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</si>
  <si>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</si>
  <si>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</si>
  <si>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</si>
  <si>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</si>
  <si>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</si>
  <si>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</si>
  <si>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</si>
  <si>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</si>
  <si>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</si>
  <si>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</si>
  <si>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</si>
  <si>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</si>
  <si>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</si>
  <si>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</si>
  <si>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</si>
  <si>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</si>
  <si>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</si>
  <si>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</si>
  <si>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</si>
  <si>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</si>
  <si>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</si>
  <si>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</si>
  <si>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</si>
  <si>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</si>
  <si>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</si>
  <si>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</si>
  <si>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</si>
  <si>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</si>
  <si>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</si>
  <si>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</si>
  <si>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</si>
  <si>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</si>
  <si>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</si>
  <si>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</si>
  <si>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</si>
  <si>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</si>
  <si>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</si>
  <si>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</si>
  <si>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</si>
  <si>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</si>
  <si>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</si>
  <si>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</si>
  <si>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</si>
  <si>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</si>
  <si>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</si>
  <si>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</si>
  <si>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</si>
  <si>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</si>
  <si>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</si>
  <si>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</si>
  <si>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</si>
  <si>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</si>
  <si>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</si>
  <si>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</si>
  <si>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</si>
  <si>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</si>
  <si>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</si>
  <si>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</si>
  <si>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</si>
  <si>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</si>
  <si>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</si>
  <si>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</si>
  <si>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</si>
  <si>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</si>
  <si>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</si>
  <si>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</si>
  <si>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</si>
  <si>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</si>
  <si>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</si>
  <si>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</si>
  <si>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</si>
  <si>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</si>
  <si>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</si>
  <si>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</si>
  <si>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</si>
  <si>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</si>
  <si>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</si>
  <si>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</si>
  <si>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</si>
  <si>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</si>
  <si>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</si>
  <si>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</si>
  <si>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</si>
  <si>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</si>
  <si>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</si>
  <si>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</si>
  <si>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</si>
  <si>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</si>
  <si>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</si>
  <si>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</si>
  <si>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</si>
  <si>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</si>
  <si>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</si>
  <si>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</si>
  <si>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</si>
  <si>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</si>
  <si>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</si>
  <si>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</si>
  <si>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</si>
  <si>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</si>
  <si>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</si>
  <si>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</si>
  <si>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</si>
  <si>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</si>
  <si>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</si>
  <si>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</si>
  <si>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</si>
  <si>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</si>
  <si>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</si>
  <si>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</si>
  <si>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</si>
  <si>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</si>
  <si>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</si>
  <si>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</si>
  <si>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</si>
  <si>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</si>
  <si>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</si>
  <si>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</si>
  <si>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</si>
  <si>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</si>
  <si>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</si>
  <si>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</si>
  <si>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</si>
  <si>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</si>
  <si>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</si>
  <si>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</si>
  <si>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</si>
  <si>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</si>
  <si>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</si>
  <si>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</si>
  <si>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</si>
  <si>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</si>
  <si>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</si>
  <si>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</si>
  <si>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</si>
  <si>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</si>
  <si>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</si>
  <si>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</si>
  <si>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</si>
  <si>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</si>
  <si>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</si>
  <si>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</si>
  <si>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</si>
  <si>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</si>
  <si>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</si>
  <si>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</si>
  <si>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</si>
  <si>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</si>
  <si>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</si>
  <si>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</si>
  <si>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</si>
  <si>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</si>
  <si>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</si>
  <si>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</si>
  <si>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</si>
  <si>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</si>
  <si>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</si>
  <si>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</si>
  <si>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</si>
  <si>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</si>
  <si>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</si>
  <si>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</si>
  <si>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</si>
  <si>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</si>
  <si>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</si>
  <si>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</si>
  <si>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</si>
  <si>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</si>
  <si>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</si>
  <si>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</si>
  <si>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</si>
  <si>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</si>
  <si>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</si>
  <si>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</si>
  <si>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</si>
  <si>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</si>
  <si>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</si>
  <si>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</si>
  <si>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</si>
  <si>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</si>
  <si>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</si>
  <si>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</si>
  <si>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</si>
  <si>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</si>
  <si>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</si>
  <si>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</si>
  <si>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</si>
  <si>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</si>
  <si>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</si>
  <si>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</si>
  <si>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</si>
  <si>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</si>
  <si>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</si>
  <si>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</si>
  <si>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</si>
  <si>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</si>
  <si>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</si>
  <si>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</si>
  <si>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</si>
  <si>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</si>
  <si>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</si>
  <si>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</si>
  <si>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</si>
  <si>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</si>
  <si>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</si>
  <si>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</si>
  <si>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</si>
  <si>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</si>
  <si>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</si>
  <si>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</si>
  <si>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</si>
  <si>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</si>
  <si>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</si>
  <si>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</si>
  <si>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</si>
  <si>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</si>
  <si>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</si>
  <si>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</si>
  <si>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</si>
  <si>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</si>
  <si>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</si>
  <si>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</si>
  <si>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</si>
  <si>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</si>
  <si>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</si>
  <si>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</si>
  <si>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</si>
  <si>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</si>
  <si>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</si>
  <si>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</si>
  <si>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</si>
  <si>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</si>
  <si>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</si>
  <si>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</si>
  <si>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</si>
  <si>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</si>
  <si>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</si>
  <si>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</si>
  <si>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</si>
  <si>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</si>
  <si>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</si>
  <si>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</si>
  <si>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</si>
  <si>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</si>
  <si>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</si>
  <si>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</si>
  <si>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</si>
  <si>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</si>
  <si>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</si>
  <si>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</si>
  <si>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</si>
  <si>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</si>
  <si>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</si>
  <si>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</si>
  <si>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</si>
  <si>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</si>
  <si>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</si>
  <si>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</si>
  <si>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</si>
  <si>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</si>
  <si>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</si>
  <si>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</si>
  <si>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</si>
  <si>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</si>
  <si>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</si>
  <si>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</si>
  <si>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</si>
  <si>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</si>
  <si>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</si>
  <si>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</si>
  <si>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</si>
  <si>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</si>
  <si>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</si>
  <si>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</si>
  <si>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</si>
  <si>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</si>
  <si>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</si>
  <si>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</si>
  <si>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</si>
  <si>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</si>
  <si>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</si>
  <si>
    <t>kW</t>
  </si>
  <si>
    <t>Residential</t>
  </si>
  <si>
    <t>GS&lt;50</t>
  </si>
  <si>
    <t>Retro</t>
  </si>
  <si>
    <t>GS&gt;50</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</si>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</sst>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7">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u/>
      <sz val="10"/>
      <color theme="1"/>
      <name val="Tahoma"/>
      <family val="2"/>
    </font>
  </fonts>
  <fills count="102">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
      <patternFill patternType="solid">
        <fgColor theme="8" tint="0.59999389629810485"/>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3">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216" fillId="0" borderId="0" xfId="0" applyFont="1" applyAlignment="1">
      <alignment horizontal="center"/>
    </xf>
    <xf numFmtId="285" fontId="196" fillId="101" borderId="0" xfId="0" applyNumberFormat="1" applyFont="1" applyFill="1" applyAlignment="1">
      <alignment horizontal="center"/>
    </xf>
    <xf numFmtId="285" fontId="196" fillId="0" borderId="46" xfId="0" applyNumberFormat="1" applyFont="1" applyBorder="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0.88153148680472604</c:v>
                </c:pt>
                <c:pt idx="1">
                  <c:v>8.7060539372059223E-2</c:v>
                </c:pt>
                <c:pt idx="2">
                  <c:v>3.1407973823214815E-2</c:v>
                </c:pt>
                <c:pt idx="3">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7068603.5243404508</c:v>
                </c:pt>
                <c:pt idx="1">
                  <c:v>7011517.5684166551</c:v>
                </c:pt>
                <c:pt idx="2">
                  <c:v>6954431.6124928594</c:v>
                </c:pt>
                <c:pt idx="3">
                  <c:v>6897345.6565690646</c:v>
                </c:pt>
                <c:pt idx="4">
                  <c:v>6840259.7006452689</c:v>
                </c:pt>
                <c:pt idx="5">
                  <c:v>6783173.7447214751</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11894327.855567271</c:v>
                </c:pt>
                <c:pt idx="2">
                  <c:v>11894497.931870572</c:v>
                </c:pt>
                <c:pt idx="3">
                  <c:v>11894668.008173874</c:v>
                </c:pt>
                <c:pt idx="4">
                  <c:v>11894838.084477175</c:v>
                </c:pt>
                <c:pt idx="5">
                  <c:v>11895008.160780475</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17631405.884809032</c:v>
                </c:pt>
                <c:pt idx="3">
                  <c:v>16815266.340518776</c:v>
                </c:pt>
                <c:pt idx="4">
                  <c:v>16203161.682301085</c:v>
                </c:pt>
                <c:pt idx="5">
                  <c:v>15182987.251938267</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7864678.6183000086</c:v>
                </c:pt>
                <c:pt idx="4">
                  <c:v>7827569.6765788104</c:v>
                </c:pt>
                <c:pt idx="5">
                  <c:v>7790460.7348576132</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178427392"/>
        <c:axId val="17962009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6543936.5</c:v>
                </c:pt>
                <c:pt idx="1">
                  <c:v>16161118.199999999</c:v>
                </c:pt>
                <c:pt idx="2">
                  <c:v>26269047.399999999</c:v>
                </c:pt>
                <c:pt idx="3">
                  <c:v>32476309</c:v>
                </c:pt>
                <c:pt idx="4">
                  <c:v>51988482.799999997</c:v>
                </c:pt>
                <c:pt idx="5">
                  <c:v>61261280.799999997</c:v>
                </c:pt>
              </c:numCache>
            </c:numRef>
          </c:val>
          <c:smooth val="0"/>
        </c:ser>
        <c:dLbls>
          <c:showLegendKey val="0"/>
          <c:showVal val="0"/>
          <c:showCatName val="0"/>
          <c:showSerName val="0"/>
          <c:showPercent val="0"/>
          <c:showBubbleSize val="0"/>
        </c:dLbls>
        <c:marker val="1"/>
        <c:smooth val="0"/>
        <c:axId val="178427392"/>
        <c:axId val="179620096"/>
      </c:lineChart>
      <c:dateAx>
        <c:axId val="17842739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79620096"/>
        <c:crosses val="autoZero"/>
        <c:auto val="0"/>
        <c:lblOffset val="100"/>
        <c:baseTimeUnit val="years"/>
        <c:majorUnit val="1"/>
        <c:majorTimeUnit val="years"/>
      </c:dateAx>
      <c:valAx>
        <c:axId val="17962009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7842739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Whitby Hydro Electric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38120960"/>
        <c:axId val="238123648"/>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38120960"/>
        <c:axId val="238123648"/>
      </c:lineChart>
      <c:catAx>
        <c:axId val="23812096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238123648"/>
        <c:crosses val="autoZero"/>
        <c:auto val="1"/>
        <c:lblAlgn val="ctr"/>
        <c:lblOffset val="100"/>
        <c:tickLblSkip val="2"/>
        <c:tickMarkSkip val="1"/>
        <c:noMultiLvlLbl val="0"/>
      </c:catAx>
      <c:valAx>
        <c:axId val="23812364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3812096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Whitby Hydro Electric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41796992"/>
        <c:axId val="28473011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41796992"/>
        <c:axId val="284730112"/>
      </c:lineChart>
      <c:catAx>
        <c:axId val="24179699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284730112"/>
        <c:crosses val="autoZero"/>
        <c:auto val="1"/>
        <c:lblAlgn val="ctr"/>
        <c:lblOffset val="100"/>
        <c:tickLblSkip val="2"/>
        <c:tickMarkSkip val="1"/>
        <c:noMultiLvlLbl val="0"/>
      </c:catAx>
      <c:valAx>
        <c:axId val="28473011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4179699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0.37666798166674709</c:v>
                </c:pt>
                <c:pt idx="1">
                  <c:v>0.24614345222707695</c:v>
                </c:pt>
                <c:pt idx="2">
                  <c:v>0.15518089717535963</c:v>
                </c:pt>
                <c:pt idx="3">
                  <c:v>0.1366138760263689</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6783173.7447214751</c:v>
                </c:pt>
                <c:pt idx="1">
                  <c:v>18678181.905501951</c:v>
                </c:pt>
                <c:pt idx="2">
                  <c:v>33861169.157440215</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33861169.157440215</c:v>
                </c:pt>
                <c:pt idx="3" formatCode="_-* #,##0.00_-;\-* #,##0.00_-;_-* &quot;-&quot;??_-;_-@_-">
                  <c:v>46761581.348704301</c:v>
                </c:pt>
                <c:pt idx="4">
                  <c:v>59661993.539968386</c:v>
                </c:pt>
                <c:pt idx="5">
                  <c:v>72562405.731232464</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58443944.137315199</c:v>
                </c:pt>
                <c:pt idx="1">
                  <c:v>58443944.137315199</c:v>
                </c:pt>
                <c:pt idx="2">
                  <c:v>58443944.137315199</c:v>
                </c:pt>
                <c:pt idx="3">
                  <c:v>58443944.137315199</c:v>
                </c:pt>
                <c:pt idx="4">
                  <c:v>58443944.137315199</c:v>
                </c:pt>
                <c:pt idx="5">
                  <c:v>58443944.137315199</c:v>
                </c:pt>
              </c:numCache>
            </c:numRef>
          </c:val>
          <c:smooth val="0"/>
        </c:ser>
        <c:dLbls>
          <c:showLegendKey val="0"/>
          <c:showVal val="0"/>
          <c:showCatName val="0"/>
          <c:showSerName val="0"/>
          <c:showPercent val="0"/>
          <c:showBubbleSize val="0"/>
        </c:dLbls>
        <c:marker val="1"/>
        <c:smooth val="0"/>
        <c:axId val="437773824"/>
        <c:axId val="437775360"/>
      </c:lineChart>
      <c:catAx>
        <c:axId val="437773824"/>
        <c:scaling>
          <c:orientation val="minMax"/>
        </c:scaling>
        <c:delete val="0"/>
        <c:axPos val="b"/>
        <c:numFmt formatCode="General" sourceLinked="1"/>
        <c:majorTickMark val="out"/>
        <c:minorTickMark val="none"/>
        <c:tickLblPos val="nextTo"/>
        <c:crossAx val="437775360"/>
        <c:crosses val="autoZero"/>
        <c:auto val="1"/>
        <c:lblAlgn val="ctr"/>
        <c:lblOffset val="100"/>
        <c:noMultiLvlLbl val="0"/>
      </c:catAx>
      <c:valAx>
        <c:axId val="437775360"/>
        <c:scaling>
          <c:orientation val="minMax"/>
        </c:scaling>
        <c:delete val="0"/>
        <c:axPos val="l"/>
        <c:majorGridlines/>
        <c:numFmt formatCode="_(* #,##0_);_(* \(#,##0\);_(* &quot;-&quot;??_);_(@_)" sourceLinked="1"/>
        <c:majorTickMark val="out"/>
        <c:minorTickMark val="none"/>
        <c:tickLblPos val="nextTo"/>
        <c:crossAx val="43777382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50281.23</c:v>
                </c:pt>
                <c:pt idx="1">
                  <c:v>1740819.02</c:v>
                </c:pt>
                <c:pt idx="2">
                  <c:v>4324261.87</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4324261.87</c:v>
                </c:pt>
                <c:pt idx="3" formatCode="_-&quot;$&quot;* #,##0.00_-;\-&quot;$&quot;* #,##0.00_-;_-&quot;$&quot;* &quot;-&quot;??_-;_-@_-">
                  <c:v>6960774.8200000003</c:v>
                </c:pt>
                <c:pt idx="4">
                  <c:v>9597287.7699999996</c:v>
                </c:pt>
                <c:pt idx="5">
                  <c:v>12233800.720000001</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15860460</c:v>
                </c:pt>
                <c:pt idx="1">
                  <c:v>15860460</c:v>
                </c:pt>
                <c:pt idx="2">
                  <c:v>15860460</c:v>
                </c:pt>
                <c:pt idx="3">
                  <c:v>15860460</c:v>
                </c:pt>
                <c:pt idx="4">
                  <c:v>15860460</c:v>
                </c:pt>
                <c:pt idx="5">
                  <c:v>15860460</c:v>
                </c:pt>
              </c:numCache>
            </c:numRef>
          </c:val>
          <c:smooth val="0"/>
        </c:ser>
        <c:dLbls>
          <c:showLegendKey val="0"/>
          <c:showVal val="0"/>
          <c:showCatName val="0"/>
          <c:showSerName val="0"/>
          <c:showPercent val="0"/>
          <c:showBubbleSize val="0"/>
        </c:dLbls>
        <c:marker val="1"/>
        <c:smooth val="0"/>
        <c:axId val="236287872"/>
        <c:axId val="236289408"/>
      </c:lineChart>
      <c:catAx>
        <c:axId val="236287872"/>
        <c:scaling>
          <c:orientation val="minMax"/>
        </c:scaling>
        <c:delete val="0"/>
        <c:axPos val="b"/>
        <c:numFmt formatCode="General" sourceLinked="1"/>
        <c:majorTickMark val="out"/>
        <c:minorTickMark val="none"/>
        <c:tickLblPos val="nextTo"/>
        <c:crossAx val="236289408"/>
        <c:crosses val="autoZero"/>
        <c:auto val="1"/>
        <c:lblAlgn val="ctr"/>
        <c:lblOffset val="100"/>
        <c:noMultiLvlLbl val="0"/>
      </c:catAx>
      <c:valAx>
        <c:axId val="236289408"/>
        <c:scaling>
          <c:orientation val="minMax"/>
        </c:scaling>
        <c:delete val="0"/>
        <c:axPos val="l"/>
        <c:majorGridlines/>
        <c:numFmt formatCode="_(&quot;$&quot;* #,##0_);_(&quot;$&quot;* \(#,##0\);_(&quot;$&quot;* &quot;-&quot;??_);_(@_)" sourceLinked="1"/>
        <c:majorTickMark val="out"/>
        <c:minorTickMark val="none"/>
        <c:tickLblPos val="nextTo"/>
        <c:crossAx val="23628787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236974080"/>
        <c:axId val="236975616"/>
      </c:lineChart>
      <c:catAx>
        <c:axId val="236974080"/>
        <c:scaling>
          <c:orientation val="minMax"/>
        </c:scaling>
        <c:delete val="0"/>
        <c:axPos val="b"/>
        <c:numFmt formatCode="General" sourceLinked="1"/>
        <c:majorTickMark val="out"/>
        <c:minorTickMark val="none"/>
        <c:tickLblPos val="nextTo"/>
        <c:crossAx val="236975616"/>
        <c:crosses val="autoZero"/>
        <c:auto val="1"/>
        <c:lblAlgn val="ctr"/>
        <c:lblOffset val="100"/>
        <c:noMultiLvlLbl val="0"/>
      </c:catAx>
      <c:valAx>
        <c:axId val="236975616"/>
        <c:scaling>
          <c:orientation val="minMax"/>
        </c:scaling>
        <c:delete val="0"/>
        <c:axPos val="l"/>
        <c:majorGridlines/>
        <c:numFmt formatCode="_(* #,##0_);_(* \(#,##0\);_(* &quot;-&quot;??_);_(@_)" sourceLinked="1"/>
        <c:majorTickMark val="out"/>
        <c:minorTickMark val="none"/>
        <c:tickLblPos val="nextTo"/>
        <c:crossAx val="23697408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238096768"/>
        <c:axId val="238098304"/>
      </c:lineChart>
      <c:catAx>
        <c:axId val="238096768"/>
        <c:scaling>
          <c:orientation val="minMax"/>
        </c:scaling>
        <c:delete val="0"/>
        <c:axPos val="b"/>
        <c:numFmt formatCode="General" sourceLinked="1"/>
        <c:majorTickMark val="out"/>
        <c:minorTickMark val="none"/>
        <c:tickLblPos val="nextTo"/>
        <c:crossAx val="238098304"/>
        <c:crosses val="autoZero"/>
        <c:auto val="1"/>
        <c:lblAlgn val="ctr"/>
        <c:lblOffset val="100"/>
        <c:noMultiLvlLbl val="0"/>
      </c:catAx>
      <c:valAx>
        <c:axId val="238098304"/>
        <c:scaling>
          <c:orientation val="minMax"/>
          <c:max val="2500000000"/>
          <c:min val="0"/>
        </c:scaling>
        <c:delete val="0"/>
        <c:axPos val="l"/>
        <c:majorGridlines/>
        <c:numFmt formatCode="_(&quot;$&quot;* #,##0_);_(&quot;$&quot;* \(#,##0\);_(&quot;$&quot;* &quot;-&quot;??_);_(@_)" sourceLinked="1"/>
        <c:majorTickMark val="out"/>
        <c:minorTickMark val="none"/>
        <c:tickLblPos val="nextTo"/>
        <c:crossAx val="23809676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52" t="s">
        <v>65</v>
      </c>
      <c r="C3" s="754"/>
      <c r="D3" s="171"/>
      <c r="F3" s="171"/>
      <c r="H3" s="171"/>
      <c r="J3" s="171"/>
    </row>
    <row r="4" spans="2:14" s="172" customFormat="1" ht="18.75">
      <c r="B4" s="217" t="s">
        <v>436</v>
      </c>
      <c r="C4" s="216"/>
      <c r="D4" s="171"/>
      <c r="F4" s="171"/>
      <c r="G4" s="172" t="s">
        <v>1078</v>
      </c>
      <c r="H4" s="171"/>
      <c r="J4" s="171"/>
    </row>
    <row r="5" spans="2:14" s="172" customFormat="1" ht="57" customHeight="1">
      <c r="B5" s="788" t="s">
        <v>763</v>
      </c>
      <c r="C5" s="788"/>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6"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6"/>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6"/>
      <c r="C9" s="154" t="s">
        <v>433</v>
      </c>
      <c r="D9" s="398"/>
      <c r="E9" s="178" t="s">
        <v>155</v>
      </c>
      <c r="F9" s="398"/>
      <c r="G9" s="404">
        <v>87017.300000000017</v>
      </c>
      <c r="H9" s="398"/>
      <c r="I9" s="646">
        <v>0</v>
      </c>
      <c r="J9" s="398"/>
      <c r="K9" s="403">
        <v>19185</v>
      </c>
      <c r="L9" s="403">
        <v>213453</v>
      </c>
      <c r="M9" s="403">
        <v>232638</v>
      </c>
    </row>
    <row r="10" spans="2:14" ht="30" hidden="1" customHeight="1" outlineLevel="1">
      <c r="B10" s="786"/>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6"/>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6"/>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6"/>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6"/>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6"/>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6"/>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6"/>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6"/>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7"/>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5" t="s">
        <v>1056</v>
      </c>
      <c r="C21" s="124" t="s">
        <v>591</v>
      </c>
      <c r="D21" s="408"/>
      <c r="E21" s="177" t="s">
        <v>155</v>
      </c>
      <c r="F21" s="408"/>
      <c r="G21" s="399">
        <v>368671.01532617596</v>
      </c>
      <c r="H21" s="408"/>
      <c r="I21" s="669">
        <v>11328805.108255278</v>
      </c>
      <c r="J21" s="408"/>
      <c r="K21" s="400">
        <v>91035.13</v>
      </c>
      <c r="L21" s="400">
        <v>975421.63</v>
      </c>
      <c r="M21" s="400">
        <v>1066456.76</v>
      </c>
    </row>
    <row r="22" spans="2:14" ht="30" hidden="1" customHeight="1" outlineLevel="1">
      <c r="B22" s="786"/>
      <c r="C22" s="154" t="s">
        <v>434</v>
      </c>
      <c r="D22" s="398"/>
      <c r="E22" s="178" t="s">
        <v>155</v>
      </c>
      <c r="F22" s="398"/>
      <c r="G22" s="401">
        <v>4421.6263169204258</v>
      </c>
      <c r="H22" s="398"/>
      <c r="I22" s="645">
        <v>8551.2370782095077</v>
      </c>
      <c r="J22" s="398"/>
      <c r="K22" s="402">
        <v>1311.08</v>
      </c>
      <c r="L22" s="402">
        <v>12410.02</v>
      </c>
      <c r="M22" s="403">
        <v>13721.1</v>
      </c>
      <c r="N22" s="476"/>
    </row>
    <row r="23" spans="2:14" ht="30" hidden="1" customHeight="1" outlineLevel="1">
      <c r="B23" s="786"/>
      <c r="C23" s="154" t="s">
        <v>433</v>
      </c>
      <c r="D23" s="398"/>
      <c r="E23" s="178" t="s">
        <v>155</v>
      </c>
      <c r="F23" s="398"/>
      <c r="G23" s="404">
        <v>0</v>
      </c>
      <c r="H23" s="398"/>
      <c r="I23" s="646">
        <v>0</v>
      </c>
      <c r="J23" s="398"/>
      <c r="K23" s="403">
        <v>0</v>
      </c>
      <c r="L23" s="403">
        <v>0</v>
      </c>
      <c r="M23" s="403">
        <v>0</v>
      </c>
    </row>
    <row r="24" spans="2:14" ht="30" hidden="1" customHeight="1" outlineLevel="1">
      <c r="B24" s="786"/>
      <c r="C24" s="154" t="s">
        <v>432</v>
      </c>
      <c r="D24" s="398"/>
      <c r="E24" s="345" t="s">
        <v>155</v>
      </c>
      <c r="F24" s="398"/>
      <c r="G24" s="405">
        <v>1523.3126140000011</v>
      </c>
      <c r="H24" s="398"/>
      <c r="I24" s="646">
        <v>0</v>
      </c>
      <c r="J24" s="398"/>
      <c r="K24" s="403">
        <v>413.67</v>
      </c>
      <c r="L24" s="403">
        <v>3939.03</v>
      </c>
      <c r="M24" s="403">
        <v>4352.7</v>
      </c>
    </row>
    <row r="25" spans="2:14" ht="30" customHeight="1" collapsed="1">
      <c r="B25" s="786"/>
      <c r="C25" s="346" t="s">
        <v>425</v>
      </c>
      <c r="D25" s="398"/>
      <c r="E25" s="347" t="s">
        <v>155</v>
      </c>
      <c r="F25" s="398"/>
      <c r="G25" s="406">
        <v>374615.9542570964</v>
      </c>
      <c r="H25" s="398"/>
      <c r="I25" s="647">
        <v>11337356.345333489</v>
      </c>
      <c r="J25" s="398"/>
      <c r="K25" s="407">
        <v>92759.89</v>
      </c>
      <c r="L25" s="407">
        <v>991770.68</v>
      </c>
      <c r="M25" s="407">
        <v>1084530.56</v>
      </c>
    </row>
    <row r="26" spans="2:14" ht="30" hidden="1" customHeight="1" outlineLevel="1">
      <c r="B26" s="786"/>
      <c r="C26" s="154" t="s">
        <v>1077</v>
      </c>
      <c r="D26" s="398"/>
      <c r="E26" s="178" t="s">
        <v>155</v>
      </c>
      <c r="F26" s="398"/>
      <c r="G26" s="401">
        <v>135870.0161874363</v>
      </c>
      <c r="H26" s="398"/>
      <c r="I26" s="645">
        <v>4977309.3982736636</v>
      </c>
      <c r="J26" s="398"/>
      <c r="K26" s="402">
        <v>8019.42</v>
      </c>
      <c r="L26" s="402">
        <v>171253.93</v>
      </c>
      <c r="M26" s="403">
        <v>179273.35</v>
      </c>
    </row>
    <row r="27" spans="2:14" ht="30" hidden="1" customHeight="1" outlineLevel="1">
      <c r="B27" s="786"/>
      <c r="C27" s="154" t="s">
        <v>1074</v>
      </c>
      <c r="D27" s="398"/>
      <c r="E27" s="178" t="s">
        <v>155</v>
      </c>
      <c r="F27" s="398"/>
      <c r="G27" s="404">
        <v>216631.49811327335</v>
      </c>
      <c r="H27" s="398"/>
      <c r="I27" s="646">
        <v>2133361.2459639637</v>
      </c>
      <c r="J27" s="398"/>
      <c r="K27" s="403">
        <v>17330.52</v>
      </c>
      <c r="L27" s="403">
        <v>436170.32</v>
      </c>
      <c r="M27" s="403">
        <v>453500.84</v>
      </c>
    </row>
    <row r="28" spans="2:14" ht="30" customHeight="1" collapsed="1">
      <c r="B28" s="786"/>
      <c r="C28" s="346" t="s">
        <v>820</v>
      </c>
      <c r="D28" s="398"/>
      <c r="E28" s="347" t="s">
        <v>155</v>
      </c>
      <c r="F28" s="398"/>
      <c r="G28" s="406">
        <v>352501.51430070965</v>
      </c>
      <c r="H28" s="398"/>
      <c r="I28" s="647">
        <v>7110670.6442376273</v>
      </c>
      <c r="J28" s="398"/>
      <c r="K28" s="407">
        <v>25349.94</v>
      </c>
      <c r="L28" s="407">
        <v>607424.25</v>
      </c>
      <c r="M28" s="407">
        <v>632774.18999999994</v>
      </c>
    </row>
    <row r="29" spans="2:14" ht="30" hidden="1" customHeight="1" outlineLevel="1">
      <c r="B29" s="786"/>
      <c r="C29" s="154" t="s">
        <v>592</v>
      </c>
      <c r="D29" s="408"/>
      <c r="E29" s="345" t="s">
        <v>158</v>
      </c>
      <c r="F29" s="408"/>
      <c r="G29" s="405">
        <v>3049</v>
      </c>
      <c r="H29" s="408"/>
      <c r="I29" s="646">
        <v>2041895.2109999843</v>
      </c>
      <c r="J29" s="408"/>
      <c r="K29" s="403">
        <v>33299</v>
      </c>
      <c r="L29" s="403">
        <v>1000150</v>
      </c>
      <c r="M29" s="403">
        <v>1033449</v>
      </c>
    </row>
    <row r="30" spans="2:14" ht="30" hidden="1" customHeight="1" outlineLevel="1">
      <c r="B30" s="786"/>
      <c r="C30" s="154" t="s">
        <v>435</v>
      </c>
      <c r="D30" s="408"/>
      <c r="E30" s="345" t="s">
        <v>158</v>
      </c>
      <c r="F30" s="408"/>
      <c r="G30" s="405">
        <v>797</v>
      </c>
      <c r="H30" s="408"/>
      <c r="I30" s="646">
        <v>509009.94782087929</v>
      </c>
      <c r="J30" s="408"/>
      <c r="K30" s="403">
        <v>13816</v>
      </c>
      <c r="L30" s="403">
        <v>236150</v>
      </c>
      <c r="M30" s="403">
        <v>249966</v>
      </c>
      <c r="N30" s="476" t="s">
        <v>762</v>
      </c>
    </row>
    <row r="31" spans="2:14" ht="30" customHeight="1" collapsed="1">
      <c r="B31" s="786"/>
      <c r="C31" s="346" t="s">
        <v>427</v>
      </c>
      <c r="D31" s="408"/>
      <c r="E31" s="347" t="s">
        <v>158</v>
      </c>
      <c r="F31" s="398"/>
      <c r="G31" s="406">
        <v>3846</v>
      </c>
      <c r="H31" s="398"/>
      <c r="I31" s="647">
        <v>2550905.1588208638</v>
      </c>
      <c r="J31" s="398"/>
      <c r="K31" s="407">
        <v>47115</v>
      </c>
      <c r="L31" s="407">
        <v>1236300</v>
      </c>
      <c r="M31" s="407">
        <v>1283415</v>
      </c>
    </row>
    <row r="32" spans="2:14" ht="30" customHeight="1" thickBot="1">
      <c r="B32" s="786"/>
      <c r="C32" s="509" t="s">
        <v>788</v>
      </c>
      <c r="D32" s="408"/>
      <c r="E32" s="348" t="s">
        <v>158</v>
      </c>
      <c r="F32" s="408"/>
      <c r="G32" s="409">
        <v>182</v>
      </c>
      <c r="H32" s="408"/>
      <c r="I32" s="666">
        <v>70998.19999999991</v>
      </c>
      <c r="J32" s="408"/>
      <c r="K32" s="410">
        <v>910</v>
      </c>
      <c r="L32" s="410">
        <v>9100</v>
      </c>
      <c r="M32" s="407">
        <v>10010</v>
      </c>
    </row>
    <row r="33" spans="2:17" ht="30" customHeight="1" thickBot="1">
      <c r="B33" s="787"/>
      <c r="C33" s="234" t="s">
        <v>172</v>
      </c>
      <c r="D33" s="408"/>
      <c r="E33" s="411"/>
      <c r="F33" s="398"/>
      <c r="G33" s="411"/>
      <c r="H33" s="398"/>
      <c r="I33" s="667">
        <v>21069930.34839198</v>
      </c>
      <c r="J33" s="398"/>
      <c r="K33" s="412">
        <v>166134.82999999999</v>
      </c>
      <c r="L33" s="412">
        <v>2844594.93</v>
      </c>
      <c r="M33" s="412">
        <v>3010729.76</v>
      </c>
      <c r="Q33" s="373"/>
    </row>
    <row r="34" spans="2:17" ht="23.25" customHeight="1" thickBot="1"/>
    <row r="35" spans="2:17" ht="30" customHeight="1">
      <c r="B35" s="785" t="s">
        <v>1091</v>
      </c>
      <c r="C35" s="124" t="s">
        <v>1051</v>
      </c>
      <c r="F35" s="398"/>
      <c r="H35" s="398"/>
      <c r="J35" s="398"/>
      <c r="K35" s="400">
        <v>2041297.52</v>
      </c>
      <c r="M35" s="400">
        <v>2041297.52</v>
      </c>
    </row>
    <row r="36" spans="2:17" ht="30" customHeight="1">
      <c r="B36" s="786"/>
      <c r="C36" s="131" t="s">
        <v>1095</v>
      </c>
      <c r="F36" s="398"/>
      <c r="H36" s="398"/>
      <c r="J36" s="398"/>
      <c r="K36" s="402">
        <v>36364604.990000002</v>
      </c>
      <c r="M36" s="403">
        <v>36364604.990000002</v>
      </c>
    </row>
    <row r="37" spans="2:17" ht="30" customHeight="1">
      <c r="B37" s="786"/>
      <c r="C37" s="131" t="s">
        <v>1052</v>
      </c>
      <c r="F37" s="398"/>
      <c r="H37" s="398"/>
      <c r="J37" s="398"/>
      <c r="K37" s="402">
        <v>6729086.5499999998</v>
      </c>
      <c r="M37" s="403">
        <v>6729086.5499999998</v>
      </c>
    </row>
    <row r="38" spans="2:17" ht="30" customHeight="1">
      <c r="B38" s="786"/>
      <c r="C38" s="131" t="s">
        <v>1071</v>
      </c>
      <c r="F38" s="398"/>
      <c r="H38" s="398"/>
      <c r="J38" s="398"/>
      <c r="K38" s="402">
        <v>13087154.390000001</v>
      </c>
      <c r="M38" s="403">
        <v>13087154.390000001</v>
      </c>
    </row>
    <row r="39" spans="2:17" ht="30" customHeight="1">
      <c r="B39" s="786"/>
      <c r="C39" s="131" t="s">
        <v>1053</v>
      </c>
      <c r="F39" s="398"/>
      <c r="H39" s="398"/>
      <c r="J39" s="398"/>
      <c r="K39" s="659">
        <v>4604610.8</v>
      </c>
      <c r="L39" s="660"/>
      <c r="M39" s="661">
        <v>4604610.8</v>
      </c>
    </row>
    <row r="40" spans="2:17" ht="30" customHeight="1">
      <c r="B40" s="786"/>
      <c r="C40" s="131" t="s">
        <v>1096</v>
      </c>
      <c r="F40" s="398"/>
      <c r="H40" s="398"/>
      <c r="J40" s="398"/>
      <c r="K40" s="402">
        <v>4774003.57</v>
      </c>
      <c r="L40" s="660"/>
      <c r="M40" s="403">
        <v>4774003.57</v>
      </c>
    </row>
    <row r="41" spans="2:17" ht="30" customHeight="1">
      <c r="B41" s="786"/>
      <c r="C41" s="180" t="s">
        <v>1097</v>
      </c>
      <c r="D41" s="408"/>
      <c r="F41" s="408"/>
      <c r="H41" s="408"/>
      <c r="J41" s="408"/>
      <c r="K41" s="402">
        <v>35652336.109999999</v>
      </c>
      <c r="L41" s="660"/>
      <c r="M41" s="403">
        <v>35652336.109999999</v>
      </c>
    </row>
    <row r="42" spans="2:17" ht="30" customHeight="1" thickBot="1">
      <c r="B42" s="786"/>
      <c r="C42" s="641" t="s">
        <v>1054</v>
      </c>
      <c r="F42" s="398"/>
      <c r="H42" s="398"/>
      <c r="J42" s="398"/>
      <c r="K42" s="659">
        <v>68036081.530000001</v>
      </c>
      <c r="L42" s="660"/>
      <c r="M42" s="403">
        <v>68036081.530000001</v>
      </c>
    </row>
    <row r="43" spans="2:17" ht="30" hidden="1" customHeight="1" outlineLevel="1">
      <c r="B43" s="786"/>
      <c r="C43" s="154" t="s">
        <v>1045</v>
      </c>
      <c r="D43" s="408"/>
      <c r="E43" s="177" t="s">
        <v>156</v>
      </c>
      <c r="F43" s="408"/>
      <c r="G43" s="399">
        <v>1</v>
      </c>
      <c r="H43" s="408"/>
      <c r="I43" s="665">
        <v>0</v>
      </c>
      <c r="J43" s="408"/>
      <c r="K43" s="662">
        <v>0</v>
      </c>
      <c r="L43" s="662">
        <v>15965.66</v>
      </c>
      <c r="M43" s="662">
        <v>15965.66</v>
      </c>
    </row>
    <row r="44" spans="2:17" ht="30" hidden="1" customHeight="1" outlineLevel="1">
      <c r="B44" s="786"/>
      <c r="C44" s="131" t="s">
        <v>1075</v>
      </c>
      <c r="D44" s="408"/>
      <c r="E44" s="178" t="s">
        <v>154</v>
      </c>
      <c r="F44" s="408"/>
      <c r="G44" s="401">
        <v>3</v>
      </c>
      <c r="H44" s="408"/>
      <c r="I44" s="646">
        <v>19507.312000000002</v>
      </c>
      <c r="J44" s="408"/>
      <c r="K44" s="403">
        <v>0</v>
      </c>
      <c r="L44" s="403">
        <v>0</v>
      </c>
      <c r="M44" s="403">
        <v>0</v>
      </c>
    </row>
    <row r="45" spans="2:17" ht="30" hidden="1" customHeight="1" outlineLevel="1">
      <c r="B45" s="786"/>
      <c r="C45" s="131" t="s">
        <v>407</v>
      </c>
      <c r="D45" s="408"/>
      <c r="E45" s="178" t="s">
        <v>154</v>
      </c>
      <c r="F45" s="408"/>
      <c r="G45" s="401">
        <v>1</v>
      </c>
      <c r="H45" s="408"/>
      <c r="I45" s="646">
        <v>652.68588427232737</v>
      </c>
      <c r="J45" s="408"/>
      <c r="K45" s="403">
        <v>0</v>
      </c>
      <c r="L45" s="403">
        <v>0</v>
      </c>
      <c r="M45" s="403">
        <v>0</v>
      </c>
    </row>
    <row r="46" spans="2:17" ht="30" hidden="1" customHeight="1" outlineLevel="1">
      <c r="B46" s="786"/>
      <c r="C46" s="131" t="s">
        <v>808</v>
      </c>
      <c r="D46" s="408"/>
      <c r="E46" s="178" t="s">
        <v>154</v>
      </c>
      <c r="F46" s="408"/>
      <c r="G46" s="401">
        <v>0</v>
      </c>
      <c r="H46" s="408"/>
      <c r="I46" s="646">
        <v>0</v>
      </c>
      <c r="J46" s="408"/>
      <c r="K46" s="403">
        <v>469244.98</v>
      </c>
      <c r="L46" s="403">
        <v>708889.56</v>
      </c>
      <c r="M46" s="403">
        <v>1178134.54</v>
      </c>
    </row>
    <row r="47" spans="2:17" ht="30" hidden="1" customHeight="1" outlineLevel="1">
      <c r="B47" s="786"/>
      <c r="C47" s="131" t="s">
        <v>1048</v>
      </c>
      <c r="D47" s="408"/>
      <c r="E47" s="178" t="s">
        <v>154</v>
      </c>
      <c r="F47" s="408"/>
      <c r="G47" s="401">
        <v>0</v>
      </c>
      <c r="H47" s="408"/>
      <c r="I47" s="646">
        <v>0</v>
      </c>
      <c r="J47" s="408"/>
      <c r="K47" s="403">
        <v>0</v>
      </c>
      <c r="L47" s="403">
        <v>0</v>
      </c>
      <c r="M47" s="403">
        <v>0</v>
      </c>
    </row>
    <row r="48" spans="2:17" ht="30" hidden="1" customHeight="1" outlineLevel="1">
      <c r="B48" s="786"/>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6"/>
      <c r="C49" s="131" t="s">
        <v>1049</v>
      </c>
      <c r="D49" s="408"/>
      <c r="E49" s="178" t="s">
        <v>154</v>
      </c>
      <c r="F49" s="408"/>
      <c r="G49" s="401">
        <v>0</v>
      </c>
      <c r="H49" s="408"/>
      <c r="I49" s="646">
        <v>0</v>
      </c>
      <c r="J49" s="408"/>
      <c r="K49" s="403">
        <v>0</v>
      </c>
      <c r="L49" s="403">
        <v>0</v>
      </c>
      <c r="M49" s="403">
        <v>0</v>
      </c>
    </row>
    <row r="50" spans="2:16" ht="30" hidden="1" customHeight="1" outlineLevel="1">
      <c r="B50" s="786"/>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6"/>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6"/>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6"/>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6"/>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6"/>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6"/>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6"/>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7"/>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9" t="s">
        <v>184</v>
      </c>
      <c r="AB1" s="477"/>
      <c r="AD1" s="477"/>
      <c r="AE1" s="477"/>
      <c r="AF1" s="477"/>
      <c r="AG1" s="477"/>
      <c r="AH1" s="477"/>
      <c r="AI1" s="477"/>
      <c r="AJ1" s="477"/>
      <c r="AK1" s="477"/>
      <c r="AL1" s="728"/>
      <c r="AY1" s="759" t="s">
        <v>184</v>
      </c>
      <c r="BB1" s="477"/>
      <c r="BC1" s="477"/>
      <c r="BD1" s="477"/>
      <c r="BE1" s="477"/>
      <c r="BF1" s="477"/>
      <c r="BG1" s="477"/>
      <c r="BH1" s="477"/>
      <c r="BI1" s="477"/>
      <c r="BJ1" s="728"/>
      <c r="BW1" s="759" t="s">
        <v>184</v>
      </c>
      <c r="CM1" s="759" t="s">
        <v>184</v>
      </c>
      <c r="DB1" s="759" t="s">
        <v>184</v>
      </c>
    </row>
    <row r="2" spans="1:110" ht="28.5" customHeight="1" thickBot="1">
      <c r="B2" s="752" t="s">
        <v>65</v>
      </c>
      <c r="C2" s="776"/>
      <c r="F2" s="478"/>
      <c r="G2" s="320"/>
      <c r="H2" s="320"/>
      <c r="I2" s="320"/>
      <c r="J2" s="320"/>
      <c r="K2" s="320"/>
      <c r="L2" s="320"/>
      <c r="M2" s="320"/>
      <c r="N2" s="320"/>
      <c r="O2" s="106"/>
      <c r="P2" s="107"/>
      <c r="Q2" s="107"/>
      <c r="R2" s="107"/>
      <c r="S2" s="107"/>
      <c r="T2" s="106"/>
      <c r="U2" s="107"/>
      <c r="V2" s="107"/>
      <c r="W2" s="107"/>
      <c r="X2" s="107"/>
      <c r="Y2" s="107"/>
      <c r="Z2" s="384"/>
      <c r="AA2" s="760"/>
      <c r="AB2" s="478"/>
      <c r="AC2" s="789" t="s">
        <v>187</v>
      </c>
      <c r="AD2" s="478"/>
      <c r="AE2" s="319"/>
      <c r="AF2" s="319"/>
      <c r="AG2" s="319"/>
      <c r="AH2" s="319"/>
      <c r="AI2" s="319"/>
      <c r="AJ2" s="319"/>
      <c r="AK2" s="319"/>
      <c r="AL2" s="319"/>
      <c r="AM2" s="106"/>
      <c r="AU2" s="146"/>
      <c r="AY2" s="760"/>
      <c r="AZ2" s="296"/>
      <c r="BA2" s="791" t="s">
        <v>186</v>
      </c>
      <c r="BB2" s="478"/>
      <c r="BC2" s="319"/>
      <c r="BD2" s="319"/>
      <c r="BE2" s="319"/>
      <c r="BF2" s="319"/>
      <c r="BG2" s="319"/>
      <c r="BH2" s="319"/>
      <c r="BI2" s="319"/>
      <c r="BJ2" s="319"/>
      <c r="BK2" s="106"/>
      <c r="BS2" s="146"/>
      <c r="BW2" s="760"/>
      <c r="BX2" s="296"/>
      <c r="BY2" s="792" t="s">
        <v>431</v>
      </c>
      <c r="CM2" s="760"/>
      <c r="DB2" s="760"/>
      <c r="DF2" s="790"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91"/>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92"/>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90"/>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91"/>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92"/>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90"/>
    </row>
    <row r="5" spans="1:110" ht="30" customHeight="1">
      <c r="A5" s="123"/>
      <c r="B5" s="785"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91"/>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92"/>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90"/>
    </row>
    <row r="6" spans="1:110" ht="30" customHeight="1">
      <c r="A6" s="123"/>
      <c r="B6" s="786"/>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91"/>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92"/>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90"/>
    </row>
    <row r="7" spans="1:110" ht="30" customHeight="1" thickBot="1">
      <c r="A7" s="123"/>
      <c r="B7" s="787"/>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91"/>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92"/>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90"/>
    </row>
    <row r="8" spans="1:110" ht="13.5" thickBot="1">
      <c r="G8" s="191"/>
      <c r="H8" s="191"/>
      <c r="I8" s="191"/>
      <c r="J8" s="191"/>
      <c r="K8" s="191"/>
      <c r="L8" s="191"/>
      <c r="M8" s="191"/>
      <c r="N8" s="191"/>
      <c r="AC8" s="789"/>
      <c r="BA8" s="791"/>
      <c r="BY8" s="792"/>
      <c r="DF8" s="790"/>
    </row>
    <row r="9" spans="1:110" ht="30" customHeight="1">
      <c r="A9" s="123"/>
      <c r="B9" s="785" t="s">
        <v>534</v>
      </c>
      <c r="C9" s="124" t="s">
        <v>400</v>
      </c>
      <c r="D9" s="98" t="s">
        <v>67</v>
      </c>
      <c r="E9" s="151" t="s">
        <v>154</v>
      </c>
      <c r="F9" s="153">
        <v>5</v>
      </c>
      <c r="G9" s="153">
        <v>8</v>
      </c>
      <c r="H9" s="153">
        <v>2</v>
      </c>
      <c r="I9" s="153">
        <v>15</v>
      </c>
      <c r="J9" s="153">
        <v>59</v>
      </c>
      <c r="K9" s="153">
        <v>5</v>
      </c>
      <c r="L9" s="153">
        <v>64</v>
      </c>
      <c r="M9" s="153">
        <v>36</v>
      </c>
      <c r="N9" s="153">
        <v>59</v>
      </c>
      <c r="O9" s="152">
        <v>2</v>
      </c>
      <c r="P9" s="152">
        <v>2</v>
      </c>
      <c r="Q9" s="152">
        <v>0</v>
      </c>
      <c r="R9" s="152">
        <v>0</v>
      </c>
      <c r="S9" s="152">
        <v>0</v>
      </c>
      <c r="T9" s="152">
        <v>0</v>
      </c>
      <c r="U9" s="152">
        <v>0</v>
      </c>
      <c r="V9" s="152">
        <v>0</v>
      </c>
      <c r="W9" s="152">
        <v>0</v>
      </c>
      <c r="X9" s="152">
        <v>0</v>
      </c>
      <c r="Y9" s="152">
        <v>0</v>
      </c>
      <c r="Z9" s="128">
        <v>0</v>
      </c>
      <c r="AA9" s="153">
        <v>4</v>
      </c>
      <c r="AB9" s="128">
        <v>178</v>
      </c>
      <c r="AC9" s="789"/>
      <c r="AD9" s="153">
        <v>75467.7849814152</v>
      </c>
      <c r="AE9" s="153">
        <v>192374.18790884456</v>
      </c>
      <c r="AF9" s="153">
        <v>0</v>
      </c>
      <c r="AG9" s="153">
        <v>267841.97289025976</v>
      </c>
      <c r="AH9" s="153">
        <v>4043949.7060660096</v>
      </c>
      <c r="AI9" s="153">
        <v>73021.582845128287</v>
      </c>
      <c r="AJ9" s="153">
        <v>4116971.2889111377</v>
      </c>
      <c r="AK9" s="128">
        <v>1024343.0998604361</v>
      </c>
      <c r="AL9" s="128">
        <v>5192386.0528860288</v>
      </c>
      <c r="AM9" s="153">
        <v>39237.262905494033</v>
      </c>
      <c r="AN9" s="153">
        <v>155267.90441100919</v>
      </c>
      <c r="AO9" s="153">
        <v>0</v>
      </c>
      <c r="AP9" s="153">
        <v>0</v>
      </c>
      <c r="AQ9" s="153">
        <v>0</v>
      </c>
      <c r="AR9" s="153">
        <v>0</v>
      </c>
      <c r="AS9" s="153">
        <v>0</v>
      </c>
      <c r="AT9" s="153">
        <v>0</v>
      </c>
      <c r="AU9" s="153">
        <v>0</v>
      </c>
      <c r="AV9" s="153">
        <v>0</v>
      </c>
      <c r="AW9" s="153">
        <v>0</v>
      </c>
      <c r="AX9" s="153">
        <v>0</v>
      </c>
      <c r="AY9" s="153">
        <v>194505.16731650324</v>
      </c>
      <c r="AZ9" s="129">
        <v>10796047.581864364</v>
      </c>
      <c r="BA9" s="791"/>
      <c r="BB9" s="153">
        <v>75467.7849814152</v>
      </c>
      <c r="BC9" s="153">
        <v>192374.18790884456</v>
      </c>
      <c r="BD9" s="153">
        <v>0</v>
      </c>
      <c r="BE9" s="153">
        <v>267841.97289025976</v>
      </c>
      <c r="BF9" s="153">
        <v>3996981.7308625826</v>
      </c>
      <c r="BG9" s="153">
        <v>72660.483513627143</v>
      </c>
      <c r="BH9" s="153">
        <v>4069642.2143762098</v>
      </c>
      <c r="BI9" s="128">
        <v>1019277.6165584389</v>
      </c>
      <c r="BJ9" s="152">
        <v>5166709.1631290689</v>
      </c>
      <c r="BK9" s="153">
        <v>39237.262905494033</v>
      </c>
      <c r="BL9" s="153">
        <v>155267.90441100919</v>
      </c>
      <c r="BM9" s="153">
        <v>0</v>
      </c>
      <c r="BN9" s="153">
        <v>0</v>
      </c>
      <c r="BO9" s="153">
        <v>0</v>
      </c>
      <c r="BP9" s="153">
        <v>0</v>
      </c>
      <c r="BQ9" s="153">
        <v>0</v>
      </c>
      <c r="BR9" s="153">
        <v>0</v>
      </c>
      <c r="BS9" s="153">
        <v>0</v>
      </c>
      <c r="BT9" s="153">
        <v>0</v>
      </c>
      <c r="BU9" s="153">
        <v>0</v>
      </c>
      <c r="BV9" s="153">
        <v>0</v>
      </c>
      <c r="BW9" s="153">
        <v>194505.16731650324</v>
      </c>
      <c r="BX9" s="129">
        <v>10717976.134270482</v>
      </c>
      <c r="BY9" s="792"/>
      <c r="BZ9" s="130">
        <v>575082.78</v>
      </c>
      <c r="CA9" s="130">
        <v>60469.440000000002</v>
      </c>
      <c r="CB9" s="130">
        <v>26740.45</v>
      </c>
      <c r="CC9" s="130">
        <v>190765.9</v>
      </c>
      <c r="CD9" s="130">
        <v>0</v>
      </c>
      <c r="CE9" s="130">
        <v>0</v>
      </c>
      <c r="CF9" s="130">
        <v>0</v>
      </c>
      <c r="CG9" s="130">
        <v>0</v>
      </c>
      <c r="CH9" s="130">
        <v>0</v>
      </c>
      <c r="CI9" s="130">
        <v>0</v>
      </c>
      <c r="CJ9" s="130">
        <v>0</v>
      </c>
      <c r="CK9" s="130">
        <v>0</v>
      </c>
      <c r="CL9" s="130">
        <v>0</v>
      </c>
      <c r="CM9" s="130">
        <v>277975.78999999998</v>
      </c>
      <c r="CN9" s="119"/>
      <c r="CO9" s="130">
        <v>358858.92</v>
      </c>
      <c r="CP9" s="130">
        <v>24069.87</v>
      </c>
      <c r="CQ9" s="130">
        <v>24905.34</v>
      </c>
      <c r="CR9" s="130">
        <v>19719.57</v>
      </c>
      <c r="CS9" s="130">
        <v>0</v>
      </c>
      <c r="CT9" s="130">
        <v>0</v>
      </c>
      <c r="CU9" s="130">
        <v>0</v>
      </c>
      <c r="CV9" s="130">
        <v>0</v>
      </c>
      <c r="CW9" s="130">
        <v>0</v>
      </c>
      <c r="CX9" s="130">
        <v>0</v>
      </c>
      <c r="CY9" s="130">
        <v>0</v>
      </c>
      <c r="CZ9" s="130">
        <v>0</v>
      </c>
      <c r="DA9" s="130">
        <v>0</v>
      </c>
      <c r="DB9" s="130">
        <v>68694.78</v>
      </c>
      <c r="DC9" s="119"/>
      <c r="DD9" s="130">
        <v>933941.69</v>
      </c>
      <c r="DE9" s="130">
        <v>346670.57</v>
      </c>
      <c r="DF9" s="790"/>
    </row>
    <row r="10" spans="1:110" ht="30" customHeight="1">
      <c r="A10" s="123"/>
      <c r="B10" s="786"/>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91"/>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92"/>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90"/>
    </row>
    <row r="11" spans="1:110" ht="30" customHeight="1" thickBot="1">
      <c r="A11" s="123"/>
      <c r="B11" s="787"/>
      <c r="C11" s="385" t="s">
        <v>771</v>
      </c>
      <c r="D11" s="98" t="s">
        <v>67</v>
      </c>
      <c r="E11" s="479" t="s">
        <v>154</v>
      </c>
      <c r="F11" s="480"/>
      <c r="G11" s="480"/>
      <c r="H11" s="480">
        <v>0</v>
      </c>
      <c r="I11" s="480">
        <v>0</v>
      </c>
      <c r="J11" s="480"/>
      <c r="K11" s="480">
        <v>2</v>
      </c>
      <c r="L11" s="480">
        <v>2</v>
      </c>
      <c r="M11" s="480">
        <v>7</v>
      </c>
      <c r="N11" s="480">
        <v>9</v>
      </c>
      <c r="O11" s="481">
        <v>0</v>
      </c>
      <c r="P11" s="481">
        <v>0</v>
      </c>
      <c r="Q11" s="481">
        <v>0</v>
      </c>
      <c r="R11" s="481">
        <v>0</v>
      </c>
      <c r="S11" s="481">
        <v>0</v>
      </c>
      <c r="T11" s="481">
        <v>0</v>
      </c>
      <c r="U11" s="481">
        <v>0</v>
      </c>
      <c r="V11" s="481">
        <v>0</v>
      </c>
      <c r="W11" s="481">
        <v>0</v>
      </c>
      <c r="X11" s="481">
        <v>0</v>
      </c>
      <c r="Y11" s="481">
        <v>0</v>
      </c>
      <c r="Z11" s="482">
        <v>0</v>
      </c>
      <c r="AA11" s="480">
        <v>0</v>
      </c>
      <c r="AB11" s="482">
        <v>18</v>
      </c>
      <c r="AC11" s="789"/>
      <c r="AD11" s="480"/>
      <c r="AE11" s="480"/>
      <c r="AF11" s="480">
        <v>0</v>
      </c>
      <c r="AG11" s="480">
        <v>267841.97289025976</v>
      </c>
      <c r="AH11" s="480"/>
      <c r="AI11" s="480">
        <v>14964.266756916919</v>
      </c>
      <c r="AJ11" s="480">
        <v>14964.266756916919</v>
      </c>
      <c r="AK11" s="483">
        <v>204107.1688951978</v>
      </c>
      <c r="AL11" s="483">
        <v>275342.90802462935</v>
      </c>
      <c r="AM11" s="480">
        <v>0</v>
      </c>
      <c r="AN11" s="480">
        <v>0</v>
      </c>
      <c r="AO11" s="480">
        <v>0</v>
      </c>
      <c r="AP11" s="480">
        <v>0</v>
      </c>
      <c r="AQ11" s="480">
        <v>0</v>
      </c>
      <c r="AR11" s="480">
        <v>0</v>
      </c>
      <c r="AS11" s="480">
        <v>0</v>
      </c>
      <c r="AT11" s="480">
        <v>0</v>
      </c>
      <c r="AU11" s="480">
        <v>0</v>
      </c>
      <c r="AV11" s="480">
        <v>0</v>
      </c>
      <c r="AW11" s="480">
        <v>0</v>
      </c>
      <c r="AX11" s="480">
        <v>0</v>
      </c>
      <c r="AY11" s="480">
        <v>0</v>
      </c>
      <c r="AZ11" s="484">
        <v>762256.31656700384</v>
      </c>
      <c r="BA11" s="791"/>
      <c r="BB11" s="480"/>
      <c r="BC11" s="480"/>
      <c r="BD11" s="480">
        <v>0</v>
      </c>
      <c r="BE11" s="480">
        <v>0</v>
      </c>
      <c r="BF11" s="480"/>
      <c r="BG11" s="480">
        <v>14890.266899453025</v>
      </c>
      <c r="BH11" s="480">
        <v>14890.266899453025</v>
      </c>
      <c r="BI11" s="483">
        <v>203097.83768966966</v>
      </c>
      <c r="BJ11" s="731">
        <v>273981.30867074867</v>
      </c>
      <c r="BK11" s="480">
        <v>0</v>
      </c>
      <c r="BL11" s="480">
        <v>0</v>
      </c>
      <c r="BM11" s="480">
        <v>0</v>
      </c>
      <c r="BN11" s="480">
        <v>0</v>
      </c>
      <c r="BO11" s="480">
        <v>0</v>
      </c>
      <c r="BP11" s="480">
        <v>0</v>
      </c>
      <c r="BQ11" s="480">
        <v>0</v>
      </c>
      <c r="BR11" s="480">
        <v>0</v>
      </c>
      <c r="BS11" s="480">
        <v>0</v>
      </c>
      <c r="BT11" s="480">
        <v>0</v>
      </c>
      <c r="BU11" s="480">
        <v>0</v>
      </c>
      <c r="BV11" s="480">
        <v>0</v>
      </c>
      <c r="BW11" s="480">
        <v>0</v>
      </c>
      <c r="BX11" s="484">
        <v>491969.41325987136</v>
      </c>
      <c r="BY11" s="792"/>
      <c r="BZ11" s="485"/>
      <c r="CA11" s="485">
        <v>1116.1400000000001</v>
      </c>
      <c r="CB11" s="485">
        <v>1562.6</v>
      </c>
      <c r="CC11" s="485">
        <v>69550</v>
      </c>
      <c r="CD11" s="485">
        <v>0</v>
      </c>
      <c r="CE11" s="485">
        <v>0</v>
      </c>
      <c r="CF11" s="485">
        <v>0</v>
      </c>
      <c r="CG11" s="485">
        <v>0</v>
      </c>
      <c r="CH11" s="485">
        <v>0</v>
      </c>
      <c r="CI11" s="485">
        <v>0</v>
      </c>
      <c r="CJ11" s="485">
        <v>0</v>
      </c>
      <c r="CK11" s="485">
        <v>0</v>
      </c>
      <c r="CL11" s="485">
        <v>0</v>
      </c>
      <c r="CM11" s="485">
        <v>72228.740000000005</v>
      </c>
      <c r="CN11" s="119"/>
      <c r="CO11" s="485"/>
      <c r="CP11" s="485">
        <v>1050</v>
      </c>
      <c r="CQ11" s="485">
        <v>525</v>
      </c>
      <c r="CR11" s="485">
        <v>2100</v>
      </c>
      <c r="CS11" s="485">
        <v>0</v>
      </c>
      <c r="CT11" s="485">
        <v>0</v>
      </c>
      <c r="CU11" s="485">
        <v>0</v>
      </c>
      <c r="CV11" s="485">
        <v>0</v>
      </c>
      <c r="CW11" s="485">
        <v>0</v>
      </c>
      <c r="CX11" s="485">
        <v>0</v>
      </c>
      <c r="CY11" s="485">
        <v>0</v>
      </c>
      <c r="CZ11" s="485">
        <v>0</v>
      </c>
      <c r="DA11" s="485">
        <v>0</v>
      </c>
      <c r="DB11" s="485">
        <v>3675</v>
      </c>
      <c r="DC11" s="119"/>
      <c r="DD11" s="485"/>
      <c r="DE11" s="485">
        <v>75903.740000000005</v>
      </c>
      <c r="DF11" s="790"/>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9" t="s">
        <v>516</v>
      </c>
      <c r="D5" s="810"/>
      <c r="E5" s="810"/>
      <c r="F5" s="810"/>
      <c r="G5" s="810"/>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3" t="s">
        <v>822</v>
      </c>
      <c r="D8" s="794"/>
      <c r="E8" s="794"/>
      <c r="F8" s="794"/>
      <c r="G8" s="794"/>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3" t="s">
        <v>388</v>
      </c>
      <c r="F21" s="814"/>
      <c r="G21" s="815"/>
      <c r="H21" s="276"/>
      <c r="I21" s="363"/>
    </row>
    <row r="22" spans="2:9" ht="75" customHeight="1">
      <c r="B22" s="257"/>
      <c r="C22" s="394">
        <v>2</v>
      </c>
      <c r="D22" s="395" t="s">
        <v>294</v>
      </c>
      <c r="E22" s="816" t="s">
        <v>387</v>
      </c>
      <c r="F22" s="817"/>
      <c r="G22" s="818"/>
      <c r="H22" s="276"/>
      <c r="I22" s="363"/>
    </row>
    <row r="23" spans="2:9" ht="45" customHeight="1" thickBot="1">
      <c r="B23" s="257"/>
      <c r="C23" s="264">
        <v>3</v>
      </c>
      <c r="D23" s="263" t="s">
        <v>293</v>
      </c>
      <c r="E23" s="819" t="s">
        <v>292</v>
      </c>
      <c r="F23" s="820"/>
      <c r="G23" s="821"/>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22" t="s">
        <v>377</v>
      </c>
      <c r="H27" s="799" t="s">
        <v>553</v>
      </c>
      <c r="I27" s="363"/>
    </row>
    <row r="28" spans="2:9" ht="75" customHeight="1">
      <c r="B28" s="257"/>
      <c r="C28" s="394">
        <v>2</v>
      </c>
      <c r="D28" s="395" t="s">
        <v>288</v>
      </c>
      <c r="E28" s="395" t="s">
        <v>287</v>
      </c>
      <c r="F28" s="395" t="s">
        <v>286</v>
      </c>
      <c r="G28" s="811"/>
      <c r="H28" s="796"/>
      <c r="I28" s="363"/>
    </row>
    <row r="29" spans="2:9" ht="75" customHeight="1">
      <c r="B29" s="257"/>
      <c r="C29" s="284">
        <v>3</v>
      </c>
      <c r="D29" s="280" t="s">
        <v>285</v>
      </c>
      <c r="E29" s="280" t="s">
        <v>284</v>
      </c>
      <c r="F29" s="280" t="s">
        <v>283</v>
      </c>
      <c r="G29" s="811"/>
      <c r="H29" s="796"/>
      <c r="I29" s="363"/>
    </row>
    <row r="30" spans="2:9" ht="45" customHeight="1">
      <c r="B30" s="257"/>
      <c r="C30" s="394">
        <v>4</v>
      </c>
      <c r="D30" s="395" t="s">
        <v>282</v>
      </c>
      <c r="E30" s="280" t="s">
        <v>281</v>
      </c>
      <c r="F30" s="395" t="s">
        <v>118</v>
      </c>
      <c r="G30" s="811"/>
      <c r="H30" s="796"/>
      <c r="I30" s="363"/>
    </row>
    <row r="31" spans="2:9" ht="45" customHeight="1">
      <c r="B31" s="257"/>
      <c r="C31" s="394">
        <v>5</v>
      </c>
      <c r="D31" s="395" t="s">
        <v>280</v>
      </c>
      <c r="E31" s="395" t="s">
        <v>279</v>
      </c>
      <c r="F31" s="395" t="s">
        <v>120</v>
      </c>
      <c r="G31" s="812"/>
      <c r="H31" s="796"/>
      <c r="I31" s="363"/>
    </row>
    <row r="32" spans="2:9" ht="150" customHeight="1">
      <c r="B32" s="257"/>
      <c r="C32" s="394">
        <v>6</v>
      </c>
      <c r="D32" s="395" t="s">
        <v>278</v>
      </c>
      <c r="E32" s="395" t="s">
        <v>125</v>
      </c>
      <c r="F32" s="395" t="s">
        <v>126</v>
      </c>
      <c r="G32" s="392" t="s">
        <v>383</v>
      </c>
      <c r="H32" s="796"/>
      <c r="I32" s="363"/>
    </row>
    <row r="33" spans="2:9" ht="225" customHeight="1">
      <c r="B33" s="257"/>
      <c r="C33" s="823">
        <v>7</v>
      </c>
      <c r="D33" s="824" t="s">
        <v>277</v>
      </c>
      <c r="E33" s="395" t="s">
        <v>276</v>
      </c>
      <c r="F33" s="395" t="s">
        <v>275</v>
      </c>
      <c r="G33" s="392" t="s">
        <v>382</v>
      </c>
      <c r="H33" s="796"/>
      <c r="I33" s="363"/>
    </row>
    <row r="34" spans="2:9" ht="45" customHeight="1">
      <c r="B34" s="257"/>
      <c r="C34" s="823"/>
      <c r="D34" s="824"/>
      <c r="E34" s="816" t="s">
        <v>386</v>
      </c>
      <c r="F34" s="817"/>
      <c r="G34" s="817"/>
      <c r="H34" s="796"/>
      <c r="I34" s="363"/>
    </row>
    <row r="35" spans="2:9" ht="165" customHeight="1">
      <c r="B35" s="257"/>
      <c r="C35" s="394">
        <v>9</v>
      </c>
      <c r="D35" s="395" t="s">
        <v>274</v>
      </c>
      <c r="E35" s="395" t="s">
        <v>122</v>
      </c>
      <c r="F35" s="803" t="s">
        <v>123</v>
      </c>
      <c r="G35" s="392" t="s">
        <v>379</v>
      </c>
      <c r="H35" s="796"/>
      <c r="I35" s="363"/>
    </row>
    <row r="36" spans="2:9" ht="75" customHeight="1">
      <c r="B36" s="257"/>
      <c r="C36" s="394">
        <v>10</v>
      </c>
      <c r="D36" s="395" t="s">
        <v>273</v>
      </c>
      <c r="E36" s="803" t="s">
        <v>124</v>
      </c>
      <c r="F36" s="804"/>
      <c r="G36" s="800" t="s">
        <v>385</v>
      </c>
      <c r="H36" s="796"/>
      <c r="I36" s="363"/>
    </row>
    <row r="37" spans="2:9" ht="75" customHeight="1">
      <c r="B37" s="257"/>
      <c r="C37" s="394">
        <v>11</v>
      </c>
      <c r="D37" s="395" t="s">
        <v>272</v>
      </c>
      <c r="E37" s="805"/>
      <c r="F37" s="805"/>
      <c r="G37" s="825"/>
      <c r="H37" s="796"/>
      <c r="I37" s="363"/>
    </row>
    <row r="38" spans="2:9" ht="45" customHeight="1">
      <c r="B38" s="257"/>
      <c r="C38" s="394">
        <v>12</v>
      </c>
      <c r="D38" s="395" t="s">
        <v>271</v>
      </c>
      <c r="E38" s="803" t="s">
        <v>127</v>
      </c>
      <c r="F38" s="803" t="s">
        <v>128</v>
      </c>
      <c r="G38" s="800" t="s">
        <v>380</v>
      </c>
      <c r="H38" s="796"/>
      <c r="I38" s="363"/>
    </row>
    <row r="39" spans="2:9" ht="45" customHeight="1">
      <c r="B39" s="257"/>
      <c r="C39" s="394">
        <v>13</v>
      </c>
      <c r="D39" s="395" t="s">
        <v>270</v>
      </c>
      <c r="E39" s="804"/>
      <c r="F39" s="805"/>
      <c r="G39" s="801"/>
      <c r="H39" s="796"/>
      <c r="I39" s="363"/>
    </row>
    <row r="40" spans="2:9" ht="90" customHeight="1">
      <c r="B40" s="257"/>
      <c r="C40" s="394">
        <v>14</v>
      </c>
      <c r="D40" s="395" t="s">
        <v>269</v>
      </c>
      <c r="E40" s="805"/>
      <c r="F40" s="395" t="s">
        <v>130</v>
      </c>
      <c r="G40" s="802"/>
      <c r="H40" s="796"/>
      <c r="I40" s="363"/>
    </row>
    <row r="41" spans="2:9" ht="60" customHeight="1">
      <c r="B41" s="257"/>
      <c r="C41" s="394">
        <v>14</v>
      </c>
      <c r="D41" s="395" t="s">
        <v>268</v>
      </c>
      <c r="E41" s="803" t="s">
        <v>124</v>
      </c>
      <c r="F41" s="803" t="s">
        <v>131</v>
      </c>
      <c r="G41" s="800" t="s">
        <v>384</v>
      </c>
      <c r="H41" s="796"/>
      <c r="I41" s="363"/>
    </row>
    <row r="42" spans="2:9" ht="45" customHeight="1" thickBot="1">
      <c r="B42" s="257"/>
      <c r="C42" s="264">
        <v>15</v>
      </c>
      <c r="D42" s="263" t="s">
        <v>267</v>
      </c>
      <c r="E42" s="807"/>
      <c r="F42" s="807"/>
      <c r="G42" s="806"/>
      <c r="H42" s="798"/>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22" t="s">
        <v>377</v>
      </c>
      <c r="H46" s="799" t="s">
        <v>554</v>
      </c>
      <c r="I46" s="363"/>
    </row>
    <row r="47" spans="2:9" ht="155.1" customHeight="1">
      <c r="B47" s="257"/>
      <c r="C47" s="394">
        <v>2</v>
      </c>
      <c r="D47" s="395" t="s">
        <v>263</v>
      </c>
      <c r="E47" s="280" t="s">
        <v>262</v>
      </c>
      <c r="F47" s="395" t="s">
        <v>118</v>
      </c>
      <c r="G47" s="811"/>
      <c r="H47" s="796"/>
      <c r="I47" s="363"/>
    </row>
    <row r="48" spans="2:9" ht="60" customHeight="1">
      <c r="B48" s="257"/>
      <c r="C48" s="394">
        <v>3</v>
      </c>
      <c r="D48" s="395" t="s">
        <v>261</v>
      </c>
      <c r="E48" s="395" t="s">
        <v>148</v>
      </c>
      <c r="F48" s="395" t="s">
        <v>120</v>
      </c>
      <c r="G48" s="811"/>
      <c r="H48" s="796"/>
      <c r="I48" s="363"/>
    </row>
    <row r="49" spans="2:9" ht="60" customHeight="1">
      <c r="B49" s="257"/>
      <c r="C49" s="394">
        <v>4</v>
      </c>
      <c r="D49" s="395" t="s">
        <v>260</v>
      </c>
      <c r="E49" s="395" t="s">
        <v>124</v>
      </c>
      <c r="F49" s="395" t="s">
        <v>131</v>
      </c>
      <c r="G49" s="812"/>
      <c r="H49" s="796"/>
      <c r="I49" s="363"/>
    </row>
    <row r="50" spans="2:9" ht="165" customHeight="1">
      <c r="B50" s="257"/>
      <c r="C50" s="394">
        <v>5</v>
      </c>
      <c r="D50" s="395" t="s">
        <v>259</v>
      </c>
      <c r="E50" s="395" t="s">
        <v>125</v>
      </c>
      <c r="F50" s="395" t="s">
        <v>126</v>
      </c>
      <c r="G50" s="392" t="s">
        <v>383</v>
      </c>
      <c r="H50" s="796"/>
      <c r="I50" s="363"/>
    </row>
    <row r="51" spans="2:9" ht="225" customHeight="1">
      <c r="B51" s="257"/>
      <c r="C51" s="394">
        <v>6</v>
      </c>
      <c r="D51" s="395" t="s">
        <v>258</v>
      </c>
      <c r="E51" s="395" t="s">
        <v>121</v>
      </c>
      <c r="F51" s="395" t="s">
        <v>146</v>
      </c>
      <c r="G51" s="392" t="s">
        <v>382</v>
      </c>
      <c r="H51" s="796"/>
      <c r="I51" s="363"/>
    </row>
    <row r="52" spans="2:9" ht="165" customHeight="1">
      <c r="B52" s="257"/>
      <c r="C52" s="394">
        <v>7</v>
      </c>
      <c r="D52" s="395" t="s">
        <v>257</v>
      </c>
      <c r="E52" s="395" t="s">
        <v>122</v>
      </c>
      <c r="F52" s="803" t="s">
        <v>550</v>
      </c>
      <c r="G52" s="392" t="s">
        <v>379</v>
      </c>
      <c r="H52" s="797"/>
      <c r="I52" s="363"/>
    </row>
    <row r="53" spans="2:9" ht="114">
      <c r="B53" s="257"/>
      <c r="C53" s="394">
        <v>8</v>
      </c>
      <c r="D53" s="395" t="s">
        <v>256</v>
      </c>
      <c r="E53" s="803" t="s">
        <v>124</v>
      </c>
      <c r="F53" s="804"/>
      <c r="G53" s="808" t="s">
        <v>381</v>
      </c>
      <c r="H53" s="279" t="s">
        <v>552</v>
      </c>
      <c r="I53" s="363"/>
    </row>
    <row r="54" spans="2:9" ht="60" customHeight="1">
      <c r="B54" s="257"/>
      <c r="C54" s="394">
        <v>9</v>
      </c>
      <c r="D54" s="395" t="s">
        <v>255</v>
      </c>
      <c r="E54" s="805"/>
      <c r="F54" s="805"/>
      <c r="G54" s="802"/>
      <c r="H54" s="795" t="s">
        <v>554</v>
      </c>
      <c r="I54" s="363"/>
    </row>
    <row r="55" spans="2:9" ht="60" customHeight="1">
      <c r="B55" s="257"/>
      <c r="C55" s="394">
        <v>10</v>
      </c>
      <c r="D55" s="395" t="s">
        <v>254</v>
      </c>
      <c r="E55" s="395" t="s">
        <v>127</v>
      </c>
      <c r="F55" s="395" t="s">
        <v>147</v>
      </c>
      <c r="G55" s="800" t="s">
        <v>380</v>
      </c>
      <c r="H55" s="796"/>
      <c r="I55" s="363"/>
    </row>
    <row r="56" spans="2:9" ht="75" customHeight="1">
      <c r="B56" s="257"/>
      <c r="C56" s="394">
        <v>11</v>
      </c>
      <c r="D56" s="395" t="s">
        <v>253</v>
      </c>
      <c r="E56" s="395" t="s">
        <v>129</v>
      </c>
      <c r="F56" s="395" t="s">
        <v>128</v>
      </c>
      <c r="G56" s="811"/>
      <c r="H56" s="797"/>
      <c r="I56" s="363"/>
    </row>
    <row r="57" spans="2:9" ht="114">
      <c r="B57" s="257"/>
      <c r="C57" s="394">
        <v>12</v>
      </c>
      <c r="D57" s="395" t="s">
        <v>252</v>
      </c>
      <c r="E57" s="395" t="s">
        <v>124</v>
      </c>
      <c r="F57" s="395" t="s">
        <v>130</v>
      </c>
      <c r="G57" s="812"/>
      <c r="H57" s="413" t="s">
        <v>552</v>
      </c>
      <c r="I57" s="363"/>
    </row>
    <row r="58" spans="2:9" ht="165" customHeight="1">
      <c r="B58" s="257"/>
      <c r="C58" s="394">
        <v>13</v>
      </c>
      <c r="D58" s="395" t="s">
        <v>362</v>
      </c>
      <c r="E58" s="803" t="s">
        <v>124</v>
      </c>
      <c r="F58" s="395" t="s">
        <v>131</v>
      </c>
      <c r="G58" s="392" t="s">
        <v>379</v>
      </c>
      <c r="H58" s="795" t="s">
        <v>554</v>
      </c>
      <c r="I58" s="363"/>
    </row>
    <row r="59" spans="2:9" ht="105" customHeight="1">
      <c r="B59" s="257"/>
      <c r="C59" s="394">
        <v>14</v>
      </c>
      <c r="D59" s="395" t="s">
        <v>251</v>
      </c>
      <c r="E59" s="804"/>
      <c r="F59" s="395" t="s">
        <v>250</v>
      </c>
      <c r="G59" s="392" t="s">
        <v>378</v>
      </c>
      <c r="H59" s="796"/>
      <c r="I59" s="363"/>
    </row>
    <row r="60" spans="2:9" ht="105" customHeight="1" thickBot="1">
      <c r="B60" s="257"/>
      <c r="C60" s="264">
        <v>15</v>
      </c>
      <c r="D60" s="263" t="s">
        <v>249</v>
      </c>
      <c r="E60" s="807"/>
      <c r="F60" s="263" t="s">
        <v>131</v>
      </c>
      <c r="G60" s="393" t="s">
        <v>377</v>
      </c>
      <c r="H60" s="798"/>
      <c r="I60" s="363"/>
    </row>
    <row r="61" spans="2:9" ht="30" customHeight="1">
      <c r="B61" s="257"/>
      <c r="C61" s="218"/>
      <c r="D61" s="277"/>
      <c r="E61" s="277"/>
      <c r="F61" s="277"/>
      <c r="G61" s="276"/>
      <c r="H61" s="276"/>
      <c r="I61" s="363"/>
    </row>
    <row r="62" spans="2:9" ht="32.1" customHeight="1">
      <c r="B62" s="257"/>
      <c r="C62" s="827" t="s">
        <v>234</v>
      </c>
      <c r="D62" s="810"/>
      <c r="E62" s="810"/>
      <c r="F62" s="810"/>
      <c r="G62" s="810"/>
      <c r="H62" s="276"/>
      <c r="I62" s="363"/>
    </row>
    <row r="63" spans="2:9" ht="21" customHeight="1">
      <c r="B63" s="257"/>
      <c r="C63" s="809" t="s">
        <v>248</v>
      </c>
      <c r="D63" s="826"/>
      <c r="E63" s="826"/>
      <c r="F63" s="826"/>
      <c r="G63" s="826"/>
      <c r="H63" s="276"/>
      <c r="I63" s="363"/>
    </row>
    <row r="64" spans="2:9" ht="48.75" customHeight="1">
      <c r="B64" s="257"/>
      <c r="C64" s="809" t="s">
        <v>247</v>
      </c>
      <c r="D64" s="826"/>
      <c r="E64" s="826"/>
      <c r="F64" s="826"/>
      <c r="G64" s="826"/>
      <c r="H64" s="276"/>
      <c r="I64" s="363"/>
    </row>
    <row r="65" spans="2:9" ht="21" customHeight="1">
      <c r="B65" s="257"/>
      <c r="C65" s="809" t="s">
        <v>246</v>
      </c>
      <c r="D65" s="826"/>
      <c r="E65" s="826"/>
      <c r="F65" s="826"/>
      <c r="G65" s="826"/>
      <c r="H65" s="276"/>
      <c r="I65" s="363"/>
    </row>
    <row r="66" spans="2:9" ht="21" customHeight="1">
      <c r="B66" s="257"/>
      <c r="C66" s="809" t="s">
        <v>363</v>
      </c>
      <c r="D66" s="826"/>
      <c r="E66" s="826"/>
      <c r="F66" s="826"/>
      <c r="G66" s="826"/>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9" t="s">
        <v>240</v>
      </c>
      <c r="D152" s="809"/>
      <c r="E152" s="809"/>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8" t="s">
        <v>179</v>
      </c>
      <c r="B1" s="829"/>
      <c r="C1" s="829"/>
      <c r="D1" s="829"/>
      <c r="E1" s="830"/>
      <c r="G1" s="828" t="s">
        <v>214</v>
      </c>
      <c r="H1" s="829"/>
      <c r="I1" s="829"/>
      <c r="J1" s="829"/>
      <c r="K1" s="830"/>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6</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1.0000000000000002</v>
      </c>
      <c r="D1" s="11"/>
      <c r="E1" s="416" t="s">
        <v>559</v>
      </c>
      <c r="F1" s="12"/>
      <c r="H1" s="6"/>
      <c r="I1" s="418" t="s">
        <v>176</v>
      </c>
      <c r="J1" s="419">
        <v>0.91460620709555251</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0.88153148680472604</v>
      </c>
      <c r="D3" s="3">
        <v>4</v>
      </c>
      <c r="E3" s="3" t="s">
        <v>395</v>
      </c>
      <c r="F3" s="14">
        <v>0</v>
      </c>
      <c r="H3" s="7">
        <v>1</v>
      </c>
      <c r="I3" s="3" t="s">
        <v>400</v>
      </c>
      <c r="J3" s="2">
        <v>0.37666798166674709</v>
      </c>
      <c r="K3" s="3">
        <v>2</v>
      </c>
      <c r="L3" s="3" t="s">
        <v>395</v>
      </c>
      <c r="M3" s="14">
        <v>0.24614345222707695</v>
      </c>
    </row>
    <row r="4" spans="1:13">
      <c r="A4" s="7">
        <v>2</v>
      </c>
      <c r="B4" s="3" t="s">
        <v>401</v>
      </c>
      <c r="C4" s="2">
        <v>8.7060539372059223E-2</v>
      </c>
      <c r="D4" s="3">
        <v>3</v>
      </c>
      <c r="E4" s="3" t="s">
        <v>396</v>
      </c>
      <c r="F4" s="14">
        <v>3.1407973823214815E-2</v>
      </c>
      <c r="H4" s="7">
        <v>2</v>
      </c>
      <c r="I4" s="3" t="s">
        <v>395</v>
      </c>
      <c r="J4" s="2">
        <v>0.24614345222707695</v>
      </c>
      <c r="K4" s="3">
        <v>5</v>
      </c>
      <c r="L4" s="3" t="s">
        <v>396</v>
      </c>
      <c r="M4" s="14">
        <v>6.0921103269490476E-2</v>
      </c>
    </row>
    <row r="5" spans="1:13">
      <c r="A5" s="7">
        <v>3</v>
      </c>
      <c r="B5" s="3" t="s">
        <v>396</v>
      </c>
      <c r="C5" s="2">
        <v>3.1407973823214815E-2</v>
      </c>
      <c r="D5" s="3">
        <v>4</v>
      </c>
      <c r="E5" s="3" t="s">
        <v>410</v>
      </c>
      <c r="F5" s="14">
        <v>0</v>
      </c>
      <c r="H5" s="7">
        <v>3</v>
      </c>
      <c r="I5" s="3" t="s">
        <v>174</v>
      </c>
      <c r="J5" s="2">
        <v>0.15518089717535963</v>
      </c>
      <c r="K5" s="3">
        <v>9</v>
      </c>
      <c r="L5" s="3" t="s">
        <v>410</v>
      </c>
      <c r="M5" s="14">
        <v>0</v>
      </c>
    </row>
    <row r="6" spans="1:13">
      <c r="A6" s="7">
        <v>4</v>
      </c>
      <c r="B6" s="3" t="s">
        <v>395</v>
      </c>
      <c r="C6" s="2">
        <v>0</v>
      </c>
      <c r="D6" s="3">
        <v>4</v>
      </c>
      <c r="E6" s="3" t="s">
        <v>398</v>
      </c>
      <c r="F6" s="14">
        <v>0</v>
      </c>
      <c r="H6" s="7">
        <v>4</v>
      </c>
      <c r="I6" s="3" t="s">
        <v>590</v>
      </c>
      <c r="J6" s="2">
        <v>0.1366138760263689</v>
      </c>
      <c r="K6" s="3">
        <v>8</v>
      </c>
      <c r="L6" s="3" t="s">
        <v>398</v>
      </c>
      <c r="M6" s="14">
        <v>1.4601668701547668E-3</v>
      </c>
    </row>
    <row r="7" spans="1:13">
      <c r="A7" s="7"/>
      <c r="B7" s="3"/>
      <c r="C7" s="3"/>
      <c r="D7" s="3">
        <v>4</v>
      </c>
      <c r="E7" s="3" t="s">
        <v>524</v>
      </c>
      <c r="F7" s="14">
        <v>0</v>
      </c>
      <c r="H7" s="7"/>
      <c r="I7" s="3"/>
      <c r="J7" s="3"/>
      <c r="K7" s="3">
        <v>9</v>
      </c>
      <c r="L7" s="3" t="s">
        <v>524</v>
      </c>
      <c r="M7" s="14">
        <v>0</v>
      </c>
    </row>
    <row r="8" spans="1:13">
      <c r="A8" s="7"/>
      <c r="B8" s="3"/>
      <c r="C8" s="3"/>
      <c r="D8" s="3">
        <v>1</v>
      </c>
      <c r="E8" s="3" t="s">
        <v>400</v>
      </c>
      <c r="F8" s="14">
        <v>0.88153148680472604</v>
      </c>
      <c r="H8" s="7"/>
      <c r="I8" s="3"/>
      <c r="J8" s="3"/>
      <c r="K8" s="3">
        <v>1</v>
      </c>
      <c r="L8" s="3" t="s">
        <v>400</v>
      </c>
      <c r="M8" s="14">
        <v>0.37666798166674709</v>
      </c>
    </row>
    <row r="9" spans="1:13">
      <c r="A9" s="7"/>
      <c r="B9" s="3"/>
      <c r="C9" s="3"/>
      <c r="D9" s="3">
        <v>2</v>
      </c>
      <c r="E9" s="3" t="s">
        <v>401</v>
      </c>
      <c r="F9" s="14">
        <v>8.7060539372059223E-2</v>
      </c>
      <c r="H9" s="7"/>
      <c r="I9" s="3"/>
      <c r="J9" s="3"/>
      <c r="K9" s="3">
        <v>6</v>
      </c>
      <c r="L9" s="3" t="s">
        <v>401</v>
      </c>
      <c r="M9" s="14">
        <v>6.764418827839013E-3</v>
      </c>
    </row>
    <row r="10" spans="1:13">
      <c r="A10" s="7"/>
      <c r="B10" s="3"/>
      <c r="C10" s="3"/>
      <c r="D10" s="3">
        <v>4</v>
      </c>
      <c r="E10" s="3" t="s">
        <v>402</v>
      </c>
      <c r="F10" s="14">
        <v>0</v>
      </c>
      <c r="H10" s="7"/>
      <c r="I10" s="3"/>
      <c r="J10" s="3"/>
      <c r="K10" s="3">
        <v>9</v>
      </c>
      <c r="L10" s="3" t="s">
        <v>402</v>
      </c>
      <c r="M10" s="14">
        <v>0</v>
      </c>
    </row>
    <row r="11" spans="1:13">
      <c r="A11" s="7"/>
      <c r="B11" s="3"/>
      <c r="C11" s="3"/>
      <c r="D11" s="3">
        <v>4</v>
      </c>
      <c r="E11" s="3" t="s">
        <v>404</v>
      </c>
      <c r="F11" s="14">
        <v>0</v>
      </c>
      <c r="H11" s="7"/>
      <c r="I11" s="3"/>
      <c r="J11" s="3"/>
      <c r="K11" s="3">
        <v>9</v>
      </c>
      <c r="L11" s="3" t="s">
        <v>404</v>
      </c>
      <c r="M11" s="14">
        <v>0</v>
      </c>
    </row>
    <row r="12" spans="1:13">
      <c r="A12" s="7"/>
      <c r="B12" s="3"/>
      <c r="C12" s="3"/>
      <c r="D12" s="3">
        <v>4</v>
      </c>
      <c r="E12" s="3" t="s">
        <v>407</v>
      </c>
      <c r="F12" s="14">
        <v>0</v>
      </c>
      <c r="H12" s="7"/>
      <c r="I12" s="3"/>
      <c r="J12" s="3"/>
      <c r="K12" s="3">
        <v>7</v>
      </c>
      <c r="L12" s="3" t="s">
        <v>407</v>
      </c>
      <c r="M12" s="14">
        <v>1.5631617902372304E-3</v>
      </c>
    </row>
    <row r="13" spans="1:13">
      <c r="A13" s="7"/>
      <c r="B13" s="3"/>
      <c r="C13" s="3"/>
      <c r="D13" s="3">
        <v>4</v>
      </c>
      <c r="E13" s="3" t="s">
        <v>590</v>
      </c>
      <c r="F13" s="14">
        <v>0</v>
      </c>
      <c r="H13" s="7"/>
      <c r="I13" s="3"/>
      <c r="J13" s="3"/>
      <c r="K13" s="3">
        <v>4</v>
      </c>
      <c r="L13" s="3" t="s">
        <v>590</v>
      </c>
      <c r="M13" s="14">
        <v>0.1366138760263689</v>
      </c>
    </row>
    <row r="14" spans="1:13">
      <c r="A14" s="7"/>
      <c r="B14" s="3"/>
      <c r="C14" s="3"/>
      <c r="D14" s="3">
        <v>4</v>
      </c>
      <c r="E14" s="3" t="s">
        <v>71</v>
      </c>
      <c r="F14" s="14">
        <v>0</v>
      </c>
      <c r="H14" s="7"/>
      <c r="I14" s="3"/>
      <c r="J14" s="3"/>
      <c r="K14" s="3">
        <v>9</v>
      </c>
      <c r="L14" s="3" t="s">
        <v>71</v>
      </c>
      <c r="M14" s="14">
        <v>0</v>
      </c>
    </row>
    <row r="15" spans="1:13" ht="15.75" thickBot="1">
      <c r="A15" s="8"/>
      <c r="B15" s="15"/>
      <c r="C15" s="15"/>
      <c r="D15" s="15">
        <v>4</v>
      </c>
      <c r="E15" s="15" t="s">
        <v>174</v>
      </c>
      <c r="F15" s="31">
        <v>0</v>
      </c>
      <c r="H15" s="8"/>
      <c r="I15" s="421"/>
      <c r="J15" s="421"/>
      <c r="K15" s="421">
        <v>3</v>
      </c>
      <c r="L15" s="421" t="s">
        <v>174</v>
      </c>
      <c r="M15" s="422">
        <v>0.15518089717535963</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31" t="s">
        <v>239</v>
      </c>
      <c r="C5" s="832"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31"/>
      <c r="C6" s="831"/>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31"/>
      <c r="C7" s="831"/>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6783173.7447214751</v>
      </c>
      <c r="C2" s="232">
        <v>18678181.905501951</v>
      </c>
      <c r="D2" s="232">
        <v>33861169.157440215</v>
      </c>
      <c r="E2" s="232">
        <v>0</v>
      </c>
      <c r="F2" s="232">
        <v>0</v>
      </c>
      <c r="G2" s="232">
        <v>0</v>
      </c>
    </row>
    <row r="3" spans="1:7">
      <c r="A3" t="s">
        <v>998</v>
      </c>
      <c r="B3" s="232">
        <v>0</v>
      </c>
      <c r="C3" s="232">
        <v>0</v>
      </c>
      <c r="D3" s="232">
        <v>33861169.157440215</v>
      </c>
      <c r="E3" s="599">
        <v>46761581.348704301</v>
      </c>
      <c r="F3" s="232">
        <v>59661993.539968386</v>
      </c>
      <c r="G3" s="232">
        <v>72562405.731232464</v>
      </c>
    </row>
    <row r="4" spans="1:7">
      <c r="A4" t="s">
        <v>999</v>
      </c>
      <c r="B4" s="232">
        <v>58443944.137315199</v>
      </c>
      <c r="C4" s="232">
        <v>58443944.137315199</v>
      </c>
      <c r="D4" s="232">
        <v>58443944.137315199</v>
      </c>
      <c r="E4" s="232">
        <v>58443944.137315199</v>
      </c>
      <c r="F4" s="232">
        <v>58443944.137315199</v>
      </c>
      <c r="G4" s="232">
        <v>58443944.137315199</v>
      </c>
    </row>
    <row r="5" spans="1:7">
      <c r="A5" t="s">
        <v>1000</v>
      </c>
      <c r="B5" s="390">
        <v>50281.23</v>
      </c>
      <c r="C5" s="390">
        <v>1740819.02</v>
      </c>
      <c r="D5" s="390">
        <v>4324261.87</v>
      </c>
      <c r="E5" s="390"/>
      <c r="F5" s="390"/>
      <c r="G5" s="390"/>
    </row>
    <row r="6" spans="1:7">
      <c r="A6" t="s">
        <v>1001</v>
      </c>
      <c r="B6" s="390"/>
      <c r="C6" s="390"/>
      <c r="D6" s="390">
        <v>4324261.87</v>
      </c>
      <c r="E6" s="600">
        <v>6960774.8200000003</v>
      </c>
      <c r="F6" s="390">
        <v>9597287.7699999996</v>
      </c>
      <c r="G6" s="390">
        <v>12233800.720000001</v>
      </c>
    </row>
    <row r="7" spans="1:7">
      <c r="A7" t="s">
        <v>1002</v>
      </c>
      <c r="B7" s="390">
        <v>15860460</v>
      </c>
      <c r="C7" s="390">
        <v>15860460</v>
      </c>
      <c r="D7" s="390">
        <v>15860460</v>
      </c>
      <c r="E7" s="390">
        <v>15860460</v>
      </c>
      <c r="F7" s="390">
        <v>15860460</v>
      </c>
      <c r="G7" s="390">
        <v>15860460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52" t="s">
        <v>65</v>
      </c>
      <c r="C4" s="753"/>
      <c r="D4" s="753"/>
      <c r="E4" s="753"/>
      <c r="F4" s="754"/>
      <c r="H4" s="208" t="s">
        <v>393</v>
      </c>
      <c r="I4" s="209">
        <v>58439999.399999984</v>
      </c>
      <c r="K4" s="209">
        <v>58443944.137315199</v>
      </c>
    </row>
    <row r="5" spans="2:24" ht="19.5" thickBot="1">
      <c r="B5" s="41" t="s">
        <v>173</v>
      </c>
      <c r="C5" s="755">
        <v>43570</v>
      </c>
      <c r="D5" s="755"/>
      <c r="E5" s="755"/>
      <c r="F5" s="756"/>
      <c r="H5" s="208" t="s">
        <v>193</v>
      </c>
      <c r="I5" s="210">
        <v>15860461</v>
      </c>
      <c r="K5" s="210">
        <v>15860460</v>
      </c>
      <c r="M5" s="210">
        <v>559149.75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8"/>
      <c r="C7" s="749"/>
      <c r="D7" s="749"/>
      <c r="E7" s="749"/>
      <c r="F7" s="749"/>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220644.60569811659</v>
      </c>
      <c r="H8" s="58">
        <v>1.1308048398898363E-2</v>
      </c>
      <c r="I8" s="197">
        <v>41872274.497995943</v>
      </c>
      <c r="J8" s="59">
        <v>0.71650025543970064</v>
      </c>
      <c r="K8" s="59">
        <v>0.71645189447885671</v>
      </c>
      <c r="M8" s="750" t="s">
        <v>109</v>
      </c>
      <c r="N8" s="751"/>
      <c r="O8" s="751"/>
      <c r="P8" s="60"/>
      <c r="Q8" s="60"/>
      <c r="R8" s="61"/>
      <c r="S8" s="382"/>
      <c r="T8" s="214">
        <v>61</v>
      </c>
      <c r="U8" s="62">
        <v>53</v>
      </c>
    </row>
    <row r="9" spans="2:24" ht="15" thickBot="1">
      <c r="B9" s="63" t="s">
        <v>140</v>
      </c>
      <c r="C9" s="64"/>
      <c r="D9" s="65"/>
      <c r="E9" s="65"/>
      <c r="F9" s="65"/>
      <c r="G9" s="66">
        <v>454078.44</v>
      </c>
      <c r="H9" s="374">
        <v>0.10084914131212752</v>
      </c>
      <c r="I9" s="66">
        <v>6501246.3300000001</v>
      </c>
      <c r="J9" s="67">
        <v>0.40990273456555665</v>
      </c>
      <c r="K9" s="67">
        <v>0.40990276029874168</v>
      </c>
      <c r="M9" s="746" t="s">
        <v>110</v>
      </c>
      <c r="N9" s="747"/>
      <c r="O9" s="747"/>
      <c r="P9" s="68"/>
      <c r="Q9" s="68"/>
      <c r="R9" s="69"/>
      <c r="S9" s="383"/>
      <c r="T9" s="215">
        <v>59</v>
      </c>
      <c r="U9" s="70">
        <v>53</v>
      </c>
    </row>
    <row r="10" spans="2:24" ht="15.75" customHeight="1">
      <c r="B10" s="55" t="s">
        <v>190</v>
      </c>
      <c r="C10" s="56"/>
      <c r="D10" s="57"/>
      <c r="E10" s="57"/>
      <c r="F10" s="57"/>
      <c r="G10" s="715">
        <v>4.03476933230505</v>
      </c>
      <c r="H10" s="709"/>
      <c r="I10" s="715">
        <v>3.4036368662201224</v>
      </c>
      <c r="J10" s="710"/>
      <c r="M10" s="42"/>
      <c r="N10" s="43"/>
      <c r="O10" s="43"/>
      <c r="P10" s="44"/>
      <c r="Q10" s="44"/>
      <c r="R10" s="44"/>
      <c r="S10" s="44"/>
      <c r="T10" s="44"/>
      <c r="U10" s="44"/>
    </row>
    <row r="11" spans="2:24" ht="15.75" customHeight="1">
      <c r="B11" s="71" t="s">
        <v>191</v>
      </c>
      <c r="C11" s="72"/>
      <c r="D11" s="73"/>
      <c r="E11" s="73"/>
      <c r="F11" s="73"/>
      <c r="G11" s="716">
        <v>4.9995924089913899</v>
      </c>
      <c r="H11" s="711"/>
      <c r="I11" s="716">
        <v>3.3950921014906226</v>
      </c>
      <c r="J11" s="712"/>
      <c r="M11" s="42" t="s">
        <v>1004</v>
      </c>
      <c r="N11" s="43"/>
      <c r="O11" s="43"/>
      <c r="P11" s="601">
        <v>489596.43</v>
      </c>
      <c r="Q11" s="44"/>
      <c r="R11" s="44"/>
      <c r="S11" s="44"/>
      <c r="T11" s="44"/>
      <c r="U11" s="44"/>
    </row>
    <row r="12" spans="2:24" ht="16.5" customHeight="1" thickBot="1">
      <c r="B12" s="63" t="s">
        <v>192</v>
      </c>
      <c r="C12" s="64"/>
      <c r="D12" s="65"/>
      <c r="E12" s="65"/>
      <c r="F12" s="65"/>
      <c r="G12" s="717">
        <v>1.4510358302044774E-2</v>
      </c>
      <c r="H12" s="713"/>
      <c r="I12" s="717">
        <v>2.0482423214295369E-2</v>
      </c>
      <c r="J12" s="714"/>
      <c r="M12" s="42" t="s">
        <v>1005</v>
      </c>
      <c r="N12" s="43"/>
      <c r="O12" s="43"/>
      <c r="P12" s="602">
        <v>32639761.83835486</v>
      </c>
      <c r="R12" s="44" t="s">
        <v>1367</v>
      </c>
      <c r="S12" s="44"/>
      <c r="T12" s="44"/>
      <c r="U12" s="44"/>
    </row>
    <row r="13" spans="2:24" ht="16.5" customHeight="1">
      <c r="B13" s="73"/>
      <c r="C13" s="72"/>
      <c r="D13" s="73"/>
      <c r="E13" s="73"/>
      <c r="F13" s="73"/>
      <c r="G13" s="518"/>
      <c r="H13" s="518"/>
      <c r="I13" s="518"/>
      <c r="J13" s="518"/>
      <c r="M13" s="42" t="s">
        <v>1109</v>
      </c>
      <c r="N13" s="43"/>
      <c r="O13" s="43"/>
      <c r="P13" s="601">
        <v>489596.46</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65</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7068603.5243404508</v>
      </c>
      <c r="C4" s="35">
        <v>7011517.5684166551</v>
      </c>
      <c r="D4" s="35">
        <v>6954431.6124928594</v>
      </c>
      <c r="E4" s="35">
        <v>6897345.6565690646</v>
      </c>
      <c r="F4" s="35">
        <v>6840259.7006452689</v>
      </c>
      <c r="G4" s="36">
        <v>6783173.7447214751</v>
      </c>
    </row>
    <row r="5" spans="1:10">
      <c r="A5" s="32">
        <v>2</v>
      </c>
      <c r="B5" s="35"/>
      <c r="C5" s="192">
        <v>11894327.855567271</v>
      </c>
      <c r="D5" s="35">
        <v>11894497.931870572</v>
      </c>
      <c r="E5" s="35">
        <v>11894668.008173874</v>
      </c>
      <c r="F5" s="35">
        <v>11894838.084477175</v>
      </c>
      <c r="G5" s="36">
        <v>11895008.160780475</v>
      </c>
    </row>
    <row r="6" spans="1:10">
      <c r="A6" s="32">
        <v>3</v>
      </c>
      <c r="B6" s="35"/>
      <c r="C6" s="35"/>
      <c r="D6" s="192">
        <v>17631405.884809032</v>
      </c>
      <c r="E6" s="35">
        <v>16815266.340518776</v>
      </c>
      <c r="F6" s="35">
        <v>16203161.682301085</v>
      </c>
      <c r="G6" s="36">
        <v>15182987.251938267</v>
      </c>
    </row>
    <row r="7" spans="1:10">
      <c r="A7" s="32">
        <v>4</v>
      </c>
      <c r="B7" s="35"/>
      <c r="C7" s="35"/>
      <c r="D7" s="35"/>
      <c r="E7" s="192">
        <v>7864678.6183000086</v>
      </c>
      <c r="F7" s="35">
        <v>7827569.6765788104</v>
      </c>
      <c r="G7" s="36">
        <v>7790460.7348576132</v>
      </c>
    </row>
    <row r="8" spans="1:10">
      <c r="A8" s="32">
        <v>5</v>
      </c>
      <c r="B8" s="35"/>
      <c r="C8" s="35"/>
      <c r="D8" s="35"/>
      <c r="E8" s="35"/>
      <c r="F8" s="192">
        <v>223251.64594743535</v>
      </c>
      <c r="G8" s="36">
        <v>220644.60569811659</v>
      </c>
    </row>
    <row r="9" spans="1:10">
      <c r="A9" s="32">
        <v>5</v>
      </c>
      <c r="B9" s="35"/>
      <c r="C9" s="35"/>
      <c r="D9" s="35"/>
      <c r="E9" s="35"/>
      <c r="F9" s="35"/>
      <c r="G9" s="193">
        <v>0</v>
      </c>
    </row>
    <row r="10" spans="1:10" ht="15.75" thickBot="1">
      <c r="A10" s="37" t="s">
        <v>179</v>
      </c>
      <c r="B10" s="190">
        <v>6543936.5</v>
      </c>
      <c r="C10" s="190">
        <v>16161118.199999999</v>
      </c>
      <c r="D10" s="190">
        <v>26269047.399999999</v>
      </c>
      <c r="E10" s="190">
        <v>32476309</v>
      </c>
      <c r="F10" s="190">
        <v>51988482.799999997</v>
      </c>
      <c r="G10" s="340">
        <v>61261280.799999997</v>
      </c>
    </row>
    <row r="11" spans="1:10">
      <c r="J11" s="341"/>
    </row>
    <row r="13" spans="1:10">
      <c r="A13" t="s">
        <v>394</v>
      </c>
      <c r="B13">
        <v>2015</v>
      </c>
      <c r="C13">
        <v>0.9919240121861097</v>
      </c>
      <c r="D13">
        <v>0.98384802437221941</v>
      </c>
      <c r="E13">
        <v>0.97577203655832911</v>
      </c>
      <c r="F13">
        <v>0.96769604874443882</v>
      </c>
      <c r="G13">
        <v>0.95962006093054875</v>
      </c>
    </row>
    <row r="14" spans="1:10">
      <c r="B14">
        <v>2016</v>
      </c>
      <c r="D14">
        <v>1.0000142989419298</v>
      </c>
      <c r="E14">
        <v>1.0000285978838597</v>
      </c>
      <c r="F14">
        <v>1.0000428968257895</v>
      </c>
      <c r="G14">
        <v>1.0000571957677193</v>
      </c>
    </row>
    <row r="15" spans="1:10">
      <c r="B15">
        <v>2017</v>
      </c>
      <c r="E15">
        <v>0.95371103418398251</v>
      </c>
      <c r="F15">
        <v>0.91899430982196939</v>
      </c>
      <c r="G15">
        <v>0.86113310255194753</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4"/>
  <sheetViews>
    <sheetView showGridLines="0" tabSelected="1" zoomScale="70" zoomScaleNormal="70" workbookViewId="0">
      <pane xSplit="3" ySplit="4" topLeftCell="D20" activePane="bottomRight" state="frozen"/>
      <selection activeCell="C5" sqref="C5:F5"/>
      <selection pane="topRight" activeCell="C5" sqref="C5:F5"/>
      <selection pane="bottomLeft" activeCell="C5" sqref="C5:F5"/>
      <selection pane="bottomRight" activeCell="BD116" sqref="BD116"/>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customWidth="1" outlineLevel="1" collapsed="1"/>
    <col min="151" max="151" width="1" style="98" customWidth="1" outlineLevel="1"/>
    <col min="152" max="152" width="22.7109375" style="98"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customWidth="1" outlineLevel="1" collapsed="1"/>
    <col min="168" max="168" width="1" style="98" customWidth="1" outlineLevel="1"/>
    <col min="169" max="169" width="22.7109375" style="98"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customWidth="1" outlineLevel="1" collapsed="1"/>
    <col min="185" max="185" width="16.140625" style="98" customWidth="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9" t="s">
        <v>184</v>
      </c>
      <c r="AN1" s="289"/>
      <c r="AO1" s="769" t="s">
        <v>1037</v>
      </c>
      <c r="AR1" s="291"/>
      <c r="AS1" s="236"/>
      <c r="AT1" s="510"/>
      <c r="AU1" s="423"/>
      <c r="AV1" s="429"/>
      <c r="AW1" s="386"/>
      <c r="AX1" s="510"/>
      <c r="AY1" s="423"/>
      <c r="AZ1" s="429"/>
      <c r="BA1" s="510"/>
      <c r="BB1" s="477"/>
      <c r="BC1" s="510"/>
      <c r="BQ1" s="759" t="s">
        <v>184</v>
      </c>
      <c r="BS1" s="771" t="s">
        <v>1036</v>
      </c>
      <c r="BV1" s="343"/>
      <c r="BW1" s="343"/>
      <c r="BX1" s="510"/>
      <c r="BY1" s="423"/>
      <c r="BZ1" s="430"/>
      <c r="CA1" s="386"/>
      <c r="CB1" s="510"/>
      <c r="CC1" s="423"/>
      <c r="CD1" s="430"/>
      <c r="CE1" s="510"/>
      <c r="CF1" s="477"/>
      <c r="CG1" s="510"/>
      <c r="CU1" s="759" t="s">
        <v>184</v>
      </c>
      <c r="CW1" s="772" t="s">
        <v>1038</v>
      </c>
      <c r="DK1" s="759" t="s">
        <v>184</v>
      </c>
      <c r="DZ1" s="759" t="s">
        <v>184</v>
      </c>
      <c r="ED1" s="773" t="s">
        <v>1039</v>
      </c>
      <c r="EE1" s="759"/>
      <c r="EJ1" s="759"/>
      <c r="EN1" s="759"/>
      <c r="EO1" s="510"/>
      <c r="EP1" s="477"/>
      <c r="EQ1" s="510"/>
      <c r="ER1" s="726"/>
      <c r="ET1" s="759" t="s">
        <v>229</v>
      </c>
      <c r="FK1" s="759" t="s">
        <v>229</v>
      </c>
      <c r="FM1" s="759"/>
      <c r="GB1" s="759" t="s">
        <v>229</v>
      </c>
      <c r="GC1" s="774" t="s">
        <v>1040</v>
      </c>
      <c r="GH1" s="775" t="s">
        <v>1041</v>
      </c>
      <c r="GM1" s="770" t="s">
        <v>1042</v>
      </c>
    </row>
    <row r="2" spans="1:198" ht="28.5" customHeight="1" thickBot="1">
      <c r="B2" s="752" t="s">
        <v>65</v>
      </c>
      <c r="C2" s="776"/>
      <c r="E2" s="777" t="s">
        <v>1369</v>
      </c>
      <c r="F2" s="778"/>
      <c r="G2" s="779"/>
      <c r="H2" s="105"/>
      <c r="I2" s="777" t="s">
        <v>203</v>
      </c>
      <c r="J2" s="780"/>
      <c r="K2" s="781"/>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0"/>
      <c r="AN2" s="290"/>
      <c r="AO2" s="769"/>
      <c r="AP2" s="98"/>
      <c r="AQ2" s="98"/>
      <c r="AR2" s="292"/>
      <c r="AS2" s="319"/>
      <c r="AT2" s="319"/>
      <c r="AU2" s="319"/>
      <c r="AV2" s="319"/>
      <c r="AW2" s="319"/>
      <c r="AX2" s="319"/>
      <c r="AY2" s="319"/>
      <c r="AZ2" s="319"/>
      <c r="BA2" s="319"/>
      <c r="BB2" s="319"/>
      <c r="BC2" s="319"/>
      <c r="BD2" s="106"/>
      <c r="BE2" s="106"/>
      <c r="BM2" s="146"/>
      <c r="BQ2" s="760"/>
      <c r="BR2" s="296"/>
      <c r="BS2" s="771"/>
      <c r="BT2" s="98"/>
      <c r="BU2" s="98"/>
      <c r="BV2" s="344"/>
      <c r="BW2" s="319"/>
      <c r="BX2" s="319"/>
      <c r="BY2" s="319"/>
      <c r="BZ2" s="319"/>
      <c r="CA2" s="319"/>
      <c r="CB2" s="319"/>
      <c r="CC2" s="319"/>
      <c r="CD2" s="319"/>
      <c r="CE2" s="319"/>
      <c r="CF2" s="319"/>
      <c r="CG2" s="319"/>
      <c r="CH2" s="106"/>
      <c r="CI2" s="106"/>
      <c r="CQ2" s="146"/>
      <c r="CU2" s="760"/>
      <c r="CV2" s="296"/>
      <c r="CW2" s="772"/>
      <c r="DK2" s="760"/>
      <c r="DZ2" s="760"/>
      <c r="ED2" s="773"/>
      <c r="EE2" s="760"/>
      <c r="EF2" s="321"/>
      <c r="EG2" s="321"/>
      <c r="EH2" s="321"/>
      <c r="EI2" s="321"/>
      <c r="EJ2" s="760"/>
      <c r="EK2" s="321"/>
      <c r="EL2" s="321"/>
      <c r="EM2" s="321"/>
      <c r="EN2" s="760"/>
      <c r="EO2" s="511"/>
      <c r="EP2" s="478"/>
      <c r="EQ2" s="511"/>
      <c r="ER2" s="727"/>
      <c r="ET2" s="760"/>
      <c r="EW2" s="321"/>
      <c r="EX2" s="321"/>
      <c r="EY2" s="321"/>
      <c r="EZ2" s="321"/>
      <c r="FA2" s="321"/>
      <c r="FB2" s="321"/>
      <c r="FC2" s="321"/>
      <c r="FD2" s="321"/>
      <c r="FE2" s="321"/>
      <c r="FF2" s="321"/>
      <c r="FG2" s="321"/>
      <c r="FH2" s="321"/>
      <c r="FI2" s="321"/>
      <c r="FK2" s="760"/>
      <c r="FM2" s="760"/>
      <c r="GB2" s="760"/>
      <c r="GC2" s="774"/>
      <c r="GD2" s="105"/>
      <c r="GE2" s="782" t="s">
        <v>1034</v>
      </c>
      <c r="GF2" s="783"/>
      <c r="GG2" s="784"/>
      <c r="GH2" s="775"/>
      <c r="GI2" s="105"/>
      <c r="GJ2" s="782" t="s">
        <v>1035</v>
      </c>
      <c r="GK2" s="783"/>
      <c r="GL2" s="784"/>
      <c r="GM2" s="77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9"/>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71"/>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72"/>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3"/>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4"/>
      <c r="GD3" s="111"/>
      <c r="GE3" s="117" t="s">
        <v>0</v>
      </c>
      <c r="GF3" s="109" t="s">
        <v>1</v>
      </c>
      <c r="GG3" s="118" t="s">
        <v>391</v>
      </c>
      <c r="GH3" s="775"/>
      <c r="GI3" s="111"/>
      <c r="GJ3" s="117" t="s">
        <v>0</v>
      </c>
      <c r="GK3" s="109" t="s">
        <v>1</v>
      </c>
      <c r="GL3" s="118" t="s">
        <v>391</v>
      </c>
      <c r="GM3" s="77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9"/>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71"/>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72"/>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3"/>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4"/>
      <c r="GD4" s="111"/>
      <c r="GE4" s="116"/>
      <c r="GF4" s="116"/>
      <c r="GG4" s="116"/>
      <c r="GH4" s="775"/>
      <c r="GI4" s="111"/>
      <c r="GJ4" s="116"/>
      <c r="GK4" s="116"/>
      <c r="GL4" s="116"/>
      <c r="GM4" s="770"/>
    </row>
    <row r="5" spans="1:198" s="161" customFormat="1" ht="18" customHeight="1">
      <c r="A5" s="506"/>
      <c r="B5" s="766" t="s">
        <v>144</v>
      </c>
      <c r="C5" s="124" t="s">
        <v>395</v>
      </c>
      <c r="D5" s="161" t="s">
        <v>67</v>
      </c>
      <c r="E5" s="126">
        <v>0</v>
      </c>
      <c r="F5" s="657"/>
      <c r="G5" s="126">
        <v>6.9021695068436362E-3</v>
      </c>
      <c r="H5" s="657"/>
      <c r="I5" s="126">
        <v>1.562287564817417</v>
      </c>
      <c r="J5" s="657"/>
      <c r="K5" s="126">
        <v>0.90346642629084939</v>
      </c>
      <c r="L5" s="162"/>
      <c r="M5" s="127" t="s">
        <v>155</v>
      </c>
      <c r="N5" s="128">
        <v>0</v>
      </c>
      <c r="O5" s="128">
        <v>0</v>
      </c>
      <c r="P5" s="128">
        <v>0</v>
      </c>
      <c r="Q5" s="128">
        <v>0</v>
      </c>
      <c r="R5" s="128">
        <v>0</v>
      </c>
      <c r="S5" s="128">
        <v>175619.45513886941</v>
      </c>
      <c r="T5" s="128">
        <v>19826.428783116608</v>
      </c>
      <c r="U5" s="128">
        <v>0</v>
      </c>
      <c r="V5" s="128">
        <v>195445.88392198601</v>
      </c>
      <c r="W5" s="128">
        <v>173225.13140418998</v>
      </c>
      <c r="X5" s="128">
        <v>5944.9389309204271</v>
      </c>
      <c r="Y5" s="128">
        <v>179170.07033511042</v>
      </c>
      <c r="Z5" s="128">
        <v>0</v>
      </c>
      <c r="AA5" s="128">
        <v>0</v>
      </c>
      <c r="AB5" s="128">
        <v>0</v>
      </c>
      <c r="AC5" s="128">
        <v>0</v>
      </c>
      <c r="AD5" s="128">
        <v>0</v>
      </c>
      <c r="AE5" s="128">
        <v>0</v>
      </c>
      <c r="AF5" s="128">
        <v>0</v>
      </c>
      <c r="AG5" s="128">
        <v>0</v>
      </c>
      <c r="AH5" s="128">
        <v>0</v>
      </c>
      <c r="AI5" s="128">
        <v>0</v>
      </c>
      <c r="AJ5" s="128">
        <v>0</v>
      </c>
      <c r="AK5" s="128">
        <v>0</v>
      </c>
      <c r="AL5" s="128">
        <v>0</v>
      </c>
      <c r="AM5" s="128">
        <v>0</v>
      </c>
      <c r="AN5" s="128">
        <v>374615.9542570964</v>
      </c>
      <c r="AO5" s="627"/>
      <c r="AP5" s="125">
        <v>0</v>
      </c>
      <c r="AQ5" s="125">
        <v>0.25373278869485133</v>
      </c>
      <c r="AR5" s="128">
        <v>0</v>
      </c>
      <c r="AS5" s="128">
        <v>0</v>
      </c>
      <c r="AT5" s="128">
        <v>0</v>
      </c>
      <c r="AU5" s="128">
        <v>0</v>
      </c>
      <c r="AV5" s="128">
        <v>0</v>
      </c>
      <c r="AW5" s="128">
        <v>5429010.1412039958</v>
      </c>
      <c r="AX5" s="128">
        <v>617703.75645277253</v>
      </c>
      <c r="AY5" s="128">
        <v>0</v>
      </c>
      <c r="AZ5" s="128">
        <v>6046713.8976567686</v>
      </c>
      <c r="BA5" s="128">
        <v>5282091.2105985107</v>
      </c>
      <c r="BB5" s="128">
        <v>8551.2370782095077</v>
      </c>
      <c r="BC5" s="128">
        <v>5290642.4476767201</v>
      </c>
      <c r="BD5" s="128">
        <v>0</v>
      </c>
      <c r="BE5" s="128">
        <v>0</v>
      </c>
      <c r="BF5" s="128">
        <v>0</v>
      </c>
      <c r="BG5" s="128">
        <v>0</v>
      </c>
      <c r="BH5" s="128">
        <v>0</v>
      </c>
      <c r="BI5" s="128">
        <v>0</v>
      </c>
      <c r="BJ5" s="128">
        <v>0</v>
      </c>
      <c r="BK5" s="128">
        <v>0</v>
      </c>
      <c r="BL5" s="128">
        <v>0</v>
      </c>
      <c r="BM5" s="128">
        <v>0</v>
      </c>
      <c r="BN5" s="128">
        <v>0</v>
      </c>
      <c r="BO5" s="128">
        <v>0</v>
      </c>
      <c r="BP5" s="128">
        <v>0</v>
      </c>
      <c r="BQ5" s="128">
        <v>0</v>
      </c>
      <c r="BR5" s="129">
        <v>11337356.345333489</v>
      </c>
      <c r="BS5" s="628"/>
      <c r="BT5" s="125">
        <v>0</v>
      </c>
      <c r="BU5" s="125">
        <v>0.24614345222707695</v>
      </c>
      <c r="BV5" s="355">
        <v>0</v>
      </c>
      <c r="BW5" s="128">
        <v>0</v>
      </c>
      <c r="BX5" s="128">
        <v>0</v>
      </c>
      <c r="BY5" s="128">
        <v>0</v>
      </c>
      <c r="BZ5" s="128">
        <v>0</v>
      </c>
      <c r="CA5" s="128">
        <v>5429010.1412039958</v>
      </c>
      <c r="CB5" s="128">
        <v>617703.75645277253</v>
      </c>
      <c r="CC5" s="128">
        <v>0</v>
      </c>
      <c r="CD5" s="128">
        <v>6046713.8976567686</v>
      </c>
      <c r="CE5" s="128">
        <v>4251391.3594448827</v>
      </c>
      <c r="CF5" s="128">
        <v>8480.9404348642674</v>
      </c>
      <c r="CG5" s="128">
        <v>4259872.2998797474</v>
      </c>
      <c r="CH5" s="128">
        <v>0</v>
      </c>
      <c r="CI5" s="128">
        <v>0</v>
      </c>
      <c r="CJ5" s="128">
        <v>0</v>
      </c>
      <c r="CK5" s="128">
        <v>0</v>
      </c>
      <c r="CL5" s="128">
        <v>0</v>
      </c>
      <c r="CM5" s="128">
        <v>0</v>
      </c>
      <c r="CN5" s="128">
        <v>0</v>
      </c>
      <c r="CO5" s="128">
        <v>0</v>
      </c>
      <c r="CP5" s="128">
        <v>0</v>
      </c>
      <c r="CQ5" s="128">
        <v>0</v>
      </c>
      <c r="CR5" s="128">
        <v>0</v>
      </c>
      <c r="CS5" s="128">
        <v>0</v>
      </c>
      <c r="CT5" s="128">
        <v>0</v>
      </c>
      <c r="CU5" s="128">
        <v>0</v>
      </c>
      <c r="CV5" s="129">
        <v>10306586.197536517</v>
      </c>
      <c r="CW5" s="629"/>
      <c r="CX5" s="130">
        <v>69277.5</v>
      </c>
      <c r="CY5" s="130">
        <v>0</v>
      </c>
      <c r="CZ5" s="130">
        <v>0</v>
      </c>
      <c r="DA5" s="130">
        <v>0</v>
      </c>
      <c r="DB5" s="130">
        <v>0</v>
      </c>
      <c r="DC5" s="130">
        <v>0</v>
      </c>
      <c r="DD5" s="130">
        <v>0</v>
      </c>
      <c r="DE5" s="130">
        <v>0</v>
      </c>
      <c r="DF5" s="130">
        <v>0</v>
      </c>
      <c r="DG5" s="130">
        <v>0</v>
      </c>
      <c r="DH5" s="130">
        <v>0</v>
      </c>
      <c r="DI5" s="130">
        <v>0</v>
      </c>
      <c r="DJ5" s="130">
        <v>0</v>
      </c>
      <c r="DK5" s="130">
        <v>0</v>
      </c>
      <c r="DL5" s="507"/>
      <c r="DM5" s="130">
        <v>100041.73</v>
      </c>
      <c r="DN5" s="130">
        <v>514.21</v>
      </c>
      <c r="DO5" s="130">
        <v>625.27</v>
      </c>
      <c r="DP5" s="130">
        <v>29.19</v>
      </c>
      <c r="DQ5" s="130">
        <v>0</v>
      </c>
      <c r="DR5" s="130">
        <v>0</v>
      </c>
      <c r="DS5" s="130">
        <v>0</v>
      </c>
      <c r="DT5" s="130">
        <v>0</v>
      </c>
      <c r="DU5" s="130">
        <v>0</v>
      </c>
      <c r="DV5" s="130">
        <v>0</v>
      </c>
      <c r="DW5" s="130">
        <v>0</v>
      </c>
      <c r="DX5" s="130">
        <v>0</v>
      </c>
      <c r="DY5" s="130">
        <v>0</v>
      </c>
      <c r="DZ5" s="130">
        <v>1168.67</v>
      </c>
      <c r="EA5" s="507"/>
      <c r="EB5" s="130">
        <v>169319.23</v>
      </c>
      <c r="EC5" s="130">
        <v>1168.67</v>
      </c>
      <c r="ED5" s="630"/>
      <c r="EE5" s="130">
        <v>734076</v>
      </c>
      <c r="EF5" s="130">
        <v>0</v>
      </c>
      <c r="EG5" s="130">
        <v>0</v>
      </c>
      <c r="EH5" s="130">
        <v>0</v>
      </c>
      <c r="EI5" s="130">
        <v>0</v>
      </c>
      <c r="EJ5" s="130">
        <v>0</v>
      </c>
      <c r="EK5" s="130">
        <v>279068.87</v>
      </c>
      <c r="EL5" s="130">
        <v>0</v>
      </c>
      <c r="EM5" s="130">
        <v>0</v>
      </c>
      <c r="EN5" s="130">
        <v>279068.87</v>
      </c>
      <c r="EO5" s="130">
        <v>696352.76</v>
      </c>
      <c r="EP5" s="130">
        <v>0</v>
      </c>
      <c r="EQ5" s="130">
        <v>696352.76</v>
      </c>
      <c r="ER5" s="130">
        <v>16349.05</v>
      </c>
      <c r="ES5" s="130">
        <v>0</v>
      </c>
      <c r="ET5" s="130">
        <v>991770.67</v>
      </c>
      <c r="EU5" s="507"/>
      <c r="EV5" s="130">
        <v>500377.16</v>
      </c>
      <c r="EW5" s="130">
        <v>0</v>
      </c>
      <c r="EX5" s="130">
        <v>0</v>
      </c>
      <c r="EY5" s="130">
        <v>0</v>
      </c>
      <c r="EZ5" s="130">
        <v>0</v>
      </c>
      <c r="FA5" s="130">
        <v>0</v>
      </c>
      <c r="FB5" s="130">
        <v>44633.82</v>
      </c>
      <c r="FC5" s="130">
        <v>0</v>
      </c>
      <c r="FD5" s="130">
        <v>0</v>
      </c>
      <c r="FE5" s="130">
        <v>44633.82</v>
      </c>
      <c r="FF5" s="130">
        <v>70668.03</v>
      </c>
      <c r="FG5" s="130">
        <v>0</v>
      </c>
      <c r="FH5" s="130">
        <v>70668.03</v>
      </c>
      <c r="FI5" s="130">
        <v>7045.78</v>
      </c>
      <c r="FJ5" s="130">
        <v>1168.67</v>
      </c>
      <c r="FK5" s="130">
        <v>123516.3</v>
      </c>
      <c r="FL5" s="507"/>
      <c r="FM5" s="130">
        <v>1234453.1499999999</v>
      </c>
      <c r="FN5" s="130">
        <v>0</v>
      </c>
      <c r="FO5" s="130">
        <v>0</v>
      </c>
      <c r="FP5" s="130">
        <v>0</v>
      </c>
      <c r="FQ5" s="130">
        <v>0</v>
      </c>
      <c r="FR5" s="130">
        <v>0</v>
      </c>
      <c r="FS5" s="130">
        <v>323702.69</v>
      </c>
      <c r="FT5" s="130">
        <v>0</v>
      </c>
      <c r="FU5" s="130">
        <v>0</v>
      </c>
      <c r="FV5" s="130">
        <v>323702.69</v>
      </c>
      <c r="FW5" s="130">
        <v>767020.79</v>
      </c>
      <c r="FX5" s="130">
        <v>0</v>
      </c>
      <c r="FY5" s="130">
        <v>767020.79</v>
      </c>
      <c r="FZ5" s="130">
        <v>23394.82</v>
      </c>
      <c r="GA5" s="130">
        <v>1168.67</v>
      </c>
      <c r="GB5" s="130">
        <v>1115286.97</v>
      </c>
      <c r="GC5" s="631"/>
      <c r="GD5" s="162"/>
      <c r="GE5" s="486"/>
      <c r="GF5" s="487"/>
      <c r="GG5" s="488"/>
      <c r="GH5" s="632"/>
      <c r="GI5" s="162"/>
      <c r="GJ5" s="486"/>
      <c r="GK5" s="487"/>
      <c r="GL5" s="488"/>
      <c r="GM5" s="633"/>
      <c r="GO5" s="508"/>
      <c r="GP5" s="508"/>
    </row>
    <row r="6" spans="1:198" ht="18" customHeight="1">
      <c r="A6" s="123"/>
      <c r="B6" s="767"/>
      <c r="C6" s="131" t="s">
        <v>396</v>
      </c>
      <c r="D6" s="98" t="s">
        <v>67</v>
      </c>
      <c r="E6" s="133">
        <v>9.2091738254815054E-3</v>
      </c>
      <c r="F6" s="120"/>
      <c r="G6" s="133">
        <v>0.12946665332739818</v>
      </c>
      <c r="H6" s="120"/>
      <c r="I6" s="133">
        <v>0.77042609886926594</v>
      </c>
      <c r="J6" s="120"/>
      <c r="K6" s="133">
        <v>0.6057247619552556</v>
      </c>
      <c r="L6" s="111"/>
      <c r="M6" s="134" t="s">
        <v>158</v>
      </c>
      <c r="N6" s="183">
        <v>0</v>
      </c>
      <c r="O6" s="183">
        <v>0</v>
      </c>
      <c r="P6" s="183">
        <v>0</v>
      </c>
      <c r="Q6" s="183">
        <v>0</v>
      </c>
      <c r="R6" s="183">
        <v>0</v>
      </c>
      <c r="S6" s="183">
        <v>1878</v>
      </c>
      <c r="T6" s="183">
        <v>7</v>
      </c>
      <c r="U6" s="183">
        <v>0</v>
      </c>
      <c r="V6" s="183">
        <v>1885</v>
      </c>
      <c r="W6" s="183">
        <v>1164</v>
      </c>
      <c r="X6" s="183">
        <v>164</v>
      </c>
      <c r="Y6" s="183">
        <v>1328</v>
      </c>
      <c r="Z6" s="135">
        <v>583</v>
      </c>
      <c r="AA6" s="135">
        <v>48</v>
      </c>
      <c r="AB6" s="135">
        <v>2</v>
      </c>
      <c r="AC6" s="135">
        <v>0</v>
      </c>
      <c r="AD6" s="135">
        <v>0</v>
      </c>
      <c r="AE6" s="135">
        <v>0</v>
      </c>
      <c r="AF6" s="135">
        <v>0</v>
      </c>
      <c r="AG6" s="135">
        <v>0</v>
      </c>
      <c r="AH6" s="135">
        <v>0</v>
      </c>
      <c r="AI6" s="135">
        <v>0</v>
      </c>
      <c r="AJ6" s="135">
        <v>0</v>
      </c>
      <c r="AK6" s="135">
        <v>0</v>
      </c>
      <c r="AL6" s="135">
        <v>0</v>
      </c>
      <c r="AM6" s="135">
        <v>50</v>
      </c>
      <c r="AN6" s="135">
        <v>3846</v>
      </c>
      <c r="AO6" s="627"/>
      <c r="AP6" s="132">
        <v>3.1041204514262215E-2</v>
      </c>
      <c r="AQ6" s="132">
        <v>5.7089877033821103E-2</v>
      </c>
      <c r="AR6" s="183">
        <v>0</v>
      </c>
      <c r="AS6" s="183">
        <v>0</v>
      </c>
      <c r="AT6" s="183">
        <v>0</v>
      </c>
      <c r="AU6" s="183">
        <v>0</v>
      </c>
      <c r="AV6" s="183">
        <v>0</v>
      </c>
      <c r="AW6" s="183">
        <v>1022301.2000000054</v>
      </c>
      <c r="AX6" s="183">
        <v>6824.52</v>
      </c>
      <c r="AY6" s="183">
        <v>0</v>
      </c>
      <c r="AZ6" s="183">
        <v>1029125.7200000054</v>
      </c>
      <c r="BA6" s="183">
        <v>1012769.490999979</v>
      </c>
      <c r="BB6" s="183">
        <v>103043.667005129</v>
      </c>
      <c r="BC6" s="183">
        <v>1115813.1580051079</v>
      </c>
      <c r="BD6" s="135">
        <v>399036.28081575007</v>
      </c>
      <c r="BE6" s="135">
        <v>6930</v>
      </c>
      <c r="BF6" s="135">
        <v>0</v>
      </c>
      <c r="BG6" s="135">
        <v>0</v>
      </c>
      <c r="BH6" s="135">
        <v>0</v>
      </c>
      <c r="BI6" s="135">
        <v>0</v>
      </c>
      <c r="BJ6" s="135">
        <v>0</v>
      </c>
      <c r="BK6" s="135">
        <v>0</v>
      </c>
      <c r="BL6" s="135">
        <v>0</v>
      </c>
      <c r="BM6" s="135">
        <v>0</v>
      </c>
      <c r="BN6" s="135">
        <v>0</v>
      </c>
      <c r="BO6" s="135">
        <v>0</v>
      </c>
      <c r="BP6" s="135">
        <v>0</v>
      </c>
      <c r="BQ6" s="135">
        <v>6930</v>
      </c>
      <c r="BR6" s="136">
        <v>2550905.1588208633</v>
      </c>
      <c r="BS6" s="628"/>
      <c r="BT6" s="132">
        <v>3.1407973823214815E-2</v>
      </c>
      <c r="BU6" s="132">
        <v>6.0921103269490476E-2</v>
      </c>
      <c r="BV6" s="183">
        <v>0</v>
      </c>
      <c r="BW6" s="183">
        <v>0</v>
      </c>
      <c r="BX6" s="183">
        <v>0</v>
      </c>
      <c r="BY6" s="433">
        <v>0</v>
      </c>
      <c r="BZ6" s="183">
        <v>0</v>
      </c>
      <c r="CA6" s="183">
        <v>1022301.2000000054</v>
      </c>
      <c r="CB6" s="183">
        <v>6824.52</v>
      </c>
      <c r="CC6" s="183">
        <v>0</v>
      </c>
      <c r="CD6" s="183">
        <v>1029125.7200000054</v>
      </c>
      <c r="CE6" s="183">
        <v>1012769.490999979</v>
      </c>
      <c r="CF6" s="183">
        <v>103043.667005129</v>
      </c>
      <c r="CG6" s="183">
        <v>1115813.1580051079</v>
      </c>
      <c r="CH6" s="135">
        <v>399036.28081575007</v>
      </c>
      <c r="CI6" s="135">
        <v>6930</v>
      </c>
      <c r="CJ6" s="135">
        <v>0</v>
      </c>
      <c r="CK6" s="135">
        <v>0</v>
      </c>
      <c r="CL6" s="135">
        <v>0</v>
      </c>
      <c r="CM6" s="135">
        <v>0</v>
      </c>
      <c r="CN6" s="135">
        <v>0</v>
      </c>
      <c r="CO6" s="135">
        <v>0</v>
      </c>
      <c r="CP6" s="135">
        <v>0</v>
      </c>
      <c r="CQ6" s="135">
        <v>0</v>
      </c>
      <c r="CR6" s="135">
        <v>0</v>
      </c>
      <c r="CS6" s="135">
        <v>0</v>
      </c>
      <c r="CT6" s="135">
        <v>0</v>
      </c>
      <c r="CU6" s="135">
        <v>6930</v>
      </c>
      <c r="CV6" s="136">
        <v>2550905.1588208633</v>
      </c>
      <c r="CW6" s="629"/>
      <c r="CX6" s="137">
        <v>413900</v>
      </c>
      <c r="CY6" s="137">
        <v>16400</v>
      </c>
      <c r="CZ6" s="137">
        <v>22750</v>
      </c>
      <c r="DA6" s="137">
        <v>17750</v>
      </c>
      <c r="DB6" s="137">
        <v>0</v>
      </c>
      <c r="DC6" s="137">
        <v>0</v>
      </c>
      <c r="DD6" s="137">
        <v>0</v>
      </c>
      <c r="DE6" s="137">
        <v>0</v>
      </c>
      <c r="DF6" s="137">
        <v>0</v>
      </c>
      <c r="DG6" s="137">
        <v>0</v>
      </c>
      <c r="DH6" s="137">
        <v>0</v>
      </c>
      <c r="DI6" s="137">
        <v>0</v>
      </c>
      <c r="DJ6" s="137">
        <v>0</v>
      </c>
      <c r="DK6" s="137">
        <v>56900</v>
      </c>
      <c r="DL6" s="119"/>
      <c r="DM6" s="137">
        <v>53679.86</v>
      </c>
      <c r="DN6" s="137">
        <v>1080</v>
      </c>
      <c r="DO6" s="137">
        <v>1278</v>
      </c>
      <c r="DP6" s="137">
        <v>1278</v>
      </c>
      <c r="DQ6" s="137">
        <v>0</v>
      </c>
      <c r="DR6" s="137">
        <v>0</v>
      </c>
      <c r="DS6" s="137">
        <v>0</v>
      </c>
      <c r="DT6" s="137">
        <v>0</v>
      </c>
      <c r="DU6" s="137">
        <v>0</v>
      </c>
      <c r="DV6" s="137">
        <v>0</v>
      </c>
      <c r="DW6" s="137">
        <v>0</v>
      </c>
      <c r="DX6" s="137">
        <v>0</v>
      </c>
      <c r="DY6" s="137">
        <v>0</v>
      </c>
      <c r="DZ6" s="137">
        <v>3636</v>
      </c>
      <c r="EA6" s="119"/>
      <c r="EB6" s="137">
        <v>467579.86</v>
      </c>
      <c r="EC6" s="137">
        <v>60536</v>
      </c>
      <c r="ED6" s="630"/>
      <c r="EE6" s="137">
        <v>1913800</v>
      </c>
      <c r="EF6" s="137">
        <v>0</v>
      </c>
      <c r="EG6" s="137">
        <v>0</v>
      </c>
      <c r="EH6" s="137">
        <v>0</v>
      </c>
      <c r="EI6" s="137">
        <v>0</v>
      </c>
      <c r="EJ6" s="137">
        <v>0</v>
      </c>
      <c r="EK6" s="137">
        <v>485600</v>
      </c>
      <c r="EL6" s="137">
        <v>0</v>
      </c>
      <c r="EM6" s="137">
        <v>0</v>
      </c>
      <c r="EN6" s="137">
        <v>485600</v>
      </c>
      <c r="EO6" s="137">
        <v>514550</v>
      </c>
      <c r="EP6" s="137">
        <v>0</v>
      </c>
      <c r="EQ6" s="137">
        <v>514550</v>
      </c>
      <c r="ER6" s="137">
        <v>179250</v>
      </c>
      <c r="ES6" s="137">
        <v>56900</v>
      </c>
      <c r="ET6" s="137">
        <v>1236300</v>
      </c>
      <c r="EU6" s="119"/>
      <c r="EV6" s="137">
        <v>218455.54</v>
      </c>
      <c r="EW6" s="137">
        <v>0</v>
      </c>
      <c r="EX6" s="137">
        <v>0</v>
      </c>
      <c r="EY6" s="137">
        <v>0</v>
      </c>
      <c r="EZ6" s="137">
        <v>0</v>
      </c>
      <c r="FA6" s="137">
        <v>0</v>
      </c>
      <c r="FB6" s="137">
        <v>18480.73</v>
      </c>
      <c r="FC6" s="137">
        <v>0</v>
      </c>
      <c r="FD6" s="137">
        <v>0</v>
      </c>
      <c r="FE6" s="137">
        <v>18480.73</v>
      </c>
      <c r="FF6" s="137">
        <v>22093.32</v>
      </c>
      <c r="FG6" s="137">
        <v>0</v>
      </c>
      <c r="FH6" s="137">
        <v>22093.32</v>
      </c>
      <c r="FI6" s="137">
        <v>11049.93</v>
      </c>
      <c r="FJ6" s="137">
        <v>3636</v>
      </c>
      <c r="FK6" s="137">
        <v>55259.98</v>
      </c>
      <c r="FL6" s="119"/>
      <c r="FM6" s="137">
        <v>2132255.54</v>
      </c>
      <c r="FN6" s="137">
        <v>0</v>
      </c>
      <c r="FO6" s="137">
        <v>0</v>
      </c>
      <c r="FP6" s="137">
        <v>0</v>
      </c>
      <c r="FQ6" s="137">
        <v>0</v>
      </c>
      <c r="FR6" s="137">
        <v>0</v>
      </c>
      <c r="FS6" s="137">
        <v>504080.73</v>
      </c>
      <c r="FT6" s="137">
        <v>0</v>
      </c>
      <c r="FU6" s="137">
        <v>0</v>
      </c>
      <c r="FV6" s="137">
        <v>504080.73</v>
      </c>
      <c r="FW6" s="137">
        <v>536643.31999999995</v>
      </c>
      <c r="FX6" s="137">
        <v>0</v>
      </c>
      <c r="FY6" s="137">
        <v>536643.31999999995</v>
      </c>
      <c r="FZ6" s="137">
        <v>190299.93</v>
      </c>
      <c r="GA6" s="137">
        <v>60536</v>
      </c>
      <c r="GB6" s="137">
        <v>1291559.98</v>
      </c>
      <c r="GC6" s="631"/>
      <c r="GD6" s="111"/>
      <c r="GE6" s="489"/>
      <c r="GF6" s="490"/>
      <c r="GG6" s="491"/>
      <c r="GH6" s="632"/>
      <c r="GI6" s="111"/>
      <c r="GJ6" s="489"/>
      <c r="GK6" s="490"/>
      <c r="GL6" s="491"/>
      <c r="GM6" s="633"/>
      <c r="GO6" s="376"/>
      <c r="GP6" s="376"/>
    </row>
    <row r="7" spans="1:198" ht="18" customHeight="1">
      <c r="A7" s="123"/>
      <c r="B7" s="767"/>
      <c r="C7" s="131" t="s">
        <v>398</v>
      </c>
      <c r="D7" s="98" t="s">
        <v>67</v>
      </c>
      <c r="E7" s="133">
        <v>0</v>
      </c>
      <c r="F7" s="120"/>
      <c r="G7" s="133">
        <v>0</v>
      </c>
      <c r="H7" s="120"/>
      <c r="I7" s="133">
        <v>0.47557397481169739</v>
      </c>
      <c r="J7" s="120"/>
      <c r="K7" s="133">
        <v>0.25404644112057118</v>
      </c>
      <c r="L7" s="111"/>
      <c r="M7" s="134" t="s">
        <v>183</v>
      </c>
      <c r="N7" s="183">
        <v>0</v>
      </c>
      <c r="O7" s="183">
        <v>0</v>
      </c>
      <c r="P7" s="183">
        <v>0</v>
      </c>
      <c r="Q7" s="183">
        <v>0</v>
      </c>
      <c r="R7" s="183">
        <v>0</v>
      </c>
      <c r="S7" s="183">
        <v>7</v>
      </c>
      <c r="T7" s="183">
        <v>7</v>
      </c>
      <c r="U7" s="183">
        <v>0</v>
      </c>
      <c r="V7" s="183">
        <v>14</v>
      </c>
      <c r="W7" s="183">
        <v>111</v>
      </c>
      <c r="X7" s="183">
        <v>5</v>
      </c>
      <c r="Y7" s="183">
        <v>116</v>
      </c>
      <c r="Z7" s="138">
        <v>0</v>
      </c>
      <c r="AA7" s="135">
        <v>0</v>
      </c>
      <c r="AB7" s="138">
        <v>0</v>
      </c>
      <c r="AC7" s="138">
        <v>0</v>
      </c>
      <c r="AD7" s="138">
        <v>0</v>
      </c>
      <c r="AE7" s="138">
        <v>0</v>
      </c>
      <c r="AF7" s="138">
        <v>0</v>
      </c>
      <c r="AG7" s="138">
        <v>0</v>
      </c>
      <c r="AH7" s="138">
        <v>0</v>
      </c>
      <c r="AI7" s="138">
        <v>0</v>
      </c>
      <c r="AJ7" s="138">
        <v>0</v>
      </c>
      <c r="AK7" s="138">
        <v>0</v>
      </c>
      <c r="AL7" s="138">
        <v>0</v>
      </c>
      <c r="AM7" s="135">
        <v>0</v>
      </c>
      <c r="AN7" s="135">
        <v>130</v>
      </c>
      <c r="AO7" s="627"/>
      <c r="AP7" s="132">
        <v>0</v>
      </c>
      <c r="AQ7" s="132">
        <v>1.7954528977466005E-3</v>
      </c>
      <c r="AR7" s="183">
        <v>0</v>
      </c>
      <c r="AS7" s="183">
        <v>0</v>
      </c>
      <c r="AT7" s="183">
        <v>0</v>
      </c>
      <c r="AU7" s="183">
        <v>0</v>
      </c>
      <c r="AV7" s="183">
        <v>0</v>
      </c>
      <c r="AW7" s="183">
        <v>6075.057896367658</v>
      </c>
      <c r="AX7" s="183">
        <v>0</v>
      </c>
      <c r="AY7" s="183">
        <v>0</v>
      </c>
      <c r="AZ7" s="183">
        <v>6075.057896367658</v>
      </c>
      <c r="BA7" s="183">
        <v>74149.848816399943</v>
      </c>
      <c r="BB7" s="183">
        <v>0</v>
      </c>
      <c r="BC7" s="183">
        <v>74149.848816399943</v>
      </c>
      <c r="BD7" s="135">
        <v>0</v>
      </c>
      <c r="BE7" s="135">
        <v>0</v>
      </c>
      <c r="BF7" s="135">
        <v>0</v>
      </c>
      <c r="BG7" s="135">
        <v>0</v>
      </c>
      <c r="BH7" s="135">
        <v>0</v>
      </c>
      <c r="BI7" s="135">
        <v>0</v>
      </c>
      <c r="BJ7" s="135">
        <v>0</v>
      </c>
      <c r="BK7" s="135">
        <v>0</v>
      </c>
      <c r="BL7" s="135">
        <v>0</v>
      </c>
      <c r="BM7" s="135">
        <v>0</v>
      </c>
      <c r="BN7" s="135">
        <v>0</v>
      </c>
      <c r="BO7" s="135">
        <v>0</v>
      </c>
      <c r="BP7" s="135">
        <v>0</v>
      </c>
      <c r="BQ7" s="135">
        <v>0</v>
      </c>
      <c r="BR7" s="136">
        <v>80224.906712767595</v>
      </c>
      <c r="BS7" s="628"/>
      <c r="BT7" s="132">
        <v>0</v>
      </c>
      <c r="BU7" s="132">
        <v>1.9159433700361144E-3</v>
      </c>
      <c r="BV7" s="183">
        <v>0</v>
      </c>
      <c r="BW7" s="183">
        <v>0</v>
      </c>
      <c r="BX7" s="183">
        <v>0</v>
      </c>
      <c r="BY7" s="183">
        <v>0</v>
      </c>
      <c r="BZ7" s="183">
        <v>0</v>
      </c>
      <c r="CA7" s="183">
        <v>6075.057896367658</v>
      </c>
      <c r="CB7" s="183">
        <v>0</v>
      </c>
      <c r="CC7" s="183">
        <v>0</v>
      </c>
      <c r="CD7" s="183">
        <v>6075.057896367658</v>
      </c>
      <c r="CE7" s="183">
        <v>74149.848816399943</v>
      </c>
      <c r="CF7" s="183">
        <v>0</v>
      </c>
      <c r="CG7" s="183">
        <v>74149.848816399943</v>
      </c>
      <c r="CH7" s="135">
        <v>0</v>
      </c>
      <c r="CI7" s="135">
        <v>0</v>
      </c>
      <c r="CJ7" s="135">
        <v>0</v>
      </c>
      <c r="CK7" s="135">
        <v>0</v>
      </c>
      <c r="CL7" s="135">
        <v>0</v>
      </c>
      <c r="CM7" s="135">
        <v>0</v>
      </c>
      <c r="CN7" s="135">
        <v>0</v>
      </c>
      <c r="CO7" s="135">
        <v>0</v>
      </c>
      <c r="CP7" s="135">
        <v>0</v>
      </c>
      <c r="CQ7" s="135">
        <v>0</v>
      </c>
      <c r="CR7" s="135">
        <v>0</v>
      </c>
      <c r="CS7" s="135">
        <v>0</v>
      </c>
      <c r="CT7" s="135">
        <v>0</v>
      </c>
      <c r="CU7" s="135">
        <v>0</v>
      </c>
      <c r="CV7" s="136">
        <v>80224.906712767595</v>
      </c>
      <c r="CW7" s="629"/>
      <c r="CX7" s="137">
        <v>16282.48</v>
      </c>
      <c r="CY7" s="137">
        <v>0</v>
      </c>
      <c r="CZ7" s="137">
        <v>0</v>
      </c>
      <c r="DA7" s="137">
        <v>0</v>
      </c>
      <c r="DB7" s="137">
        <v>0</v>
      </c>
      <c r="DC7" s="137">
        <v>0</v>
      </c>
      <c r="DD7" s="137">
        <v>0</v>
      </c>
      <c r="DE7" s="137">
        <v>0</v>
      </c>
      <c r="DF7" s="137">
        <v>0</v>
      </c>
      <c r="DG7" s="137">
        <v>0</v>
      </c>
      <c r="DH7" s="137">
        <v>0</v>
      </c>
      <c r="DI7" s="137">
        <v>0</v>
      </c>
      <c r="DJ7" s="137">
        <v>0</v>
      </c>
      <c r="DK7" s="137">
        <v>0</v>
      </c>
      <c r="DL7" s="119"/>
      <c r="DM7" s="137">
        <v>54322.81</v>
      </c>
      <c r="DN7" s="137">
        <v>0</v>
      </c>
      <c r="DO7" s="137">
        <v>0</v>
      </c>
      <c r="DP7" s="137">
        <v>0</v>
      </c>
      <c r="DQ7" s="137">
        <v>0</v>
      </c>
      <c r="DR7" s="137">
        <v>0</v>
      </c>
      <c r="DS7" s="137">
        <v>0</v>
      </c>
      <c r="DT7" s="137">
        <v>0</v>
      </c>
      <c r="DU7" s="137">
        <v>0</v>
      </c>
      <c r="DV7" s="137">
        <v>0</v>
      </c>
      <c r="DW7" s="137">
        <v>0</v>
      </c>
      <c r="DX7" s="137">
        <v>0</v>
      </c>
      <c r="DY7" s="137">
        <v>0</v>
      </c>
      <c r="DZ7" s="137">
        <v>0</v>
      </c>
      <c r="EA7" s="119"/>
      <c r="EB7" s="137">
        <v>70605.289999999994</v>
      </c>
      <c r="EC7" s="137">
        <v>0</v>
      </c>
      <c r="ED7" s="630"/>
      <c r="EE7" s="137">
        <v>70261.64</v>
      </c>
      <c r="EF7" s="137">
        <v>0</v>
      </c>
      <c r="EG7" s="137">
        <v>0</v>
      </c>
      <c r="EH7" s="137">
        <v>0</v>
      </c>
      <c r="EI7" s="137">
        <v>0</v>
      </c>
      <c r="EJ7" s="137">
        <v>0</v>
      </c>
      <c r="EK7" s="137">
        <v>0</v>
      </c>
      <c r="EL7" s="137">
        <v>0</v>
      </c>
      <c r="EM7" s="137">
        <v>0</v>
      </c>
      <c r="EN7" s="137">
        <v>0</v>
      </c>
      <c r="EO7" s="137">
        <v>47558.2</v>
      </c>
      <c r="EP7" s="137">
        <v>0</v>
      </c>
      <c r="EQ7" s="137">
        <v>47558.2</v>
      </c>
      <c r="ER7" s="137">
        <v>3577</v>
      </c>
      <c r="ES7" s="137">
        <v>0</v>
      </c>
      <c r="ET7" s="137">
        <v>51135.199999999997</v>
      </c>
      <c r="EU7" s="119"/>
      <c r="EV7" s="137">
        <v>288181.3</v>
      </c>
      <c r="EW7" s="137">
        <v>0</v>
      </c>
      <c r="EX7" s="137">
        <v>0</v>
      </c>
      <c r="EY7" s="137">
        <v>0</v>
      </c>
      <c r="EZ7" s="137">
        <v>0</v>
      </c>
      <c r="FA7" s="137">
        <v>0</v>
      </c>
      <c r="FB7" s="137">
        <v>35512.69</v>
      </c>
      <c r="FC7" s="137">
        <v>0</v>
      </c>
      <c r="FD7" s="137">
        <v>0</v>
      </c>
      <c r="FE7" s="137">
        <v>35512.69</v>
      </c>
      <c r="FF7" s="137">
        <v>4413.26</v>
      </c>
      <c r="FG7" s="137">
        <v>0</v>
      </c>
      <c r="FH7" s="137">
        <v>4413.26</v>
      </c>
      <c r="FI7" s="137">
        <v>0</v>
      </c>
      <c r="FJ7" s="137">
        <v>0</v>
      </c>
      <c r="FK7" s="137">
        <v>39925.949999999997</v>
      </c>
      <c r="FL7" s="119"/>
      <c r="FM7" s="137">
        <v>358442.93</v>
      </c>
      <c r="FN7" s="137">
        <v>0</v>
      </c>
      <c r="FO7" s="137">
        <v>0</v>
      </c>
      <c r="FP7" s="137">
        <v>0</v>
      </c>
      <c r="FQ7" s="137">
        <v>0</v>
      </c>
      <c r="FR7" s="137">
        <v>0</v>
      </c>
      <c r="FS7" s="137">
        <v>35512.69</v>
      </c>
      <c r="FT7" s="137">
        <v>0</v>
      </c>
      <c r="FU7" s="137">
        <v>0</v>
      </c>
      <c r="FV7" s="137">
        <v>35512.69</v>
      </c>
      <c r="FW7" s="137">
        <v>51971.46</v>
      </c>
      <c r="FX7" s="137">
        <v>0</v>
      </c>
      <c r="FY7" s="137">
        <v>51971.46</v>
      </c>
      <c r="FZ7" s="137">
        <v>3577</v>
      </c>
      <c r="GA7" s="137">
        <v>0</v>
      </c>
      <c r="GB7" s="137">
        <v>91061.15</v>
      </c>
      <c r="GC7" s="631"/>
      <c r="GD7" s="111"/>
      <c r="GE7" s="489"/>
      <c r="GF7" s="490"/>
      <c r="GG7" s="491"/>
      <c r="GH7" s="632"/>
      <c r="GI7" s="111"/>
      <c r="GJ7" s="489"/>
      <c r="GK7" s="490"/>
      <c r="GL7" s="491"/>
      <c r="GM7" s="633"/>
      <c r="GO7" s="376"/>
      <c r="GP7" s="376"/>
    </row>
    <row r="8" spans="1:198" s="161" customFormat="1" ht="18" customHeight="1">
      <c r="A8" s="506"/>
      <c r="B8" s="767"/>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135870.0161874363</v>
      </c>
      <c r="X8" s="183">
        <v>35627.251198436279</v>
      </c>
      <c r="Y8" s="183">
        <v>171497.26738587258</v>
      </c>
      <c r="Z8" s="138">
        <v>181004.24691483707</v>
      </c>
      <c r="AA8" s="135">
        <v>0</v>
      </c>
      <c r="AB8" s="138">
        <v>0</v>
      </c>
      <c r="AC8" s="138">
        <v>0</v>
      </c>
      <c r="AD8" s="138">
        <v>0</v>
      </c>
      <c r="AE8" s="138">
        <v>0</v>
      </c>
      <c r="AF8" s="138">
        <v>0</v>
      </c>
      <c r="AG8" s="138">
        <v>0</v>
      </c>
      <c r="AH8" s="138">
        <v>0</v>
      </c>
      <c r="AI8" s="138">
        <v>0</v>
      </c>
      <c r="AJ8" s="138">
        <v>0</v>
      </c>
      <c r="AK8" s="138">
        <v>0</v>
      </c>
      <c r="AL8" s="138">
        <v>0</v>
      </c>
      <c r="AM8" s="135">
        <v>0</v>
      </c>
      <c r="AN8" s="135">
        <v>352501.51430070965</v>
      </c>
      <c r="AO8" s="627"/>
      <c r="AP8" s="132">
        <v>0</v>
      </c>
      <c r="AQ8" s="132">
        <v>0.15913853610111234</v>
      </c>
      <c r="AR8" s="183">
        <v>0</v>
      </c>
      <c r="AS8" s="183">
        <v>0</v>
      </c>
      <c r="AT8" s="183">
        <v>0</v>
      </c>
      <c r="AU8" s="183">
        <v>0</v>
      </c>
      <c r="AV8" s="183">
        <v>0</v>
      </c>
      <c r="AW8" s="183">
        <v>0</v>
      </c>
      <c r="AX8" s="183">
        <v>0</v>
      </c>
      <c r="AY8" s="183">
        <v>0</v>
      </c>
      <c r="AZ8" s="183">
        <v>0</v>
      </c>
      <c r="BA8" s="183">
        <v>4977309.3982736636</v>
      </c>
      <c r="BB8" s="183">
        <v>0</v>
      </c>
      <c r="BC8" s="183">
        <v>4977309.3982736636</v>
      </c>
      <c r="BD8" s="135">
        <v>2133361.2459639637</v>
      </c>
      <c r="BE8" s="135">
        <v>0</v>
      </c>
      <c r="BF8" s="135">
        <v>0</v>
      </c>
      <c r="BG8" s="135">
        <v>0</v>
      </c>
      <c r="BH8" s="135">
        <v>0</v>
      </c>
      <c r="BI8" s="135">
        <v>0</v>
      </c>
      <c r="BJ8" s="135">
        <v>0</v>
      </c>
      <c r="BK8" s="135">
        <v>0</v>
      </c>
      <c r="BL8" s="135">
        <v>0</v>
      </c>
      <c r="BM8" s="135">
        <v>0</v>
      </c>
      <c r="BN8" s="135">
        <v>0</v>
      </c>
      <c r="BO8" s="135">
        <v>0</v>
      </c>
      <c r="BP8" s="135">
        <v>0</v>
      </c>
      <c r="BQ8" s="135">
        <v>0</v>
      </c>
      <c r="BR8" s="136">
        <v>7110670.6442376273</v>
      </c>
      <c r="BS8" s="628"/>
      <c r="BT8" s="132">
        <v>0</v>
      </c>
      <c r="BU8" s="132">
        <v>0.1366138760263689</v>
      </c>
      <c r="BV8" s="183">
        <v>0</v>
      </c>
      <c r="BW8" s="183">
        <v>0</v>
      </c>
      <c r="BX8" s="183">
        <v>0</v>
      </c>
      <c r="BY8" s="183">
        <v>0</v>
      </c>
      <c r="BZ8" s="183">
        <v>0</v>
      </c>
      <c r="CA8" s="183">
        <v>0</v>
      </c>
      <c r="CB8" s="183">
        <v>0</v>
      </c>
      <c r="CC8" s="183">
        <v>0</v>
      </c>
      <c r="CD8" s="183">
        <v>0</v>
      </c>
      <c r="CE8" s="183">
        <v>3604510.066482102</v>
      </c>
      <c r="CF8" s="183">
        <v>0</v>
      </c>
      <c r="CG8" s="183">
        <v>3604510.066482102</v>
      </c>
      <c r="CH8" s="135">
        <v>2115823.6507292045</v>
      </c>
      <c r="CI8" s="135">
        <v>0</v>
      </c>
      <c r="CJ8" s="135">
        <v>0</v>
      </c>
      <c r="CK8" s="135">
        <v>0</v>
      </c>
      <c r="CL8" s="135">
        <v>0</v>
      </c>
      <c r="CM8" s="135">
        <v>0</v>
      </c>
      <c r="CN8" s="135">
        <v>0</v>
      </c>
      <c r="CO8" s="135">
        <v>0</v>
      </c>
      <c r="CP8" s="135">
        <v>0</v>
      </c>
      <c r="CQ8" s="135">
        <v>0</v>
      </c>
      <c r="CR8" s="135">
        <v>0</v>
      </c>
      <c r="CS8" s="135">
        <v>0</v>
      </c>
      <c r="CT8" s="135">
        <v>0</v>
      </c>
      <c r="CU8" s="135">
        <v>0</v>
      </c>
      <c r="CV8" s="136">
        <v>5720333.7172113061</v>
      </c>
      <c r="CW8" s="629"/>
      <c r="CX8" s="137">
        <v>0</v>
      </c>
      <c r="CY8" s="137">
        <v>26518.31</v>
      </c>
      <c r="CZ8" s="137">
        <v>4.8</v>
      </c>
      <c r="DA8" s="137">
        <v>0</v>
      </c>
      <c r="DB8" s="137">
        <v>0</v>
      </c>
      <c r="DC8" s="137">
        <v>0</v>
      </c>
      <c r="DD8" s="137">
        <v>0</v>
      </c>
      <c r="DE8" s="137">
        <v>0</v>
      </c>
      <c r="DF8" s="137">
        <v>0</v>
      </c>
      <c r="DG8" s="137">
        <v>0</v>
      </c>
      <c r="DH8" s="137">
        <v>0</v>
      </c>
      <c r="DI8" s="137">
        <v>0</v>
      </c>
      <c r="DJ8" s="137">
        <v>0</v>
      </c>
      <c r="DK8" s="137">
        <v>26523.1</v>
      </c>
      <c r="DL8" s="507"/>
      <c r="DM8" s="137">
        <v>0</v>
      </c>
      <c r="DN8" s="137">
        <v>1110.48</v>
      </c>
      <c r="DO8" s="137">
        <v>0.12</v>
      </c>
      <c r="DP8" s="137">
        <v>0</v>
      </c>
      <c r="DQ8" s="137">
        <v>0</v>
      </c>
      <c r="DR8" s="137">
        <v>0</v>
      </c>
      <c r="DS8" s="137">
        <v>0</v>
      </c>
      <c r="DT8" s="137">
        <v>0</v>
      </c>
      <c r="DU8" s="137">
        <v>0</v>
      </c>
      <c r="DV8" s="137">
        <v>0</v>
      </c>
      <c r="DW8" s="137">
        <v>0</v>
      </c>
      <c r="DX8" s="137">
        <v>0</v>
      </c>
      <c r="DY8" s="137">
        <v>0</v>
      </c>
      <c r="DZ8" s="137">
        <v>1110.5899999999999</v>
      </c>
      <c r="EA8" s="507"/>
      <c r="EB8" s="137">
        <v>0</v>
      </c>
      <c r="EC8" s="137">
        <v>27633.7</v>
      </c>
      <c r="ED8" s="630"/>
      <c r="EE8" s="137">
        <v>0</v>
      </c>
      <c r="EF8" s="137">
        <v>0</v>
      </c>
      <c r="EG8" s="137">
        <v>0</v>
      </c>
      <c r="EH8" s="137">
        <v>0</v>
      </c>
      <c r="EI8" s="137">
        <v>0</v>
      </c>
      <c r="EJ8" s="137">
        <v>0</v>
      </c>
      <c r="EK8" s="137">
        <v>0</v>
      </c>
      <c r="EL8" s="137">
        <v>0</v>
      </c>
      <c r="EM8" s="137">
        <v>0</v>
      </c>
      <c r="EN8" s="137">
        <v>0</v>
      </c>
      <c r="EO8" s="137">
        <v>171253.93</v>
      </c>
      <c r="EP8" s="137">
        <v>0</v>
      </c>
      <c r="EQ8" s="137">
        <v>171253.93</v>
      </c>
      <c r="ER8" s="137">
        <v>409647.22</v>
      </c>
      <c r="ES8" s="137">
        <v>26523.1</v>
      </c>
      <c r="ET8" s="137">
        <v>607424.26</v>
      </c>
      <c r="EU8" s="507"/>
      <c r="EV8" s="137">
        <v>0</v>
      </c>
      <c r="EW8" s="137">
        <v>0</v>
      </c>
      <c r="EX8" s="137">
        <v>0</v>
      </c>
      <c r="EY8" s="137">
        <v>0</v>
      </c>
      <c r="EZ8" s="137">
        <v>0</v>
      </c>
      <c r="FA8" s="137">
        <v>0</v>
      </c>
      <c r="FB8" s="137">
        <v>0</v>
      </c>
      <c r="FC8" s="137">
        <v>0</v>
      </c>
      <c r="FD8" s="137">
        <v>0</v>
      </c>
      <c r="FE8" s="137">
        <v>0</v>
      </c>
      <c r="FF8" s="137">
        <v>8019.42</v>
      </c>
      <c r="FG8" s="137">
        <v>0</v>
      </c>
      <c r="FH8" s="137">
        <v>8019.42</v>
      </c>
      <c r="FI8" s="137">
        <v>16219.93</v>
      </c>
      <c r="FJ8" s="137">
        <v>1110.5899999999999</v>
      </c>
      <c r="FK8" s="137">
        <v>25349.94</v>
      </c>
      <c r="FL8" s="507"/>
      <c r="FM8" s="137">
        <v>0</v>
      </c>
      <c r="FN8" s="137">
        <v>0</v>
      </c>
      <c r="FO8" s="137">
        <v>0</v>
      </c>
      <c r="FP8" s="137">
        <v>0</v>
      </c>
      <c r="FQ8" s="137">
        <v>0</v>
      </c>
      <c r="FR8" s="137">
        <v>0</v>
      </c>
      <c r="FS8" s="137">
        <v>0</v>
      </c>
      <c r="FT8" s="137">
        <v>0</v>
      </c>
      <c r="FU8" s="137">
        <v>0</v>
      </c>
      <c r="FV8" s="137">
        <v>0</v>
      </c>
      <c r="FW8" s="137">
        <v>179273.35</v>
      </c>
      <c r="FX8" s="137">
        <v>0</v>
      </c>
      <c r="FY8" s="137">
        <v>179273.35</v>
      </c>
      <c r="FZ8" s="137">
        <v>425867.15</v>
      </c>
      <c r="GA8" s="137">
        <v>27633.7</v>
      </c>
      <c r="GB8" s="137">
        <v>632774.19999999995</v>
      </c>
      <c r="GC8" s="631"/>
      <c r="GD8" s="162"/>
      <c r="GE8" s="489"/>
      <c r="GF8" s="490"/>
      <c r="GG8" s="491"/>
      <c r="GH8" s="632"/>
      <c r="GI8" s="162"/>
      <c r="GJ8" s="489"/>
      <c r="GK8" s="490"/>
      <c r="GL8" s="491"/>
      <c r="GM8" s="633"/>
      <c r="GO8" s="508"/>
      <c r="GP8" s="508"/>
    </row>
    <row r="9" spans="1:198" ht="18" customHeight="1">
      <c r="A9" s="123"/>
      <c r="B9" s="767"/>
      <c r="C9" s="131" t="s">
        <v>397</v>
      </c>
      <c r="E9" s="133">
        <v>0</v>
      </c>
      <c r="F9" s="120"/>
      <c r="G9" s="133">
        <v>0</v>
      </c>
      <c r="H9" s="120"/>
      <c r="I9" s="133">
        <v>0</v>
      </c>
      <c r="J9" s="120"/>
      <c r="K9" s="133">
        <v>0</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35000</v>
      </c>
      <c r="CY9" s="137">
        <v>0</v>
      </c>
      <c r="CZ9" s="137">
        <v>0</v>
      </c>
      <c r="DA9" s="137">
        <v>0</v>
      </c>
      <c r="DB9" s="137">
        <v>0</v>
      </c>
      <c r="DC9" s="137">
        <v>0</v>
      </c>
      <c r="DD9" s="137">
        <v>0</v>
      </c>
      <c r="DE9" s="137">
        <v>0</v>
      </c>
      <c r="DF9" s="137">
        <v>0</v>
      </c>
      <c r="DG9" s="137">
        <v>0</v>
      </c>
      <c r="DH9" s="137">
        <v>0</v>
      </c>
      <c r="DI9" s="137">
        <v>0</v>
      </c>
      <c r="DJ9" s="137">
        <v>0</v>
      </c>
      <c r="DK9" s="137">
        <v>0</v>
      </c>
      <c r="DL9" s="119"/>
      <c r="DM9" s="137">
        <v>20073.18</v>
      </c>
      <c r="DN9" s="137">
        <v>0</v>
      </c>
      <c r="DO9" s="137">
        <v>0</v>
      </c>
      <c r="DP9" s="137">
        <v>0</v>
      </c>
      <c r="DQ9" s="137">
        <v>0</v>
      </c>
      <c r="DR9" s="137">
        <v>0</v>
      </c>
      <c r="DS9" s="137">
        <v>0</v>
      </c>
      <c r="DT9" s="137">
        <v>0</v>
      </c>
      <c r="DU9" s="137">
        <v>0</v>
      </c>
      <c r="DV9" s="137">
        <v>0</v>
      </c>
      <c r="DW9" s="137">
        <v>0</v>
      </c>
      <c r="DX9" s="137">
        <v>0</v>
      </c>
      <c r="DY9" s="137">
        <v>0</v>
      </c>
      <c r="DZ9" s="137">
        <v>0</v>
      </c>
      <c r="EA9" s="119"/>
      <c r="EB9" s="137">
        <v>55073.18</v>
      </c>
      <c r="EC9" s="137">
        <v>0</v>
      </c>
      <c r="ED9" s="630"/>
      <c r="EE9" s="137">
        <v>105000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61403.46</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166404.46</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67"/>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46</v>
      </c>
      <c r="Y10" s="183">
        <v>46</v>
      </c>
      <c r="Z10" s="138">
        <v>136</v>
      </c>
      <c r="AA10" s="135">
        <v>0</v>
      </c>
      <c r="AB10" s="138">
        <v>0</v>
      </c>
      <c r="AC10" s="138">
        <v>0</v>
      </c>
      <c r="AD10" s="138">
        <v>0</v>
      </c>
      <c r="AE10" s="138">
        <v>0</v>
      </c>
      <c r="AF10" s="138">
        <v>0</v>
      </c>
      <c r="AG10" s="138">
        <v>0</v>
      </c>
      <c r="AH10" s="138">
        <v>0</v>
      </c>
      <c r="AI10" s="138">
        <v>0</v>
      </c>
      <c r="AJ10" s="138">
        <v>0</v>
      </c>
      <c r="AK10" s="138">
        <v>0</v>
      </c>
      <c r="AL10" s="138">
        <v>0</v>
      </c>
      <c r="AM10" s="135">
        <v>0</v>
      </c>
      <c r="AN10" s="135">
        <v>182</v>
      </c>
      <c r="AO10" s="627"/>
      <c r="AP10" s="132">
        <v>0</v>
      </c>
      <c r="AQ10" s="132">
        <v>1.5889569604760328E-3</v>
      </c>
      <c r="AR10" s="183">
        <v>0</v>
      </c>
      <c r="AS10" s="183">
        <v>0</v>
      </c>
      <c r="AT10" s="183">
        <v>0</v>
      </c>
      <c r="AU10" s="183">
        <v>0</v>
      </c>
      <c r="AV10" s="183">
        <v>0</v>
      </c>
      <c r="AW10" s="183">
        <v>0</v>
      </c>
      <c r="AX10" s="183">
        <v>0</v>
      </c>
      <c r="AY10" s="183">
        <v>0</v>
      </c>
      <c r="AZ10" s="183">
        <v>0</v>
      </c>
      <c r="BA10" s="183">
        <v>0</v>
      </c>
      <c r="BB10" s="183">
        <v>17944.600000000002</v>
      </c>
      <c r="BC10" s="183">
        <v>17944.600000000002</v>
      </c>
      <c r="BD10" s="135">
        <v>53053.599999999875</v>
      </c>
      <c r="BE10" s="135">
        <v>0</v>
      </c>
      <c r="BF10" s="135">
        <v>0</v>
      </c>
      <c r="BG10" s="135">
        <v>0</v>
      </c>
      <c r="BH10" s="135">
        <v>0</v>
      </c>
      <c r="BI10" s="135">
        <v>0</v>
      </c>
      <c r="BJ10" s="135">
        <v>0</v>
      </c>
      <c r="BK10" s="135">
        <v>0</v>
      </c>
      <c r="BL10" s="135">
        <v>0</v>
      </c>
      <c r="BM10" s="135">
        <v>0</v>
      </c>
      <c r="BN10" s="135">
        <v>0</v>
      </c>
      <c r="BO10" s="135">
        <v>0</v>
      </c>
      <c r="BP10" s="135">
        <v>0</v>
      </c>
      <c r="BQ10" s="135">
        <v>0</v>
      </c>
      <c r="BR10" s="136">
        <v>70998.199999999881</v>
      </c>
      <c r="BS10" s="628"/>
      <c r="BT10" s="132">
        <v>0</v>
      </c>
      <c r="BU10" s="132">
        <v>1.6955897631832238E-3</v>
      </c>
      <c r="BV10" s="183">
        <v>0</v>
      </c>
      <c r="BW10" s="183">
        <v>0</v>
      </c>
      <c r="BX10" s="183">
        <v>0</v>
      </c>
      <c r="BY10" s="183">
        <v>0</v>
      </c>
      <c r="BZ10" s="183">
        <v>0</v>
      </c>
      <c r="CA10" s="183">
        <v>0</v>
      </c>
      <c r="CB10" s="183">
        <v>0</v>
      </c>
      <c r="CC10" s="183">
        <v>0</v>
      </c>
      <c r="CD10" s="183">
        <v>0</v>
      </c>
      <c r="CE10" s="183">
        <v>0</v>
      </c>
      <c r="CF10" s="183">
        <v>17944.600000000002</v>
      </c>
      <c r="CG10" s="183">
        <v>17944.600000000002</v>
      </c>
      <c r="CH10" s="135">
        <v>53053.599999999875</v>
      </c>
      <c r="CI10" s="135">
        <v>0</v>
      </c>
      <c r="CJ10" s="135">
        <v>0</v>
      </c>
      <c r="CK10" s="135">
        <v>0</v>
      </c>
      <c r="CL10" s="135">
        <v>0</v>
      </c>
      <c r="CM10" s="135">
        <v>0</v>
      </c>
      <c r="CN10" s="135">
        <v>0</v>
      </c>
      <c r="CO10" s="135">
        <v>0</v>
      </c>
      <c r="CP10" s="135">
        <v>0</v>
      </c>
      <c r="CQ10" s="135">
        <v>0</v>
      </c>
      <c r="CR10" s="135">
        <v>0</v>
      </c>
      <c r="CS10" s="135">
        <v>0</v>
      </c>
      <c r="CT10" s="135">
        <v>0</v>
      </c>
      <c r="CU10" s="135">
        <v>0</v>
      </c>
      <c r="CV10" s="136">
        <v>70998.199999999881</v>
      </c>
      <c r="CW10" s="629"/>
      <c r="CX10" s="137">
        <v>0</v>
      </c>
      <c r="CY10" s="137">
        <v>9100</v>
      </c>
      <c r="CZ10" s="137">
        <v>0</v>
      </c>
      <c r="DA10" s="137">
        <v>0</v>
      </c>
      <c r="DB10" s="137">
        <v>0</v>
      </c>
      <c r="DC10" s="137">
        <v>0</v>
      </c>
      <c r="DD10" s="137">
        <v>0</v>
      </c>
      <c r="DE10" s="137">
        <v>0</v>
      </c>
      <c r="DF10" s="137">
        <v>0</v>
      </c>
      <c r="DG10" s="137">
        <v>0</v>
      </c>
      <c r="DH10" s="137">
        <v>0</v>
      </c>
      <c r="DI10" s="137">
        <v>0</v>
      </c>
      <c r="DJ10" s="137">
        <v>0</v>
      </c>
      <c r="DK10" s="137">
        <v>9100</v>
      </c>
      <c r="DL10" s="119"/>
      <c r="DM10" s="137">
        <v>0</v>
      </c>
      <c r="DN10" s="137">
        <v>910</v>
      </c>
      <c r="DO10" s="137">
        <v>0</v>
      </c>
      <c r="DP10" s="137">
        <v>0</v>
      </c>
      <c r="DQ10" s="137">
        <v>0</v>
      </c>
      <c r="DR10" s="137">
        <v>0</v>
      </c>
      <c r="DS10" s="137">
        <v>0</v>
      </c>
      <c r="DT10" s="137">
        <v>0</v>
      </c>
      <c r="DU10" s="137">
        <v>0</v>
      </c>
      <c r="DV10" s="137">
        <v>0</v>
      </c>
      <c r="DW10" s="137">
        <v>0</v>
      </c>
      <c r="DX10" s="137">
        <v>0</v>
      </c>
      <c r="DY10" s="137">
        <v>0</v>
      </c>
      <c r="DZ10" s="137">
        <v>910</v>
      </c>
      <c r="EA10" s="119"/>
      <c r="EB10" s="137">
        <v>0</v>
      </c>
      <c r="EC10" s="137">
        <v>10010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9100</v>
      </c>
      <c r="ET10" s="137">
        <v>9100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910</v>
      </c>
      <c r="FK10" s="137">
        <v>910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10010</v>
      </c>
      <c r="GB10" s="137">
        <v>10010</v>
      </c>
      <c r="GC10" s="631"/>
      <c r="GD10" s="111"/>
      <c r="GE10" s="489"/>
      <c r="GF10" s="490"/>
      <c r="GG10" s="491"/>
      <c r="GH10" s="632"/>
      <c r="GI10" s="111"/>
      <c r="GJ10" s="489"/>
      <c r="GK10" s="490"/>
      <c r="GL10" s="491"/>
      <c r="GM10" s="633"/>
      <c r="GO10" s="376"/>
      <c r="GP10" s="376"/>
    </row>
    <row r="11" spans="1:198" ht="18" customHeight="1" thickBot="1">
      <c r="A11" s="123"/>
      <c r="B11" s="767"/>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96</v>
      </c>
      <c r="X11" s="183">
        <v>0</v>
      </c>
      <c r="Y11" s="183">
        <v>96</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96</v>
      </c>
      <c r="AO11" s="627"/>
      <c r="AP11" s="132">
        <v>0</v>
      </c>
      <c r="AQ11" s="132">
        <v>1.3683394192196524E-3</v>
      </c>
      <c r="AR11" s="183">
        <v>0</v>
      </c>
      <c r="AS11" s="183">
        <v>0</v>
      </c>
      <c r="AT11" s="183">
        <v>0</v>
      </c>
      <c r="AU11" s="183">
        <v>0</v>
      </c>
      <c r="AV11" s="183">
        <v>0</v>
      </c>
      <c r="AW11" s="183">
        <v>0</v>
      </c>
      <c r="AX11" s="183">
        <v>0</v>
      </c>
      <c r="AY11" s="183">
        <v>0</v>
      </c>
      <c r="AZ11" s="183">
        <v>0</v>
      </c>
      <c r="BA11" s="183">
        <v>61140.507999999994</v>
      </c>
      <c r="BB11" s="183">
        <v>0</v>
      </c>
      <c r="BC11" s="183">
        <v>61140.507999999994</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61140.507999999994</v>
      </c>
      <c r="BS11" s="628"/>
      <c r="BT11" s="132">
        <v>0</v>
      </c>
      <c r="BU11" s="132">
        <v>1.4601668701547668E-3</v>
      </c>
      <c r="BV11" s="183">
        <v>0</v>
      </c>
      <c r="BW11" s="183">
        <v>0</v>
      </c>
      <c r="BX11" s="183">
        <v>0</v>
      </c>
      <c r="BY11" s="183">
        <v>0</v>
      </c>
      <c r="BZ11" s="183">
        <v>0</v>
      </c>
      <c r="CA11" s="183">
        <v>0</v>
      </c>
      <c r="CB11" s="183">
        <v>0</v>
      </c>
      <c r="CC11" s="183">
        <v>0</v>
      </c>
      <c r="CD11" s="183">
        <v>0</v>
      </c>
      <c r="CE11" s="183">
        <v>61140.507999999994</v>
      </c>
      <c r="CF11" s="183">
        <v>0</v>
      </c>
      <c r="CG11" s="183">
        <v>61140.507999999994</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61140.507999999994</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8"/>
      <c r="C12" s="297" t="s">
        <v>72</v>
      </c>
      <c r="D12" s="119" t="s">
        <v>67</v>
      </c>
      <c r="E12" s="298">
        <v>3.9022621295314525E-3</v>
      </c>
      <c r="F12" s="120"/>
      <c r="G12" s="298">
        <v>0.13027969084405691</v>
      </c>
      <c r="H12" s="120"/>
      <c r="I12" s="298">
        <v>1.8258253107415088</v>
      </c>
      <c r="J12" s="120"/>
      <c r="K12" s="298">
        <v>0.80705307665005432</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3.1041204514262215E-2</v>
      </c>
      <c r="AQ12" s="305">
        <v>0.47471395110722703</v>
      </c>
      <c r="AR12" s="306">
        <v>0</v>
      </c>
      <c r="AS12" s="306">
        <v>0</v>
      </c>
      <c r="AT12" s="306">
        <v>0</v>
      </c>
      <c r="AU12" s="306">
        <v>0</v>
      </c>
      <c r="AV12" s="306">
        <v>0</v>
      </c>
      <c r="AW12" s="306">
        <v>6457386.3991003688</v>
      </c>
      <c r="AX12" s="306">
        <v>624528.27645277255</v>
      </c>
      <c r="AY12" s="306">
        <v>0</v>
      </c>
      <c r="AZ12" s="307">
        <v>7081914.6755531412</v>
      </c>
      <c r="BA12" s="306">
        <v>11407460.456688553</v>
      </c>
      <c r="BB12" s="306">
        <v>129539.50408333851</v>
      </c>
      <c r="BC12" s="306">
        <v>11536999.960771892</v>
      </c>
      <c r="BD12" s="307">
        <v>2585451.1267797137</v>
      </c>
      <c r="BE12" s="307">
        <v>6930</v>
      </c>
      <c r="BF12" s="307">
        <v>0</v>
      </c>
      <c r="BG12" s="307">
        <v>0</v>
      </c>
      <c r="BH12" s="307">
        <v>0</v>
      </c>
      <c r="BI12" s="307">
        <v>0</v>
      </c>
      <c r="BJ12" s="307">
        <v>0</v>
      </c>
      <c r="BK12" s="307">
        <v>0</v>
      </c>
      <c r="BL12" s="307">
        <v>0</v>
      </c>
      <c r="BM12" s="307">
        <v>0</v>
      </c>
      <c r="BN12" s="307">
        <v>0</v>
      </c>
      <c r="BO12" s="307">
        <v>0</v>
      </c>
      <c r="BP12" s="307">
        <v>0</v>
      </c>
      <c r="BQ12" s="306">
        <v>6930</v>
      </c>
      <c r="BR12" s="306">
        <v>21211295.763104744</v>
      </c>
      <c r="BS12" s="628"/>
      <c r="BT12" s="351">
        <v>3.1407973823214815E-2</v>
      </c>
      <c r="BU12" s="351">
        <v>0.44875013152631044</v>
      </c>
      <c r="BV12" s="352">
        <v>0</v>
      </c>
      <c r="BW12" s="352">
        <v>0</v>
      </c>
      <c r="BX12" s="352">
        <v>0</v>
      </c>
      <c r="BY12" s="352">
        <v>0</v>
      </c>
      <c r="BZ12" s="352">
        <v>0</v>
      </c>
      <c r="CA12" s="352">
        <v>6457386.3991003688</v>
      </c>
      <c r="CB12" s="352">
        <v>624528.27645277255</v>
      </c>
      <c r="CC12" s="352">
        <v>0</v>
      </c>
      <c r="CD12" s="353">
        <v>7081914.6755531412</v>
      </c>
      <c r="CE12" s="353">
        <v>9003961.2737433631</v>
      </c>
      <c r="CF12" s="352">
        <v>129469.20743999328</v>
      </c>
      <c r="CG12" s="352">
        <v>9133430.4811833575</v>
      </c>
      <c r="CH12" s="353">
        <v>2567913.5315449545</v>
      </c>
      <c r="CI12" s="353">
        <v>6930</v>
      </c>
      <c r="CJ12" s="353">
        <v>0</v>
      </c>
      <c r="CK12" s="353">
        <v>0</v>
      </c>
      <c r="CL12" s="353">
        <v>0</v>
      </c>
      <c r="CM12" s="353">
        <v>0</v>
      </c>
      <c r="CN12" s="353">
        <v>0</v>
      </c>
      <c r="CO12" s="353">
        <v>0</v>
      </c>
      <c r="CP12" s="353">
        <v>0</v>
      </c>
      <c r="CQ12" s="353">
        <v>0</v>
      </c>
      <c r="CR12" s="353">
        <v>0</v>
      </c>
      <c r="CS12" s="353">
        <v>0</v>
      </c>
      <c r="CT12" s="353">
        <v>0</v>
      </c>
      <c r="CU12" s="352">
        <v>6930</v>
      </c>
      <c r="CV12" s="352">
        <v>18790188.688281454</v>
      </c>
      <c r="CW12" s="629"/>
      <c r="CX12" s="308">
        <v>534459.98</v>
      </c>
      <c r="CY12" s="308">
        <v>52018.31</v>
      </c>
      <c r="CZ12" s="308">
        <v>22754.799999999999</v>
      </c>
      <c r="DA12" s="308">
        <v>17750</v>
      </c>
      <c r="DB12" s="308">
        <v>0</v>
      </c>
      <c r="DC12" s="308">
        <v>0</v>
      </c>
      <c r="DD12" s="308">
        <v>0</v>
      </c>
      <c r="DE12" s="308">
        <v>0</v>
      </c>
      <c r="DF12" s="308">
        <v>0</v>
      </c>
      <c r="DG12" s="308">
        <v>0</v>
      </c>
      <c r="DH12" s="308">
        <v>0</v>
      </c>
      <c r="DI12" s="308">
        <v>0</v>
      </c>
      <c r="DJ12" s="308">
        <v>0</v>
      </c>
      <c r="DK12" s="308">
        <v>92523.1</v>
      </c>
      <c r="DM12" s="308">
        <v>228117.58</v>
      </c>
      <c r="DN12" s="308">
        <v>3614.69</v>
      </c>
      <c r="DO12" s="308">
        <v>1903.39</v>
      </c>
      <c r="DP12" s="308">
        <v>1307.19</v>
      </c>
      <c r="DQ12" s="308">
        <v>0</v>
      </c>
      <c r="DR12" s="308">
        <v>0</v>
      </c>
      <c r="DS12" s="308">
        <v>0</v>
      </c>
      <c r="DT12" s="308">
        <v>0</v>
      </c>
      <c r="DU12" s="308">
        <v>0</v>
      </c>
      <c r="DV12" s="308">
        <v>0</v>
      </c>
      <c r="DW12" s="308">
        <v>0</v>
      </c>
      <c r="DX12" s="308">
        <v>0</v>
      </c>
      <c r="DY12" s="308">
        <v>0</v>
      </c>
      <c r="DZ12" s="308">
        <v>6825.26</v>
      </c>
      <c r="EB12" s="308">
        <v>762577.56</v>
      </c>
      <c r="EC12" s="308">
        <v>99348.37</v>
      </c>
      <c r="ED12" s="630"/>
      <c r="EE12" s="313">
        <v>2823137.64</v>
      </c>
      <c r="EF12" s="313">
        <v>0</v>
      </c>
      <c r="EG12" s="313">
        <v>0</v>
      </c>
      <c r="EH12" s="313">
        <v>0</v>
      </c>
      <c r="EI12" s="313">
        <v>0</v>
      </c>
      <c r="EJ12" s="313">
        <v>0</v>
      </c>
      <c r="EK12" s="313">
        <v>764668.87</v>
      </c>
      <c r="EL12" s="313">
        <v>0</v>
      </c>
      <c r="EM12" s="313">
        <v>0</v>
      </c>
      <c r="EN12" s="313">
        <v>764668.87</v>
      </c>
      <c r="EO12" s="313">
        <v>1429714.89</v>
      </c>
      <c r="EP12" s="313">
        <v>0</v>
      </c>
      <c r="EQ12" s="313">
        <v>1429714.89</v>
      </c>
      <c r="ER12" s="313">
        <v>608823.27</v>
      </c>
      <c r="ES12" s="313">
        <v>92523.1</v>
      </c>
      <c r="ET12" s="313">
        <v>2895730.14</v>
      </c>
      <c r="EV12" s="311">
        <v>1068417.46</v>
      </c>
      <c r="EW12" s="311">
        <v>0</v>
      </c>
      <c r="EX12" s="311">
        <v>0</v>
      </c>
      <c r="EY12" s="311">
        <v>0</v>
      </c>
      <c r="EZ12" s="311">
        <v>0</v>
      </c>
      <c r="FA12" s="311">
        <v>0</v>
      </c>
      <c r="FB12" s="311">
        <v>98627.24</v>
      </c>
      <c r="FC12" s="311">
        <v>0</v>
      </c>
      <c r="FD12" s="311">
        <v>0</v>
      </c>
      <c r="FE12" s="311">
        <v>98627.24</v>
      </c>
      <c r="FF12" s="311">
        <v>105194.03</v>
      </c>
      <c r="FG12" s="311">
        <v>0</v>
      </c>
      <c r="FH12" s="311">
        <v>105194.03</v>
      </c>
      <c r="FI12" s="311">
        <v>34315.629999999997</v>
      </c>
      <c r="FJ12" s="311">
        <v>6825.26</v>
      </c>
      <c r="FK12" s="311">
        <v>244962.17</v>
      </c>
      <c r="FM12" s="311">
        <v>3891556.08</v>
      </c>
      <c r="FN12" s="311">
        <v>0</v>
      </c>
      <c r="FO12" s="311">
        <v>0</v>
      </c>
      <c r="FP12" s="311">
        <v>0</v>
      </c>
      <c r="FQ12" s="311">
        <v>0</v>
      </c>
      <c r="FR12" s="311">
        <v>0</v>
      </c>
      <c r="FS12" s="311">
        <v>863296.11</v>
      </c>
      <c r="FT12" s="311">
        <v>0</v>
      </c>
      <c r="FU12" s="311">
        <v>0</v>
      </c>
      <c r="FV12" s="311">
        <v>863296.11</v>
      </c>
      <c r="FW12" s="311">
        <v>1534908.92</v>
      </c>
      <c r="FX12" s="311">
        <v>0</v>
      </c>
      <c r="FY12" s="311">
        <v>1534908.92</v>
      </c>
      <c r="FZ12" s="311">
        <v>643138.9</v>
      </c>
      <c r="GA12" s="311">
        <v>99348.37</v>
      </c>
      <c r="GB12" s="311">
        <v>3140692.3</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61" t="s">
        <v>145</v>
      </c>
      <c r="C14" s="124" t="s">
        <v>399</v>
      </c>
      <c r="D14" s="98" t="s">
        <v>67</v>
      </c>
      <c r="E14" s="126">
        <v>0</v>
      </c>
      <c r="F14" s="120"/>
      <c r="G14" s="133">
        <v>0</v>
      </c>
      <c r="H14" s="120"/>
      <c r="I14" s="126">
        <v>7.3608253112266361E-2</v>
      </c>
      <c r="J14" s="120"/>
      <c r="K14" s="126">
        <v>8.9746118012128617E-2</v>
      </c>
      <c r="L14" s="111"/>
      <c r="M14" s="151" t="s">
        <v>156</v>
      </c>
      <c r="N14" s="153">
        <v>0</v>
      </c>
      <c r="O14" s="153">
        <v>0</v>
      </c>
      <c r="P14" s="153">
        <v>0</v>
      </c>
      <c r="Q14" s="153">
        <v>0</v>
      </c>
      <c r="R14" s="153">
        <v>0</v>
      </c>
      <c r="S14" s="153">
        <v>0</v>
      </c>
      <c r="T14" s="153">
        <v>0</v>
      </c>
      <c r="U14" s="153">
        <v>0</v>
      </c>
      <c r="V14" s="153">
        <v>0</v>
      </c>
      <c r="W14" s="153">
        <v>1</v>
      </c>
      <c r="X14" s="153">
        <v>0</v>
      </c>
      <c r="Y14" s="153">
        <v>1</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1.4621833958225982E-3</v>
      </c>
      <c r="AR14" s="153">
        <v>0</v>
      </c>
      <c r="AS14" s="153">
        <v>0</v>
      </c>
      <c r="AT14" s="153">
        <v>0</v>
      </c>
      <c r="AU14" s="153">
        <v>0</v>
      </c>
      <c r="AV14" s="153">
        <v>0</v>
      </c>
      <c r="AW14" s="153">
        <v>0</v>
      </c>
      <c r="AX14" s="153">
        <v>0</v>
      </c>
      <c r="AY14" s="153">
        <v>0</v>
      </c>
      <c r="AZ14" s="153">
        <v>0</v>
      </c>
      <c r="BA14" s="153">
        <v>65333.669668554678</v>
      </c>
      <c r="BB14" s="128">
        <v>0</v>
      </c>
      <c r="BC14" s="152">
        <v>65333.669668554678</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65333.669668554678</v>
      </c>
      <c r="BS14" s="628"/>
      <c r="BT14" s="125">
        <v>0</v>
      </c>
      <c r="BU14" s="125">
        <v>1.560308592065655E-3</v>
      </c>
      <c r="BV14" s="153">
        <v>0</v>
      </c>
      <c r="BW14" s="153">
        <v>0</v>
      </c>
      <c r="BX14" s="153">
        <v>0</v>
      </c>
      <c r="BY14" s="153">
        <v>0</v>
      </c>
      <c r="BZ14" s="153">
        <v>0</v>
      </c>
      <c r="CA14" s="153">
        <v>0</v>
      </c>
      <c r="CB14" s="153">
        <v>0</v>
      </c>
      <c r="CC14" s="153">
        <v>0</v>
      </c>
      <c r="CD14" s="153">
        <v>0</v>
      </c>
      <c r="CE14" s="153">
        <v>65333.669668554678</v>
      </c>
      <c r="CF14" s="153">
        <v>0</v>
      </c>
      <c r="CG14" s="153">
        <v>65333.669668554678</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65333.669668554678</v>
      </c>
      <c r="CW14" s="629"/>
      <c r="CX14" s="130">
        <v>32780.01</v>
      </c>
      <c r="CY14" s="130">
        <v>0</v>
      </c>
      <c r="CZ14" s="130">
        <v>0</v>
      </c>
      <c r="DA14" s="130">
        <v>0</v>
      </c>
      <c r="DB14" s="130">
        <v>0</v>
      </c>
      <c r="DC14" s="130">
        <v>0</v>
      </c>
      <c r="DD14" s="130">
        <v>0</v>
      </c>
      <c r="DE14" s="130">
        <v>0</v>
      </c>
      <c r="DF14" s="130">
        <v>0</v>
      </c>
      <c r="DG14" s="130">
        <v>0</v>
      </c>
      <c r="DH14" s="130">
        <v>0</v>
      </c>
      <c r="DI14" s="130">
        <v>0</v>
      </c>
      <c r="DJ14" s="130">
        <v>0</v>
      </c>
      <c r="DK14" s="130">
        <v>0</v>
      </c>
      <c r="DL14" s="119"/>
      <c r="DM14" s="130">
        <v>21942.57</v>
      </c>
      <c r="DN14" s="130">
        <v>0</v>
      </c>
      <c r="DO14" s="130">
        <v>0</v>
      </c>
      <c r="DP14" s="130">
        <v>0</v>
      </c>
      <c r="DQ14" s="130">
        <v>0</v>
      </c>
      <c r="DR14" s="130">
        <v>0</v>
      </c>
      <c r="DS14" s="130">
        <v>0</v>
      </c>
      <c r="DT14" s="130">
        <v>0</v>
      </c>
      <c r="DU14" s="130">
        <v>0</v>
      </c>
      <c r="DV14" s="130">
        <v>0</v>
      </c>
      <c r="DW14" s="130">
        <v>0</v>
      </c>
      <c r="DX14" s="130">
        <v>0</v>
      </c>
      <c r="DY14" s="130">
        <v>0</v>
      </c>
      <c r="DZ14" s="130">
        <v>0</v>
      </c>
      <c r="EA14" s="119"/>
      <c r="EB14" s="130">
        <v>54722.58</v>
      </c>
      <c r="EC14" s="130">
        <v>0</v>
      </c>
      <c r="ED14" s="630"/>
      <c r="EE14" s="130">
        <v>168160.04</v>
      </c>
      <c r="EF14" s="130">
        <v>0</v>
      </c>
      <c r="EG14" s="130">
        <v>0</v>
      </c>
      <c r="EH14" s="130">
        <v>0</v>
      </c>
      <c r="EI14" s="130">
        <v>0</v>
      </c>
      <c r="EJ14" s="130">
        <v>0</v>
      </c>
      <c r="EK14" s="130">
        <v>0</v>
      </c>
      <c r="EL14" s="130">
        <v>0</v>
      </c>
      <c r="EM14" s="130">
        <v>0</v>
      </c>
      <c r="EN14" s="130">
        <v>0</v>
      </c>
      <c r="EO14" s="130">
        <v>18750</v>
      </c>
      <c r="EP14" s="130">
        <v>0</v>
      </c>
      <c r="EQ14" s="130">
        <v>18750</v>
      </c>
      <c r="ER14" s="130">
        <v>3750</v>
      </c>
      <c r="ES14" s="130">
        <v>0</v>
      </c>
      <c r="ET14" s="130">
        <v>22500</v>
      </c>
      <c r="EU14" s="119"/>
      <c r="EV14" s="130">
        <v>92983.51</v>
      </c>
      <c r="EW14" s="130">
        <v>0</v>
      </c>
      <c r="EX14" s="130">
        <v>0</v>
      </c>
      <c r="EY14" s="130">
        <v>0</v>
      </c>
      <c r="EZ14" s="130">
        <v>0</v>
      </c>
      <c r="FA14" s="130">
        <v>0</v>
      </c>
      <c r="FB14" s="130">
        <v>456.24</v>
      </c>
      <c r="FC14" s="130">
        <v>0</v>
      </c>
      <c r="FD14" s="130">
        <v>0</v>
      </c>
      <c r="FE14" s="130">
        <v>456.24</v>
      </c>
      <c r="FF14" s="130">
        <v>80.38</v>
      </c>
      <c r="FG14" s="130">
        <v>0</v>
      </c>
      <c r="FH14" s="130">
        <v>80.38</v>
      </c>
      <c r="FI14" s="130">
        <v>400</v>
      </c>
      <c r="FJ14" s="130">
        <v>0</v>
      </c>
      <c r="FK14" s="130">
        <v>936.62</v>
      </c>
      <c r="FL14" s="119"/>
      <c r="FM14" s="130">
        <v>261143.55</v>
      </c>
      <c r="FN14" s="130">
        <v>0</v>
      </c>
      <c r="FO14" s="130">
        <v>0</v>
      </c>
      <c r="FP14" s="130">
        <v>0</v>
      </c>
      <c r="FQ14" s="130">
        <v>0</v>
      </c>
      <c r="FR14" s="130">
        <v>0</v>
      </c>
      <c r="FS14" s="130">
        <v>456.24</v>
      </c>
      <c r="FT14" s="130">
        <v>0</v>
      </c>
      <c r="FU14" s="130">
        <v>0</v>
      </c>
      <c r="FV14" s="130">
        <v>456.24</v>
      </c>
      <c r="FW14" s="130">
        <v>18830.38</v>
      </c>
      <c r="FX14" s="130">
        <v>0</v>
      </c>
      <c r="FY14" s="130">
        <v>18830.38</v>
      </c>
      <c r="FZ14" s="130">
        <v>4150</v>
      </c>
      <c r="GA14" s="130">
        <v>0</v>
      </c>
      <c r="GB14" s="130">
        <v>23436.62</v>
      </c>
      <c r="GC14" s="631"/>
      <c r="GD14" s="111"/>
      <c r="GE14" s="495"/>
      <c r="GF14" s="496"/>
      <c r="GG14" s="497"/>
      <c r="GH14" s="632"/>
      <c r="GI14" s="111"/>
      <c r="GJ14" s="495"/>
      <c r="GK14" s="496"/>
      <c r="GL14" s="497"/>
      <c r="GM14" s="633"/>
      <c r="GO14" s="376"/>
      <c r="GP14" s="376"/>
    </row>
    <row r="15" spans="1:198" ht="18" customHeight="1">
      <c r="A15" s="123"/>
      <c r="B15" s="762"/>
      <c r="C15" s="154" t="s">
        <v>400</v>
      </c>
      <c r="D15" s="98" t="s">
        <v>67</v>
      </c>
      <c r="E15" s="133">
        <v>5.4092648794773615E-2</v>
      </c>
      <c r="F15" s="120"/>
      <c r="G15" s="133">
        <v>0.37119080591581138</v>
      </c>
      <c r="H15" s="120"/>
      <c r="I15" s="133">
        <v>0.66465825797252343</v>
      </c>
      <c r="J15" s="120"/>
      <c r="K15" s="133">
        <v>0.46635353559525411</v>
      </c>
      <c r="L15" s="111"/>
      <c r="M15" s="155" t="s">
        <v>154</v>
      </c>
      <c r="N15" s="156">
        <v>5</v>
      </c>
      <c r="O15" s="156">
        <v>8</v>
      </c>
      <c r="P15" s="156">
        <v>6</v>
      </c>
      <c r="Q15" s="156">
        <v>2</v>
      </c>
      <c r="R15" s="156">
        <v>21</v>
      </c>
      <c r="S15" s="156">
        <v>59</v>
      </c>
      <c r="T15" s="156">
        <v>46</v>
      </c>
      <c r="U15" s="156">
        <v>5</v>
      </c>
      <c r="V15" s="156">
        <v>110</v>
      </c>
      <c r="W15" s="156">
        <v>35</v>
      </c>
      <c r="X15" s="156">
        <v>36</v>
      </c>
      <c r="Y15" s="156">
        <v>71</v>
      </c>
      <c r="Z15" s="158">
        <v>59</v>
      </c>
      <c r="AA15" s="138">
        <v>2</v>
      </c>
      <c r="AB15" s="138">
        <v>2</v>
      </c>
      <c r="AC15" s="138">
        <v>0</v>
      </c>
      <c r="AD15" s="138">
        <v>0</v>
      </c>
      <c r="AE15" s="138">
        <v>0</v>
      </c>
      <c r="AF15" s="138">
        <v>0</v>
      </c>
      <c r="AG15" s="138">
        <v>0</v>
      </c>
      <c r="AH15" s="138">
        <v>0</v>
      </c>
      <c r="AI15" s="138">
        <v>0</v>
      </c>
      <c r="AJ15" s="138">
        <v>0</v>
      </c>
      <c r="AK15" s="138">
        <v>0</v>
      </c>
      <c r="AL15" s="135">
        <v>0</v>
      </c>
      <c r="AM15" s="156">
        <v>4</v>
      </c>
      <c r="AN15" s="135">
        <v>265</v>
      </c>
      <c r="AO15" s="627"/>
      <c r="AP15" s="132">
        <v>0.87123732723699399</v>
      </c>
      <c r="AQ15" s="132">
        <v>0.35365237799404886</v>
      </c>
      <c r="AR15" s="156">
        <v>75467.7849814152</v>
      </c>
      <c r="AS15" s="156">
        <v>192374.18790884456</v>
      </c>
      <c r="AT15" s="156">
        <v>17537.623441841974</v>
      </c>
      <c r="AU15" s="156">
        <v>0</v>
      </c>
      <c r="AV15" s="156">
        <v>285379.59633210173</v>
      </c>
      <c r="AW15" s="156">
        <v>4043949.7060660096</v>
      </c>
      <c r="AX15" s="156">
        <v>691151.38472413796</v>
      </c>
      <c r="AY15" s="156">
        <v>73021.582845128287</v>
      </c>
      <c r="AZ15" s="156">
        <v>4808122.673635276</v>
      </c>
      <c r="BA15" s="156">
        <v>4297253.5757541135</v>
      </c>
      <c r="BB15" s="183">
        <v>1024343.0998604361</v>
      </c>
      <c r="BC15" s="158">
        <v>5321596.6756145498</v>
      </c>
      <c r="BD15" s="156">
        <v>5192386.0528860288</v>
      </c>
      <c r="BE15" s="156">
        <v>39237.262905494033</v>
      </c>
      <c r="BF15" s="156">
        <v>155267.90441100919</v>
      </c>
      <c r="BG15" s="156">
        <v>0</v>
      </c>
      <c r="BH15" s="156">
        <v>0</v>
      </c>
      <c r="BI15" s="156">
        <v>0</v>
      </c>
      <c r="BJ15" s="156">
        <v>0</v>
      </c>
      <c r="BK15" s="156">
        <v>0</v>
      </c>
      <c r="BL15" s="156">
        <v>0</v>
      </c>
      <c r="BM15" s="156">
        <v>0</v>
      </c>
      <c r="BN15" s="156">
        <v>0</v>
      </c>
      <c r="BO15" s="156">
        <v>0</v>
      </c>
      <c r="BP15" s="156">
        <v>0</v>
      </c>
      <c r="BQ15" s="156">
        <v>194505.16731650324</v>
      </c>
      <c r="BR15" s="136">
        <v>15801990.16578446</v>
      </c>
      <c r="BS15" s="628"/>
      <c r="BT15" s="132">
        <v>0.88153148680472604</v>
      </c>
      <c r="BU15" s="132">
        <v>0.37666798166674709</v>
      </c>
      <c r="BV15" s="156">
        <v>75467.7849814152</v>
      </c>
      <c r="BW15" s="156">
        <v>192374.18790884456</v>
      </c>
      <c r="BX15" s="156">
        <v>17554.648459273536</v>
      </c>
      <c r="BY15" s="156">
        <v>0</v>
      </c>
      <c r="BZ15" s="156">
        <v>285396.62134953332</v>
      </c>
      <c r="CA15" s="156">
        <v>3996981.7308625826</v>
      </c>
      <c r="CB15" s="156">
        <v>739160.76447227027</v>
      </c>
      <c r="CC15" s="156">
        <v>72660.483513627143</v>
      </c>
      <c r="CD15" s="156">
        <v>4808802.9788484797</v>
      </c>
      <c r="CE15" s="156">
        <v>4297253.5757541135</v>
      </c>
      <c r="CF15" s="183">
        <v>1019277.6165584389</v>
      </c>
      <c r="CG15" s="158">
        <v>5316531.1923125526</v>
      </c>
      <c r="CH15" s="156">
        <v>5166709.1631290689</v>
      </c>
      <c r="CI15" s="156">
        <v>39237.262905494033</v>
      </c>
      <c r="CJ15" s="156">
        <v>155267.90441100919</v>
      </c>
      <c r="CK15" s="156">
        <v>0</v>
      </c>
      <c r="CL15" s="156">
        <v>0</v>
      </c>
      <c r="CM15" s="156">
        <v>0</v>
      </c>
      <c r="CN15" s="156">
        <v>0</v>
      </c>
      <c r="CO15" s="156">
        <v>0</v>
      </c>
      <c r="CP15" s="156">
        <v>0</v>
      </c>
      <c r="CQ15" s="156">
        <v>0</v>
      </c>
      <c r="CR15" s="156">
        <v>0</v>
      </c>
      <c r="CS15" s="156">
        <v>0</v>
      </c>
      <c r="CT15" s="156">
        <v>0</v>
      </c>
      <c r="CU15" s="156">
        <v>194505.16731650324</v>
      </c>
      <c r="CV15" s="136">
        <v>15771945.122956138</v>
      </c>
      <c r="CW15" s="629"/>
      <c r="CX15" s="137">
        <v>575082.78</v>
      </c>
      <c r="CY15" s="137">
        <v>60469.440000000002</v>
      </c>
      <c r="CZ15" s="137">
        <v>26740.45</v>
      </c>
      <c r="DA15" s="137">
        <v>190765.9</v>
      </c>
      <c r="DB15" s="137">
        <v>0</v>
      </c>
      <c r="DC15" s="137">
        <v>0</v>
      </c>
      <c r="DD15" s="137">
        <v>0</v>
      </c>
      <c r="DE15" s="137">
        <v>0</v>
      </c>
      <c r="DF15" s="137">
        <v>0</v>
      </c>
      <c r="DG15" s="137">
        <v>0</v>
      </c>
      <c r="DH15" s="137">
        <v>0</v>
      </c>
      <c r="DI15" s="137">
        <v>0</v>
      </c>
      <c r="DJ15" s="137">
        <v>0</v>
      </c>
      <c r="DK15" s="137">
        <v>277975.78999999998</v>
      </c>
      <c r="DL15" s="119"/>
      <c r="DM15" s="137">
        <v>358858.92</v>
      </c>
      <c r="DN15" s="137">
        <v>24069.87</v>
      </c>
      <c r="DO15" s="137">
        <v>24905.34</v>
      </c>
      <c r="DP15" s="137">
        <v>19719.57</v>
      </c>
      <c r="DQ15" s="137">
        <v>0</v>
      </c>
      <c r="DR15" s="137">
        <v>0</v>
      </c>
      <c r="DS15" s="137">
        <v>0</v>
      </c>
      <c r="DT15" s="137">
        <v>0</v>
      </c>
      <c r="DU15" s="137">
        <v>0</v>
      </c>
      <c r="DV15" s="137">
        <v>0</v>
      </c>
      <c r="DW15" s="137">
        <v>0</v>
      </c>
      <c r="DX15" s="137">
        <v>0</v>
      </c>
      <c r="DY15" s="137">
        <v>0</v>
      </c>
      <c r="DZ15" s="137">
        <v>68694.78</v>
      </c>
      <c r="EA15" s="119"/>
      <c r="EB15" s="137">
        <v>933941.69</v>
      </c>
      <c r="EC15" s="137">
        <v>346670.57</v>
      </c>
      <c r="ED15" s="630"/>
      <c r="EE15" s="137">
        <v>4486960.1900000004</v>
      </c>
      <c r="EF15" s="137">
        <v>13268.55</v>
      </c>
      <c r="EG15" s="137">
        <v>0</v>
      </c>
      <c r="EH15" s="137">
        <v>0</v>
      </c>
      <c r="EI15" s="137">
        <v>0</v>
      </c>
      <c r="EJ15" s="137">
        <v>13268.55</v>
      </c>
      <c r="EK15" s="137">
        <v>601325.43999999994</v>
      </c>
      <c r="EL15" s="137">
        <v>0</v>
      </c>
      <c r="EM15" s="137">
        <v>0</v>
      </c>
      <c r="EN15" s="137">
        <v>601325.43999999994</v>
      </c>
      <c r="EO15" s="137">
        <v>705390.35</v>
      </c>
      <c r="EP15" s="137">
        <v>0</v>
      </c>
      <c r="EQ15" s="137">
        <v>705390.35</v>
      </c>
      <c r="ER15" s="137">
        <v>697139.19999999995</v>
      </c>
      <c r="ES15" s="137">
        <v>277975.78999999998</v>
      </c>
      <c r="ET15" s="137">
        <v>2295099.33</v>
      </c>
      <c r="EU15" s="119"/>
      <c r="EV15" s="137">
        <v>2112674.2799999998</v>
      </c>
      <c r="EW15" s="137">
        <v>36200.980000000003</v>
      </c>
      <c r="EX15" s="137">
        <v>0</v>
      </c>
      <c r="EY15" s="137">
        <v>0</v>
      </c>
      <c r="EZ15" s="137">
        <v>0</v>
      </c>
      <c r="FA15" s="137">
        <v>36200.980000000003</v>
      </c>
      <c r="FB15" s="137">
        <v>210301.65</v>
      </c>
      <c r="FC15" s="137">
        <v>420</v>
      </c>
      <c r="FD15" s="137">
        <v>0</v>
      </c>
      <c r="FE15" s="137">
        <v>210721.65</v>
      </c>
      <c r="FF15" s="137">
        <v>241077.77</v>
      </c>
      <c r="FG15" s="137">
        <v>0</v>
      </c>
      <c r="FH15" s="137">
        <v>241077.77</v>
      </c>
      <c r="FI15" s="137">
        <v>225968.35</v>
      </c>
      <c r="FJ15" s="137">
        <v>68694.78</v>
      </c>
      <c r="FK15" s="137">
        <v>782663.53</v>
      </c>
      <c r="FL15" s="119"/>
      <c r="FM15" s="137">
        <v>6599634.4500000002</v>
      </c>
      <c r="FN15" s="137">
        <v>49469.53</v>
      </c>
      <c r="FO15" s="137">
        <v>0</v>
      </c>
      <c r="FP15" s="137">
        <v>0</v>
      </c>
      <c r="FQ15" s="137">
        <v>0</v>
      </c>
      <c r="FR15" s="137">
        <v>49469.53</v>
      </c>
      <c r="FS15" s="137">
        <v>811627.09</v>
      </c>
      <c r="FT15" s="137">
        <v>420</v>
      </c>
      <c r="FU15" s="137">
        <v>0</v>
      </c>
      <c r="FV15" s="137">
        <v>812047.09</v>
      </c>
      <c r="FW15" s="137">
        <v>946468.12</v>
      </c>
      <c r="FX15" s="137">
        <v>0</v>
      </c>
      <c r="FY15" s="137">
        <v>946468.12</v>
      </c>
      <c r="FZ15" s="137">
        <v>923107.55</v>
      </c>
      <c r="GA15" s="137">
        <v>346670.57</v>
      </c>
      <c r="GB15" s="137">
        <v>3077762.86</v>
      </c>
      <c r="GC15" s="631"/>
      <c r="GD15" s="111"/>
      <c r="GE15" s="498"/>
      <c r="GF15" s="499"/>
      <c r="GG15" s="500"/>
      <c r="GH15" s="632"/>
      <c r="GI15" s="111"/>
      <c r="GJ15" s="498"/>
      <c r="GK15" s="499"/>
      <c r="GL15" s="500"/>
      <c r="GM15" s="633"/>
      <c r="GO15" s="376"/>
      <c r="GP15" s="376"/>
    </row>
    <row r="16" spans="1:198" ht="18" customHeight="1">
      <c r="A16" s="123"/>
      <c r="B16" s="76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62"/>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62"/>
      <c r="C18" s="154" t="s">
        <v>401</v>
      </c>
      <c r="D18" s="98" t="s">
        <v>67</v>
      </c>
      <c r="E18" s="133">
        <v>5.3561701849768453E-2</v>
      </c>
      <c r="F18" s="120"/>
      <c r="G18" s="133">
        <v>2.8031921260957032E-2</v>
      </c>
      <c r="H18" s="120"/>
      <c r="I18" s="133">
        <v>0.21103484721047777</v>
      </c>
      <c r="J18" s="120"/>
      <c r="K18" s="133">
        <v>6.6884501819847744E-2</v>
      </c>
      <c r="L18" s="111"/>
      <c r="M18" s="155" t="s">
        <v>154</v>
      </c>
      <c r="N18" s="156">
        <v>0</v>
      </c>
      <c r="O18" s="156">
        <v>0</v>
      </c>
      <c r="P18" s="156">
        <v>0</v>
      </c>
      <c r="Q18" s="156">
        <v>0</v>
      </c>
      <c r="R18" s="156">
        <v>0</v>
      </c>
      <c r="S18" s="156">
        <v>0</v>
      </c>
      <c r="T18" s="156">
        <v>0</v>
      </c>
      <c r="U18" s="156">
        <v>0</v>
      </c>
      <c r="V18" s="156">
        <v>0</v>
      </c>
      <c r="W18" s="156">
        <v>41</v>
      </c>
      <c r="X18" s="156">
        <v>8</v>
      </c>
      <c r="Y18" s="156">
        <v>49</v>
      </c>
      <c r="Z18" s="158">
        <v>17</v>
      </c>
      <c r="AA18" s="138">
        <v>0</v>
      </c>
      <c r="AB18" s="138">
        <v>0</v>
      </c>
      <c r="AC18" s="138">
        <v>5</v>
      </c>
      <c r="AD18" s="138">
        <v>0</v>
      </c>
      <c r="AE18" s="138">
        <v>0</v>
      </c>
      <c r="AF18" s="138">
        <v>0</v>
      </c>
      <c r="AG18" s="138">
        <v>0</v>
      </c>
      <c r="AH18" s="138">
        <v>0</v>
      </c>
      <c r="AI18" s="138">
        <v>0</v>
      </c>
      <c r="AJ18" s="138">
        <v>0</v>
      </c>
      <c r="AK18" s="138">
        <v>0</v>
      </c>
      <c r="AL18" s="135">
        <v>0</v>
      </c>
      <c r="AM18" s="156">
        <v>5</v>
      </c>
      <c r="AN18" s="135">
        <v>71</v>
      </c>
      <c r="AO18" s="627"/>
      <c r="AP18" s="132">
        <v>9.7721468248743892E-2</v>
      </c>
      <c r="AQ18" s="132">
        <v>7.9669865577857261E-3</v>
      </c>
      <c r="AR18" s="156">
        <v>0</v>
      </c>
      <c r="AS18" s="156">
        <v>0</v>
      </c>
      <c r="AT18" s="156">
        <v>0</v>
      </c>
      <c r="AU18" s="156">
        <v>0</v>
      </c>
      <c r="AV18" s="156">
        <v>0</v>
      </c>
      <c r="AW18" s="156">
        <v>0</v>
      </c>
      <c r="AX18" s="156">
        <v>0</v>
      </c>
      <c r="AY18" s="156">
        <v>0</v>
      </c>
      <c r="AZ18" s="156">
        <v>0</v>
      </c>
      <c r="BA18" s="156">
        <v>247325.10750944502</v>
      </c>
      <c r="BB18" s="183">
        <v>0</v>
      </c>
      <c r="BC18" s="158">
        <v>247325.10750944502</v>
      </c>
      <c r="BD18" s="156">
        <v>86841.438634266189</v>
      </c>
      <c r="BE18" s="156">
        <v>0</v>
      </c>
      <c r="BF18" s="156">
        <v>0</v>
      </c>
      <c r="BG18" s="156">
        <v>21816.478630932117</v>
      </c>
      <c r="BH18" s="156">
        <v>0</v>
      </c>
      <c r="BI18" s="156">
        <v>0</v>
      </c>
      <c r="BJ18" s="156">
        <v>0</v>
      </c>
      <c r="BK18" s="156">
        <v>0</v>
      </c>
      <c r="BL18" s="156">
        <v>0</v>
      </c>
      <c r="BM18" s="156">
        <v>0</v>
      </c>
      <c r="BN18" s="156">
        <v>0</v>
      </c>
      <c r="BO18" s="156">
        <v>0</v>
      </c>
      <c r="BP18" s="156">
        <v>0</v>
      </c>
      <c r="BQ18" s="156">
        <v>21816.478630932117</v>
      </c>
      <c r="BR18" s="136">
        <v>355983.02477464336</v>
      </c>
      <c r="BS18" s="628"/>
      <c r="BT18" s="132">
        <v>8.7060539372059223E-2</v>
      </c>
      <c r="BU18" s="132">
        <v>6.764418827839013E-3</v>
      </c>
      <c r="BV18" s="156">
        <v>0</v>
      </c>
      <c r="BW18" s="156">
        <v>0</v>
      </c>
      <c r="BX18" s="156">
        <v>0</v>
      </c>
      <c r="BY18" s="156">
        <v>0</v>
      </c>
      <c r="BZ18" s="156">
        <v>0</v>
      </c>
      <c r="CA18" s="156">
        <v>0</v>
      </c>
      <c r="CB18" s="156">
        <v>0</v>
      </c>
      <c r="CC18" s="156">
        <v>0</v>
      </c>
      <c r="CD18" s="156">
        <v>0</v>
      </c>
      <c r="CE18" s="156">
        <v>208194.12341348428</v>
      </c>
      <c r="CF18" s="183">
        <v>0</v>
      </c>
      <c r="CG18" s="158">
        <v>208194.12341348428</v>
      </c>
      <c r="CH18" s="156">
        <v>55838.04018358943</v>
      </c>
      <c r="CI18" s="156">
        <v>0</v>
      </c>
      <c r="CJ18" s="156">
        <v>0</v>
      </c>
      <c r="CK18" s="156">
        <v>19209.438381613363</v>
      </c>
      <c r="CL18" s="156">
        <v>0</v>
      </c>
      <c r="CM18" s="156">
        <v>0</v>
      </c>
      <c r="CN18" s="156">
        <v>0</v>
      </c>
      <c r="CO18" s="156">
        <v>0</v>
      </c>
      <c r="CP18" s="156">
        <v>0</v>
      </c>
      <c r="CQ18" s="156">
        <v>0</v>
      </c>
      <c r="CR18" s="156">
        <v>0</v>
      </c>
      <c r="CS18" s="156">
        <v>0</v>
      </c>
      <c r="CT18" s="156">
        <v>0</v>
      </c>
      <c r="CU18" s="156">
        <v>19209.438381613363</v>
      </c>
      <c r="CV18" s="136">
        <v>283241.6019786871</v>
      </c>
      <c r="CW18" s="629"/>
      <c r="CX18" s="137">
        <v>165599.04000000001</v>
      </c>
      <c r="CY18" s="137">
        <v>0</v>
      </c>
      <c r="CZ18" s="137">
        <v>0</v>
      </c>
      <c r="DA18" s="137">
        <v>7503.38</v>
      </c>
      <c r="DB18" s="137">
        <v>0</v>
      </c>
      <c r="DC18" s="137">
        <v>0</v>
      </c>
      <c r="DD18" s="137">
        <v>0</v>
      </c>
      <c r="DE18" s="137">
        <v>0</v>
      </c>
      <c r="DF18" s="137">
        <v>0</v>
      </c>
      <c r="DG18" s="137">
        <v>0</v>
      </c>
      <c r="DH18" s="137">
        <v>0</v>
      </c>
      <c r="DI18" s="137">
        <v>0</v>
      </c>
      <c r="DJ18" s="137">
        <v>0</v>
      </c>
      <c r="DK18" s="137">
        <v>7503.38</v>
      </c>
      <c r="DL18" s="119"/>
      <c r="DM18" s="137">
        <v>108235.2</v>
      </c>
      <c r="DN18" s="137">
        <v>67.680000000000007</v>
      </c>
      <c r="DO18" s="137">
        <v>105.04</v>
      </c>
      <c r="DP18" s="137">
        <v>0</v>
      </c>
      <c r="DQ18" s="137">
        <v>0</v>
      </c>
      <c r="DR18" s="137">
        <v>0</v>
      </c>
      <c r="DS18" s="137">
        <v>0</v>
      </c>
      <c r="DT18" s="137">
        <v>0</v>
      </c>
      <c r="DU18" s="137">
        <v>0</v>
      </c>
      <c r="DV18" s="137">
        <v>0</v>
      </c>
      <c r="DW18" s="137">
        <v>0</v>
      </c>
      <c r="DX18" s="137">
        <v>0</v>
      </c>
      <c r="DY18" s="137">
        <v>0</v>
      </c>
      <c r="DZ18" s="137">
        <v>172.72</v>
      </c>
      <c r="EA18" s="119"/>
      <c r="EB18" s="137">
        <v>273834.25</v>
      </c>
      <c r="EC18" s="137">
        <v>7676.1</v>
      </c>
      <c r="ED18" s="630"/>
      <c r="EE18" s="137">
        <v>751852.08</v>
      </c>
      <c r="EF18" s="137">
        <v>0</v>
      </c>
      <c r="EG18" s="137">
        <v>0</v>
      </c>
      <c r="EH18" s="137">
        <v>0</v>
      </c>
      <c r="EI18" s="137">
        <v>0</v>
      </c>
      <c r="EJ18" s="137">
        <v>0</v>
      </c>
      <c r="EK18" s="137">
        <v>0</v>
      </c>
      <c r="EL18" s="137">
        <v>0</v>
      </c>
      <c r="EM18" s="137">
        <v>0</v>
      </c>
      <c r="EN18" s="137">
        <v>0</v>
      </c>
      <c r="EO18" s="137">
        <v>26189.87</v>
      </c>
      <c r="EP18" s="137">
        <v>0</v>
      </c>
      <c r="EQ18" s="137">
        <v>26189.87</v>
      </c>
      <c r="ER18" s="137">
        <v>19993.560000000001</v>
      </c>
      <c r="ES18" s="137">
        <v>7503.38</v>
      </c>
      <c r="ET18" s="137">
        <v>53686.81</v>
      </c>
      <c r="EU18" s="119"/>
      <c r="EV18" s="137">
        <v>454779.75</v>
      </c>
      <c r="EW18" s="137">
        <v>0</v>
      </c>
      <c r="EX18" s="137">
        <v>0</v>
      </c>
      <c r="EY18" s="137">
        <v>0</v>
      </c>
      <c r="EZ18" s="137">
        <v>0</v>
      </c>
      <c r="FA18" s="137">
        <v>0</v>
      </c>
      <c r="FB18" s="137">
        <v>7712.79</v>
      </c>
      <c r="FC18" s="137">
        <v>0</v>
      </c>
      <c r="FD18" s="137">
        <v>0</v>
      </c>
      <c r="FE18" s="137">
        <v>7712.79</v>
      </c>
      <c r="FF18" s="137">
        <v>9044.42</v>
      </c>
      <c r="FG18" s="137">
        <v>0</v>
      </c>
      <c r="FH18" s="137">
        <v>9044.42</v>
      </c>
      <c r="FI18" s="137">
        <v>10088.23</v>
      </c>
      <c r="FJ18" s="137">
        <v>172.72</v>
      </c>
      <c r="FK18" s="137">
        <v>27018.16</v>
      </c>
      <c r="FL18" s="119"/>
      <c r="FM18" s="137">
        <v>1206631.8500000001</v>
      </c>
      <c r="FN18" s="137">
        <v>0</v>
      </c>
      <c r="FO18" s="137">
        <v>0</v>
      </c>
      <c r="FP18" s="137">
        <v>0</v>
      </c>
      <c r="FQ18" s="137">
        <v>0</v>
      </c>
      <c r="FR18" s="137">
        <v>0</v>
      </c>
      <c r="FS18" s="137">
        <v>7712.79</v>
      </c>
      <c r="FT18" s="137">
        <v>0</v>
      </c>
      <c r="FU18" s="137">
        <v>0</v>
      </c>
      <c r="FV18" s="137">
        <v>7712.79</v>
      </c>
      <c r="FW18" s="137">
        <v>35234.29</v>
      </c>
      <c r="FX18" s="137">
        <v>0</v>
      </c>
      <c r="FY18" s="137">
        <v>35234.29</v>
      </c>
      <c r="FZ18" s="137">
        <v>30081.79</v>
      </c>
      <c r="GA18" s="137">
        <v>7676.1</v>
      </c>
      <c r="GB18" s="137">
        <v>80704.97</v>
      </c>
      <c r="GC18" s="631"/>
      <c r="GD18" s="111"/>
      <c r="GE18" s="498"/>
      <c r="GF18" s="499"/>
      <c r="GG18" s="500"/>
      <c r="GH18" s="632"/>
      <c r="GI18" s="111"/>
      <c r="GJ18" s="498"/>
      <c r="GK18" s="499"/>
      <c r="GL18" s="500"/>
      <c r="GM18" s="633"/>
      <c r="GO18" s="376"/>
      <c r="GP18" s="376"/>
    </row>
    <row r="19" spans="1:198" ht="18" customHeight="1">
      <c r="A19" s="123"/>
      <c r="B19" s="762"/>
      <c r="C19" s="154" t="s">
        <v>1073</v>
      </c>
      <c r="D19" s="98" t="s">
        <v>67</v>
      </c>
      <c r="E19" s="133">
        <v>0</v>
      </c>
      <c r="F19" s="120"/>
      <c r="G19" s="133">
        <v>0</v>
      </c>
      <c r="H19" s="120"/>
      <c r="I19" s="133">
        <v>0</v>
      </c>
      <c r="J19" s="120"/>
      <c r="K19" s="133">
        <v>0</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53040</v>
      </c>
      <c r="CY19" s="137">
        <v>0</v>
      </c>
      <c r="CZ19" s="137">
        <v>0</v>
      </c>
      <c r="DA19" s="137">
        <v>0</v>
      </c>
      <c r="DB19" s="137">
        <v>0</v>
      </c>
      <c r="DC19" s="137">
        <v>0</v>
      </c>
      <c r="DD19" s="137">
        <v>0</v>
      </c>
      <c r="DE19" s="137">
        <v>0</v>
      </c>
      <c r="DF19" s="137">
        <v>0</v>
      </c>
      <c r="DG19" s="137">
        <v>0</v>
      </c>
      <c r="DH19" s="137">
        <v>0</v>
      </c>
      <c r="DI19" s="137">
        <v>0</v>
      </c>
      <c r="DJ19" s="137">
        <v>0</v>
      </c>
      <c r="DK19" s="137">
        <v>0</v>
      </c>
      <c r="DL19" s="119"/>
      <c r="DM19" s="137">
        <v>23698.95</v>
      </c>
      <c r="DN19" s="137">
        <v>0</v>
      </c>
      <c r="DO19" s="137">
        <v>0</v>
      </c>
      <c r="DP19" s="137">
        <v>0</v>
      </c>
      <c r="DQ19" s="137">
        <v>0</v>
      </c>
      <c r="DR19" s="137">
        <v>0</v>
      </c>
      <c r="DS19" s="137">
        <v>0</v>
      </c>
      <c r="DT19" s="137">
        <v>0</v>
      </c>
      <c r="DU19" s="137">
        <v>0</v>
      </c>
      <c r="DV19" s="137">
        <v>0</v>
      </c>
      <c r="DW19" s="137">
        <v>0</v>
      </c>
      <c r="DX19" s="137">
        <v>0</v>
      </c>
      <c r="DY19" s="137">
        <v>0</v>
      </c>
      <c r="DZ19" s="137">
        <v>0</v>
      </c>
      <c r="EA19" s="119"/>
      <c r="EB19" s="137">
        <v>76738.95</v>
      </c>
      <c r="EC19" s="137">
        <v>0</v>
      </c>
      <c r="ED19" s="630"/>
      <c r="EE19" s="137">
        <v>212160</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99513.82</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311673.84000000003</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31"/>
      <c r="GD19" s="111"/>
      <c r="GE19" s="498"/>
      <c r="GF19" s="499"/>
      <c r="GG19" s="500"/>
      <c r="GH19" s="632"/>
      <c r="GI19" s="111"/>
      <c r="GJ19" s="498"/>
      <c r="GK19" s="499"/>
      <c r="GL19" s="500"/>
      <c r="GM19" s="633"/>
      <c r="GO19" s="376"/>
      <c r="GP19" s="376"/>
    </row>
    <row r="20" spans="1:198" ht="18" customHeight="1">
      <c r="A20" s="123"/>
      <c r="B20" s="76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1</v>
      </c>
      <c r="X20" s="156">
        <v>0</v>
      </c>
      <c r="Y20" s="156">
        <v>1</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1</v>
      </c>
      <c r="AO20" s="627"/>
      <c r="AP20" s="132">
        <v>0</v>
      </c>
      <c r="AQ20" s="132">
        <v>8.8941357135269468E-3</v>
      </c>
      <c r="AR20" s="156">
        <v>0</v>
      </c>
      <c r="AS20" s="156">
        <v>0</v>
      </c>
      <c r="AT20" s="156">
        <v>0</v>
      </c>
      <c r="AU20" s="156">
        <v>0</v>
      </c>
      <c r="AV20" s="156">
        <v>0</v>
      </c>
      <c r="AW20" s="156">
        <v>0</v>
      </c>
      <c r="AX20" s="156">
        <v>0</v>
      </c>
      <c r="AY20" s="156">
        <v>0</v>
      </c>
      <c r="AZ20" s="156">
        <v>0</v>
      </c>
      <c r="BA20" s="156">
        <v>397410.15139072586</v>
      </c>
      <c r="BB20" s="183">
        <v>0</v>
      </c>
      <c r="BC20" s="158">
        <v>397410.15139072586</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397410.15139072586</v>
      </c>
      <c r="BS20" s="628"/>
      <c r="BT20" s="132">
        <v>0</v>
      </c>
      <c r="BU20" s="132">
        <v>9.4910094126782248E-3</v>
      </c>
      <c r="BV20" s="156">
        <v>0</v>
      </c>
      <c r="BW20" s="156">
        <v>0</v>
      </c>
      <c r="BX20" s="156">
        <v>0</v>
      </c>
      <c r="BY20" s="156">
        <v>0</v>
      </c>
      <c r="BZ20" s="156">
        <v>0</v>
      </c>
      <c r="CA20" s="156">
        <v>0</v>
      </c>
      <c r="CB20" s="156">
        <v>0</v>
      </c>
      <c r="CC20" s="156">
        <v>0</v>
      </c>
      <c r="CD20" s="156">
        <v>0</v>
      </c>
      <c r="CE20" s="156">
        <v>397410.15139072586</v>
      </c>
      <c r="CF20" s="183">
        <v>0</v>
      </c>
      <c r="CG20" s="158">
        <v>397410.15139072586</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397410.15139072586</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62"/>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4000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2704.7</v>
      </c>
      <c r="DN21" s="137">
        <v>0</v>
      </c>
      <c r="DO21" s="137">
        <v>0</v>
      </c>
      <c r="DP21" s="137">
        <v>0</v>
      </c>
      <c r="DQ21" s="137">
        <v>0</v>
      </c>
      <c r="DR21" s="137">
        <v>0</v>
      </c>
      <c r="DS21" s="137">
        <v>0</v>
      </c>
      <c r="DT21" s="137">
        <v>0</v>
      </c>
      <c r="DU21" s="137">
        <v>0</v>
      </c>
      <c r="DV21" s="137">
        <v>0</v>
      </c>
      <c r="DW21" s="137">
        <v>0</v>
      </c>
      <c r="DX21" s="137">
        <v>0</v>
      </c>
      <c r="DY21" s="137">
        <v>0</v>
      </c>
      <c r="DZ21" s="137">
        <v>0</v>
      </c>
      <c r="EA21" s="119"/>
      <c r="EB21" s="137">
        <v>6704.7</v>
      </c>
      <c r="EC21" s="137">
        <v>0</v>
      </c>
      <c r="ED21" s="630"/>
      <c r="EE21" s="137">
        <v>16000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11326.59</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27326.59</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62"/>
      <c r="C22" s="154" t="s">
        <v>402</v>
      </c>
      <c r="D22" s="98" t="s">
        <v>67</v>
      </c>
      <c r="E22" s="133">
        <v>0</v>
      </c>
      <c r="F22" s="120"/>
      <c r="G22" s="133">
        <v>0</v>
      </c>
      <c r="H22" s="120"/>
      <c r="I22" s="133">
        <v>0</v>
      </c>
      <c r="J22" s="120"/>
      <c r="K22" s="133">
        <v>1.2541214619004671E-2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7286.05</v>
      </c>
      <c r="CY22" s="137">
        <v>0</v>
      </c>
      <c r="CZ22" s="137">
        <v>0</v>
      </c>
      <c r="DA22" s="137">
        <v>0</v>
      </c>
      <c r="DB22" s="137">
        <v>0</v>
      </c>
      <c r="DC22" s="137">
        <v>0</v>
      </c>
      <c r="DD22" s="137">
        <v>0</v>
      </c>
      <c r="DE22" s="137">
        <v>0</v>
      </c>
      <c r="DF22" s="137">
        <v>0</v>
      </c>
      <c r="DG22" s="137">
        <v>0</v>
      </c>
      <c r="DH22" s="137">
        <v>0</v>
      </c>
      <c r="DI22" s="137">
        <v>0</v>
      </c>
      <c r="DJ22" s="137">
        <v>0</v>
      </c>
      <c r="DK22" s="137">
        <v>0</v>
      </c>
      <c r="DL22" s="119"/>
      <c r="DM22" s="137">
        <v>29846.77</v>
      </c>
      <c r="DN22" s="137">
        <v>0</v>
      </c>
      <c r="DO22" s="137">
        <v>0</v>
      </c>
      <c r="DP22" s="137">
        <v>0</v>
      </c>
      <c r="DQ22" s="137">
        <v>0</v>
      </c>
      <c r="DR22" s="137">
        <v>0</v>
      </c>
      <c r="DS22" s="137">
        <v>0</v>
      </c>
      <c r="DT22" s="137">
        <v>0</v>
      </c>
      <c r="DU22" s="137">
        <v>0</v>
      </c>
      <c r="DV22" s="137">
        <v>0</v>
      </c>
      <c r="DW22" s="137">
        <v>0</v>
      </c>
      <c r="DX22" s="137">
        <v>0</v>
      </c>
      <c r="DY22" s="137">
        <v>0</v>
      </c>
      <c r="DZ22" s="137">
        <v>0</v>
      </c>
      <c r="EA22" s="119"/>
      <c r="EB22" s="137">
        <v>37132.82</v>
      </c>
      <c r="EC22" s="137">
        <v>0</v>
      </c>
      <c r="ED22" s="630"/>
      <c r="EE22" s="137">
        <v>36430.25</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132007.98000000001</v>
      </c>
      <c r="EW22" s="137">
        <v>811.7</v>
      </c>
      <c r="EX22" s="137">
        <v>0</v>
      </c>
      <c r="EY22" s="137">
        <v>0</v>
      </c>
      <c r="EZ22" s="137">
        <v>0</v>
      </c>
      <c r="FA22" s="137">
        <v>811.7</v>
      </c>
      <c r="FB22" s="137">
        <v>1200.21</v>
      </c>
      <c r="FC22" s="137">
        <v>0</v>
      </c>
      <c r="FD22" s="137">
        <v>0</v>
      </c>
      <c r="FE22" s="137">
        <v>1200.21</v>
      </c>
      <c r="FF22" s="137">
        <v>100.51</v>
      </c>
      <c r="FG22" s="137">
        <v>0</v>
      </c>
      <c r="FH22" s="137">
        <v>100.51</v>
      </c>
      <c r="FI22" s="137">
        <v>0</v>
      </c>
      <c r="FJ22" s="137">
        <v>0</v>
      </c>
      <c r="FK22" s="137">
        <v>2112.42</v>
      </c>
      <c r="FL22" s="119"/>
      <c r="FM22" s="137">
        <v>168438.23</v>
      </c>
      <c r="FN22" s="137">
        <v>811.7</v>
      </c>
      <c r="FO22" s="137">
        <v>0</v>
      </c>
      <c r="FP22" s="137">
        <v>0</v>
      </c>
      <c r="FQ22" s="137">
        <v>0</v>
      </c>
      <c r="FR22" s="137">
        <v>811.7</v>
      </c>
      <c r="FS22" s="137">
        <v>1200.21</v>
      </c>
      <c r="FT22" s="137">
        <v>0</v>
      </c>
      <c r="FU22" s="137">
        <v>0</v>
      </c>
      <c r="FV22" s="137">
        <v>1200.21</v>
      </c>
      <c r="FW22" s="137">
        <v>100.51</v>
      </c>
      <c r="FX22" s="137">
        <v>0</v>
      </c>
      <c r="FY22" s="137">
        <v>100.51</v>
      </c>
      <c r="FZ22" s="137">
        <v>0</v>
      </c>
      <c r="GA22" s="137">
        <v>0</v>
      </c>
      <c r="GB22" s="137">
        <v>2112.42</v>
      </c>
      <c r="GC22" s="631"/>
      <c r="GD22" s="111"/>
      <c r="GE22" s="498"/>
      <c r="GF22" s="499"/>
      <c r="GG22" s="500"/>
      <c r="GH22" s="632"/>
      <c r="GI22" s="111"/>
      <c r="GJ22" s="498"/>
      <c r="GK22" s="499"/>
      <c r="GL22" s="500"/>
      <c r="GM22" s="633"/>
      <c r="GO22" s="376"/>
      <c r="GP22" s="376"/>
    </row>
    <row r="23" spans="1:198" ht="18" customHeight="1">
      <c r="A23" s="123"/>
      <c r="B23" s="76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62"/>
      <c r="C24" s="154" t="s">
        <v>404</v>
      </c>
      <c r="D24" s="98" t="s">
        <v>67</v>
      </c>
      <c r="E24" s="133">
        <v>0</v>
      </c>
      <c r="F24" s="120"/>
      <c r="G24" s="133">
        <v>6.7636389090544764E-5</v>
      </c>
      <c r="H24" s="120"/>
      <c r="I24" s="133">
        <v>0</v>
      </c>
      <c r="J24" s="120"/>
      <c r="K24" s="133">
        <v>4.7708580138722811E-2</v>
      </c>
      <c r="L24" s="111"/>
      <c r="M24" s="155" t="s">
        <v>154</v>
      </c>
      <c r="N24" s="156">
        <v>0</v>
      </c>
      <c r="O24" s="156">
        <v>0</v>
      </c>
      <c r="P24" s="156">
        <v>0</v>
      </c>
      <c r="Q24" s="156">
        <v>0</v>
      </c>
      <c r="R24" s="156">
        <v>0</v>
      </c>
      <c r="S24" s="156">
        <v>0</v>
      </c>
      <c r="T24" s="156">
        <v>0</v>
      </c>
      <c r="U24" s="156">
        <v>0</v>
      </c>
      <c r="V24" s="156">
        <v>0</v>
      </c>
      <c r="W24" s="156">
        <v>0</v>
      </c>
      <c r="X24" s="156">
        <v>2</v>
      </c>
      <c r="Y24" s="156">
        <v>2</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1440564.53</v>
      </c>
      <c r="CY24" s="137">
        <v>0</v>
      </c>
      <c r="CZ24" s="137">
        <v>0</v>
      </c>
      <c r="DA24" s="137">
        <v>0</v>
      </c>
      <c r="DB24" s="137">
        <v>0</v>
      </c>
      <c r="DC24" s="137">
        <v>0</v>
      </c>
      <c r="DD24" s="137">
        <v>0</v>
      </c>
      <c r="DE24" s="137">
        <v>0</v>
      </c>
      <c r="DF24" s="137">
        <v>0</v>
      </c>
      <c r="DG24" s="137">
        <v>0</v>
      </c>
      <c r="DH24" s="137">
        <v>0</v>
      </c>
      <c r="DI24" s="137">
        <v>0</v>
      </c>
      <c r="DJ24" s="137">
        <v>0</v>
      </c>
      <c r="DK24" s="137">
        <v>0</v>
      </c>
      <c r="DL24" s="119"/>
      <c r="DM24" s="137">
        <v>531746.56000000006</v>
      </c>
      <c r="DN24" s="137">
        <v>29.3</v>
      </c>
      <c r="DO24" s="137">
        <v>47.69</v>
      </c>
      <c r="DP24" s="137">
        <v>56.41</v>
      </c>
      <c r="DQ24" s="137">
        <v>0</v>
      </c>
      <c r="DR24" s="137">
        <v>0</v>
      </c>
      <c r="DS24" s="137">
        <v>0</v>
      </c>
      <c r="DT24" s="137">
        <v>0</v>
      </c>
      <c r="DU24" s="137">
        <v>0</v>
      </c>
      <c r="DV24" s="137">
        <v>0</v>
      </c>
      <c r="DW24" s="137">
        <v>0</v>
      </c>
      <c r="DX24" s="137">
        <v>0</v>
      </c>
      <c r="DY24" s="137">
        <v>0</v>
      </c>
      <c r="DZ24" s="137">
        <v>133.4</v>
      </c>
      <c r="EA24" s="119"/>
      <c r="EB24" s="137">
        <v>1972311.09</v>
      </c>
      <c r="EC24" s="137">
        <v>133.4</v>
      </c>
      <c r="ED24" s="630"/>
      <c r="EE24" s="137">
        <v>1856936.53</v>
      </c>
      <c r="EF24" s="137">
        <v>0</v>
      </c>
      <c r="EG24" s="137">
        <v>0</v>
      </c>
      <c r="EH24" s="137">
        <v>0</v>
      </c>
      <c r="EI24" s="137">
        <v>0</v>
      </c>
      <c r="EJ24" s="137">
        <v>0</v>
      </c>
      <c r="EK24" s="137">
        <v>0</v>
      </c>
      <c r="EL24" s="137">
        <v>0</v>
      </c>
      <c r="EM24" s="137">
        <v>0</v>
      </c>
      <c r="EN24" s="137">
        <v>0</v>
      </c>
      <c r="EO24" s="137">
        <v>45000</v>
      </c>
      <c r="EP24" s="137">
        <v>0</v>
      </c>
      <c r="EQ24" s="137">
        <v>45000</v>
      </c>
      <c r="ER24" s="137">
        <v>61638.74</v>
      </c>
      <c r="ES24" s="137">
        <v>0</v>
      </c>
      <c r="ET24" s="137">
        <v>106638.74</v>
      </c>
      <c r="EU24" s="119"/>
      <c r="EV24" s="137">
        <v>583446.52</v>
      </c>
      <c r="EW24" s="137">
        <v>0</v>
      </c>
      <c r="EX24" s="137">
        <v>0</v>
      </c>
      <c r="EY24" s="137">
        <v>0</v>
      </c>
      <c r="EZ24" s="137">
        <v>0</v>
      </c>
      <c r="FA24" s="137">
        <v>0</v>
      </c>
      <c r="FB24" s="137">
        <v>3195.8</v>
      </c>
      <c r="FC24" s="137">
        <v>0</v>
      </c>
      <c r="FD24" s="137">
        <v>0</v>
      </c>
      <c r="FE24" s="137">
        <v>3195.8</v>
      </c>
      <c r="FF24" s="137">
        <v>1366.81</v>
      </c>
      <c r="FG24" s="137">
        <v>0</v>
      </c>
      <c r="FH24" s="137">
        <v>1366.81</v>
      </c>
      <c r="FI24" s="137">
        <v>5092.46</v>
      </c>
      <c r="FJ24" s="137">
        <v>133.4</v>
      </c>
      <c r="FK24" s="137">
        <v>9788.4699999999993</v>
      </c>
      <c r="FL24" s="119"/>
      <c r="FM24" s="137">
        <v>2440383.04</v>
      </c>
      <c r="FN24" s="137">
        <v>0</v>
      </c>
      <c r="FO24" s="137">
        <v>0</v>
      </c>
      <c r="FP24" s="137">
        <v>0</v>
      </c>
      <c r="FQ24" s="137">
        <v>0</v>
      </c>
      <c r="FR24" s="137">
        <v>0</v>
      </c>
      <c r="FS24" s="137">
        <v>3195.8</v>
      </c>
      <c r="FT24" s="137">
        <v>0</v>
      </c>
      <c r="FU24" s="137">
        <v>0</v>
      </c>
      <c r="FV24" s="137">
        <v>3195.8</v>
      </c>
      <c r="FW24" s="137">
        <v>46366.81</v>
      </c>
      <c r="FX24" s="137">
        <v>0</v>
      </c>
      <c r="FY24" s="137">
        <v>46366.81</v>
      </c>
      <c r="FZ24" s="137">
        <v>66731.199999999997</v>
      </c>
      <c r="GA24" s="137">
        <v>133.4</v>
      </c>
      <c r="GB24" s="137">
        <v>116427.21</v>
      </c>
      <c r="GC24" s="631"/>
      <c r="GD24" s="111"/>
      <c r="GE24" s="498"/>
      <c r="GF24" s="499"/>
      <c r="GG24" s="500"/>
      <c r="GH24" s="632"/>
      <c r="GI24" s="111"/>
      <c r="GJ24" s="498"/>
      <c r="GK24" s="499"/>
      <c r="GL24" s="500"/>
      <c r="GM24" s="633"/>
      <c r="GO24" s="376"/>
      <c r="GP24" s="376"/>
    </row>
    <row r="25" spans="1:198" ht="18" customHeight="1">
      <c r="A25" s="123"/>
      <c r="B25" s="76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6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62"/>
      <c r="C27" s="154" t="s">
        <v>407</v>
      </c>
      <c r="D27" s="98" t="s">
        <v>67</v>
      </c>
      <c r="E27" s="133">
        <v>0</v>
      </c>
      <c r="F27" s="120"/>
      <c r="G27" s="133">
        <v>0</v>
      </c>
      <c r="H27" s="120"/>
      <c r="I27" s="133">
        <v>8.8375547092782544E-2</v>
      </c>
      <c r="J27" s="120"/>
      <c r="K27" s="133">
        <v>0.11317380104625471</v>
      </c>
      <c r="L27" s="111"/>
      <c r="M27" s="155" t="s">
        <v>154</v>
      </c>
      <c r="N27" s="156">
        <v>0</v>
      </c>
      <c r="O27" s="156">
        <v>0</v>
      </c>
      <c r="P27" s="156">
        <v>0</v>
      </c>
      <c r="Q27" s="156">
        <v>0</v>
      </c>
      <c r="R27" s="156">
        <v>0</v>
      </c>
      <c r="S27" s="156">
        <v>0</v>
      </c>
      <c r="T27" s="156">
        <v>0</v>
      </c>
      <c r="U27" s="156">
        <v>0</v>
      </c>
      <c r="V27" s="156">
        <v>0</v>
      </c>
      <c r="W27" s="156">
        <v>1</v>
      </c>
      <c r="X27" s="156">
        <v>2</v>
      </c>
      <c r="Y27" s="156">
        <v>3</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3</v>
      </c>
      <c r="AO27" s="627"/>
      <c r="AP27" s="132">
        <v>0</v>
      </c>
      <c r="AQ27" s="132">
        <v>1.4794644297542175E-3</v>
      </c>
      <c r="AR27" s="156">
        <v>0</v>
      </c>
      <c r="AS27" s="156">
        <v>0</v>
      </c>
      <c r="AT27" s="156">
        <v>0</v>
      </c>
      <c r="AU27" s="156">
        <v>0</v>
      </c>
      <c r="AV27" s="156">
        <v>0</v>
      </c>
      <c r="AW27" s="156">
        <v>0</v>
      </c>
      <c r="AX27" s="156">
        <v>3365.505596</v>
      </c>
      <c r="AY27" s="156">
        <v>0</v>
      </c>
      <c r="AZ27" s="156">
        <v>3365.505596</v>
      </c>
      <c r="BA27" s="156">
        <v>62740.319853864399</v>
      </c>
      <c r="BB27" s="183">
        <v>0</v>
      </c>
      <c r="BC27" s="158">
        <v>62740.319853864399</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66105.825449864395</v>
      </c>
      <c r="BS27" s="628"/>
      <c r="BT27" s="132">
        <v>0</v>
      </c>
      <c r="BU27" s="132">
        <v>1.5631617902372304E-3</v>
      </c>
      <c r="BV27" s="156">
        <v>0</v>
      </c>
      <c r="BW27" s="156">
        <v>0</v>
      </c>
      <c r="BX27" s="156">
        <v>0</v>
      </c>
      <c r="BY27" s="156">
        <v>0</v>
      </c>
      <c r="BZ27" s="156">
        <v>0</v>
      </c>
      <c r="CA27" s="156">
        <v>0</v>
      </c>
      <c r="CB27" s="156">
        <v>3365.505596</v>
      </c>
      <c r="CC27" s="156">
        <v>0</v>
      </c>
      <c r="CD27" s="156">
        <v>3365.505596</v>
      </c>
      <c r="CE27" s="156">
        <v>62087.633969592069</v>
      </c>
      <c r="CF27" s="183">
        <v>0</v>
      </c>
      <c r="CG27" s="158">
        <v>62087.633969592069</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65453.139565592071</v>
      </c>
      <c r="CW27" s="629"/>
      <c r="CX27" s="137">
        <v>100000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9663.9500000000007</v>
      </c>
      <c r="DN27" s="137">
        <v>0</v>
      </c>
      <c r="DO27" s="137">
        <v>0</v>
      </c>
      <c r="DP27" s="137">
        <v>0</v>
      </c>
      <c r="DQ27" s="137">
        <v>0</v>
      </c>
      <c r="DR27" s="137">
        <v>0</v>
      </c>
      <c r="DS27" s="137">
        <v>0</v>
      </c>
      <c r="DT27" s="137">
        <v>0</v>
      </c>
      <c r="DU27" s="137">
        <v>0</v>
      </c>
      <c r="DV27" s="137">
        <v>0</v>
      </c>
      <c r="DW27" s="137">
        <v>0</v>
      </c>
      <c r="DX27" s="137">
        <v>0</v>
      </c>
      <c r="DY27" s="137">
        <v>0</v>
      </c>
      <c r="DZ27" s="137">
        <v>0</v>
      </c>
      <c r="EA27" s="119"/>
      <c r="EB27" s="137">
        <v>109663.95</v>
      </c>
      <c r="EC27" s="137">
        <v>0</v>
      </c>
      <c r="ED27" s="630"/>
      <c r="EE27" s="137">
        <v>415000</v>
      </c>
      <c r="EF27" s="137">
        <v>0</v>
      </c>
      <c r="EG27" s="137">
        <v>0</v>
      </c>
      <c r="EH27" s="137">
        <v>0</v>
      </c>
      <c r="EI27" s="137">
        <v>0</v>
      </c>
      <c r="EJ27" s="137">
        <v>0</v>
      </c>
      <c r="EK27" s="137">
        <v>0</v>
      </c>
      <c r="EL27" s="137">
        <v>0</v>
      </c>
      <c r="EM27" s="137">
        <v>0</v>
      </c>
      <c r="EN27" s="137">
        <v>0</v>
      </c>
      <c r="EO27" s="137">
        <v>0</v>
      </c>
      <c r="EP27" s="137">
        <v>0</v>
      </c>
      <c r="EQ27" s="137">
        <v>0</v>
      </c>
      <c r="ER27" s="137">
        <v>49612.84</v>
      </c>
      <c r="ES27" s="137">
        <v>0</v>
      </c>
      <c r="ET27" s="137">
        <v>49612.84</v>
      </c>
      <c r="EU27" s="119"/>
      <c r="EV27" s="137">
        <v>46138.53</v>
      </c>
      <c r="EW27" s="137">
        <v>0</v>
      </c>
      <c r="EX27" s="137">
        <v>0</v>
      </c>
      <c r="EY27" s="137">
        <v>0</v>
      </c>
      <c r="EZ27" s="137">
        <v>0</v>
      </c>
      <c r="FA27" s="137">
        <v>0</v>
      </c>
      <c r="FB27" s="137">
        <v>2375.41</v>
      </c>
      <c r="FC27" s="137">
        <v>0</v>
      </c>
      <c r="FD27" s="137">
        <v>0</v>
      </c>
      <c r="FE27" s="137">
        <v>2375.41</v>
      </c>
      <c r="FF27" s="137">
        <v>200.55</v>
      </c>
      <c r="FG27" s="137">
        <v>0</v>
      </c>
      <c r="FH27" s="137">
        <v>200.55</v>
      </c>
      <c r="FI27" s="137">
        <v>0</v>
      </c>
      <c r="FJ27" s="137">
        <v>0</v>
      </c>
      <c r="FK27" s="137">
        <v>2575.96</v>
      </c>
      <c r="FL27" s="119"/>
      <c r="FM27" s="137">
        <v>461138.53</v>
      </c>
      <c r="FN27" s="137">
        <v>0</v>
      </c>
      <c r="FO27" s="137">
        <v>0</v>
      </c>
      <c r="FP27" s="137">
        <v>0</v>
      </c>
      <c r="FQ27" s="137">
        <v>0</v>
      </c>
      <c r="FR27" s="137">
        <v>0</v>
      </c>
      <c r="FS27" s="137">
        <v>2375.41</v>
      </c>
      <c r="FT27" s="137">
        <v>0</v>
      </c>
      <c r="FU27" s="137">
        <v>0</v>
      </c>
      <c r="FV27" s="137">
        <v>2375.41</v>
      </c>
      <c r="FW27" s="137">
        <v>200.55</v>
      </c>
      <c r="FX27" s="137">
        <v>0</v>
      </c>
      <c r="FY27" s="137">
        <v>200.55</v>
      </c>
      <c r="FZ27" s="137">
        <v>49612.84</v>
      </c>
      <c r="GA27" s="137">
        <v>0</v>
      </c>
      <c r="GB27" s="137">
        <v>52188.800000000003</v>
      </c>
      <c r="GC27" s="631"/>
      <c r="GD27" s="111"/>
      <c r="GE27" s="498"/>
      <c r="GF27" s="499"/>
      <c r="GG27" s="500"/>
      <c r="GH27" s="632"/>
      <c r="GI27" s="111"/>
      <c r="GJ27" s="498"/>
      <c r="GK27" s="499"/>
      <c r="GL27" s="500"/>
      <c r="GM27" s="633"/>
      <c r="GO27" s="376"/>
      <c r="GP27" s="376"/>
    </row>
    <row r="28" spans="1:198" ht="18" customHeight="1" thickBot="1">
      <c r="A28" s="123"/>
      <c r="B28" s="762"/>
      <c r="C28" s="154" t="s">
        <v>406</v>
      </c>
      <c r="D28" s="98" t="s">
        <v>67</v>
      </c>
      <c r="E28" s="133">
        <v>0</v>
      </c>
      <c r="F28" s="120"/>
      <c r="G28" s="133">
        <v>0</v>
      </c>
      <c r="H28" s="120"/>
      <c r="I28" s="133">
        <v>0</v>
      </c>
      <c r="J28" s="120"/>
      <c r="K28" s="133">
        <v>4.2291641578863795E-2</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3750</v>
      </c>
      <c r="CY28" s="137">
        <v>0</v>
      </c>
      <c r="CZ28" s="137">
        <v>0</v>
      </c>
      <c r="DA28" s="137">
        <v>0</v>
      </c>
      <c r="DB28" s="137">
        <v>0</v>
      </c>
      <c r="DC28" s="137">
        <v>0</v>
      </c>
      <c r="DD28" s="137">
        <v>0</v>
      </c>
      <c r="DE28" s="137">
        <v>0</v>
      </c>
      <c r="DF28" s="137">
        <v>0</v>
      </c>
      <c r="DG28" s="137">
        <v>0</v>
      </c>
      <c r="DH28" s="137">
        <v>0</v>
      </c>
      <c r="DI28" s="137">
        <v>0</v>
      </c>
      <c r="DJ28" s="137">
        <v>0</v>
      </c>
      <c r="DK28" s="137">
        <v>0</v>
      </c>
      <c r="DL28" s="119"/>
      <c r="DM28" s="137">
        <v>5173.7700000000004</v>
      </c>
      <c r="DN28" s="137">
        <v>0</v>
      </c>
      <c r="DO28" s="137">
        <v>0</v>
      </c>
      <c r="DP28" s="137">
        <v>0</v>
      </c>
      <c r="DQ28" s="137">
        <v>0</v>
      </c>
      <c r="DR28" s="137">
        <v>0</v>
      </c>
      <c r="DS28" s="137">
        <v>0</v>
      </c>
      <c r="DT28" s="137">
        <v>0</v>
      </c>
      <c r="DU28" s="137">
        <v>0</v>
      </c>
      <c r="DV28" s="137">
        <v>0</v>
      </c>
      <c r="DW28" s="137">
        <v>0</v>
      </c>
      <c r="DX28" s="137">
        <v>0</v>
      </c>
      <c r="DY28" s="137">
        <v>0</v>
      </c>
      <c r="DZ28" s="137">
        <v>0</v>
      </c>
      <c r="EA28" s="119"/>
      <c r="EB28" s="137">
        <v>8923.77</v>
      </c>
      <c r="EC28" s="137">
        <v>0</v>
      </c>
      <c r="ED28" s="630"/>
      <c r="EE28" s="137">
        <v>15000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22534.83</v>
      </c>
      <c r="EW28" s="137">
        <v>0</v>
      </c>
      <c r="EX28" s="137">
        <v>0</v>
      </c>
      <c r="EY28" s="137">
        <v>0</v>
      </c>
      <c r="EZ28" s="137">
        <v>0</v>
      </c>
      <c r="FA28" s="137">
        <v>0</v>
      </c>
      <c r="FB28" s="137">
        <v>254.14</v>
      </c>
      <c r="FC28" s="137">
        <v>0</v>
      </c>
      <c r="FD28" s="137">
        <v>0</v>
      </c>
      <c r="FE28" s="137">
        <v>254.14</v>
      </c>
      <c r="FF28" s="137">
        <v>1333.27</v>
      </c>
      <c r="FG28" s="137">
        <v>0</v>
      </c>
      <c r="FH28" s="137">
        <v>1333.27</v>
      </c>
      <c r="FI28" s="137">
        <v>0</v>
      </c>
      <c r="FJ28" s="137">
        <v>0</v>
      </c>
      <c r="FK28" s="137">
        <v>1587.41</v>
      </c>
      <c r="FL28" s="119"/>
      <c r="FM28" s="137">
        <v>37534.839999999997</v>
      </c>
      <c r="FN28" s="137">
        <v>0</v>
      </c>
      <c r="FO28" s="137">
        <v>0</v>
      </c>
      <c r="FP28" s="137">
        <v>0</v>
      </c>
      <c r="FQ28" s="137">
        <v>0</v>
      </c>
      <c r="FR28" s="137">
        <v>0</v>
      </c>
      <c r="FS28" s="137">
        <v>254.14</v>
      </c>
      <c r="FT28" s="137">
        <v>0</v>
      </c>
      <c r="FU28" s="137">
        <v>0</v>
      </c>
      <c r="FV28" s="137">
        <v>254.14</v>
      </c>
      <c r="FW28" s="137">
        <v>1333.27</v>
      </c>
      <c r="FX28" s="137">
        <v>0</v>
      </c>
      <c r="FY28" s="137">
        <v>1333.27</v>
      </c>
      <c r="FZ28" s="137">
        <v>0</v>
      </c>
      <c r="GA28" s="137">
        <v>0</v>
      </c>
      <c r="GB28" s="137">
        <v>1587.41</v>
      </c>
      <c r="GC28" s="631"/>
      <c r="GD28" s="111"/>
      <c r="GE28" s="498"/>
      <c r="GF28" s="499"/>
      <c r="GG28" s="500"/>
      <c r="GH28" s="632"/>
      <c r="GI28" s="111"/>
      <c r="GJ28" s="498"/>
      <c r="GK28" s="499"/>
      <c r="GL28" s="500"/>
      <c r="GM28" s="633"/>
      <c r="GO28" s="376"/>
      <c r="GP28" s="376"/>
    </row>
    <row r="29" spans="1:198" s="119" customFormat="1" ht="18" customHeight="1" thickBot="1">
      <c r="A29" s="142"/>
      <c r="B29" s="763"/>
      <c r="C29" s="297" t="s">
        <v>73</v>
      </c>
      <c r="D29" s="119" t="s">
        <v>67</v>
      </c>
      <c r="E29" s="298">
        <v>1.3082242794369314E-2</v>
      </c>
      <c r="F29" s="120"/>
      <c r="G29" s="298">
        <v>0.10203878614837911</v>
      </c>
      <c r="H29" s="120"/>
      <c r="I29" s="298">
        <v>0.41238527650869067</v>
      </c>
      <c r="J29" s="120"/>
      <c r="K29" s="298">
        <v>0.29131908880767493</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0.96895879548573782</v>
      </c>
      <c r="AQ29" s="305">
        <v>0.37345514809093838</v>
      </c>
      <c r="AR29" s="307">
        <v>75467.7849814152</v>
      </c>
      <c r="AS29" s="307">
        <v>192374.18790884456</v>
      </c>
      <c r="AT29" s="307">
        <v>17537.623441841974</v>
      </c>
      <c r="AU29" s="307">
        <v>0</v>
      </c>
      <c r="AV29" s="307">
        <v>285379.59633210173</v>
      </c>
      <c r="AW29" s="307">
        <v>4043949.7060660096</v>
      </c>
      <c r="AX29" s="307">
        <v>694516.89032013796</v>
      </c>
      <c r="AY29" s="307">
        <v>73021.582845128287</v>
      </c>
      <c r="AZ29" s="307">
        <v>4811488.1792312758</v>
      </c>
      <c r="BA29" s="307">
        <v>5070062.8241767036</v>
      </c>
      <c r="BB29" s="307">
        <v>1024343.0998604361</v>
      </c>
      <c r="BC29" s="307">
        <v>6094405.9240371399</v>
      </c>
      <c r="BD29" s="307">
        <v>5279227.4915202949</v>
      </c>
      <c r="BE29" s="307">
        <v>39237.262905494033</v>
      </c>
      <c r="BF29" s="307">
        <v>155267.90441100919</v>
      </c>
      <c r="BG29" s="307">
        <v>21816.478630932117</v>
      </c>
      <c r="BH29" s="307">
        <v>0</v>
      </c>
      <c r="BI29" s="307">
        <v>0</v>
      </c>
      <c r="BJ29" s="307">
        <v>0</v>
      </c>
      <c r="BK29" s="307">
        <v>0</v>
      </c>
      <c r="BL29" s="307">
        <v>0</v>
      </c>
      <c r="BM29" s="307">
        <v>0</v>
      </c>
      <c r="BN29" s="307">
        <v>0</v>
      </c>
      <c r="BO29" s="307">
        <v>0</v>
      </c>
      <c r="BP29" s="307">
        <v>0</v>
      </c>
      <c r="BQ29" s="307">
        <v>216321.64594743535</v>
      </c>
      <c r="BR29" s="306">
        <v>16686822.837068249</v>
      </c>
      <c r="BS29" s="628"/>
      <c r="BT29" s="351">
        <v>0.96859202617678519</v>
      </c>
      <c r="BU29" s="351">
        <v>0.39604688028956719</v>
      </c>
      <c r="BV29" s="353">
        <v>75467.7849814152</v>
      </c>
      <c r="BW29" s="353">
        <v>192374.18790884456</v>
      </c>
      <c r="BX29" s="353">
        <v>17554.648459273536</v>
      </c>
      <c r="BY29" s="353">
        <v>0</v>
      </c>
      <c r="BZ29" s="353">
        <v>285396.62134953332</v>
      </c>
      <c r="CA29" s="353">
        <v>3996981.7308625826</v>
      </c>
      <c r="CB29" s="353">
        <v>742526.27006827027</v>
      </c>
      <c r="CC29" s="353">
        <v>72660.483513627143</v>
      </c>
      <c r="CD29" s="353">
        <v>4812168.4844444804</v>
      </c>
      <c r="CE29" s="353">
        <v>5030279.15419647</v>
      </c>
      <c r="CF29" s="353">
        <v>1019277.6165584389</v>
      </c>
      <c r="CG29" s="353">
        <v>6049556.7707549091</v>
      </c>
      <c r="CH29" s="353">
        <v>5222547.2033126587</v>
      </c>
      <c r="CI29" s="353">
        <v>39237.262905494033</v>
      </c>
      <c r="CJ29" s="353">
        <v>155267.90441100919</v>
      </c>
      <c r="CK29" s="353">
        <v>19209.438381613363</v>
      </c>
      <c r="CL29" s="353">
        <v>0</v>
      </c>
      <c r="CM29" s="353">
        <v>0</v>
      </c>
      <c r="CN29" s="353">
        <v>0</v>
      </c>
      <c r="CO29" s="353">
        <v>0</v>
      </c>
      <c r="CP29" s="353">
        <v>0</v>
      </c>
      <c r="CQ29" s="353">
        <v>0</v>
      </c>
      <c r="CR29" s="353">
        <v>0</v>
      </c>
      <c r="CS29" s="353">
        <v>0</v>
      </c>
      <c r="CT29" s="353">
        <v>0</v>
      </c>
      <c r="CU29" s="353">
        <v>213714.60569811659</v>
      </c>
      <c r="CV29" s="352">
        <v>16583383.685559697</v>
      </c>
      <c r="CW29" s="629"/>
      <c r="CX29" s="308">
        <v>2382102.41</v>
      </c>
      <c r="CY29" s="308">
        <v>60469.440000000002</v>
      </c>
      <c r="CZ29" s="308">
        <v>26740.45</v>
      </c>
      <c r="DA29" s="308">
        <v>198269.28</v>
      </c>
      <c r="DB29" s="308">
        <v>0</v>
      </c>
      <c r="DC29" s="308">
        <v>0</v>
      </c>
      <c r="DD29" s="308">
        <v>0</v>
      </c>
      <c r="DE29" s="308">
        <v>0</v>
      </c>
      <c r="DF29" s="308">
        <v>0</v>
      </c>
      <c r="DG29" s="308">
        <v>0</v>
      </c>
      <c r="DH29" s="308">
        <v>0</v>
      </c>
      <c r="DI29" s="308">
        <v>0</v>
      </c>
      <c r="DJ29" s="308">
        <v>0</v>
      </c>
      <c r="DK29" s="308">
        <v>285479.17</v>
      </c>
      <c r="DM29" s="308">
        <v>1091871.3899999999</v>
      </c>
      <c r="DN29" s="308">
        <v>24166.85</v>
      </c>
      <c r="DO29" s="308">
        <v>25058.07</v>
      </c>
      <c r="DP29" s="308">
        <v>19775.98</v>
      </c>
      <c r="DQ29" s="308">
        <v>0</v>
      </c>
      <c r="DR29" s="308">
        <v>0</v>
      </c>
      <c r="DS29" s="308">
        <v>0</v>
      </c>
      <c r="DT29" s="308">
        <v>0</v>
      </c>
      <c r="DU29" s="308">
        <v>0</v>
      </c>
      <c r="DV29" s="308">
        <v>0</v>
      </c>
      <c r="DW29" s="308">
        <v>0</v>
      </c>
      <c r="DX29" s="308">
        <v>0</v>
      </c>
      <c r="DY29" s="308">
        <v>0</v>
      </c>
      <c r="DZ29" s="308">
        <v>69000.899999999994</v>
      </c>
      <c r="EB29" s="308">
        <v>3473973.8</v>
      </c>
      <c r="EC29" s="308">
        <v>354480.07</v>
      </c>
      <c r="ED29" s="630"/>
      <c r="EE29" s="313">
        <v>7958499.0899999999</v>
      </c>
      <c r="EF29" s="313">
        <v>13268.55</v>
      </c>
      <c r="EG29" s="313">
        <v>0</v>
      </c>
      <c r="EH29" s="313">
        <v>0</v>
      </c>
      <c r="EI29" s="313">
        <v>0</v>
      </c>
      <c r="EJ29" s="313">
        <v>13268.55</v>
      </c>
      <c r="EK29" s="313">
        <v>601325.43999999994</v>
      </c>
      <c r="EL29" s="313">
        <v>0</v>
      </c>
      <c r="EM29" s="313">
        <v>0</v>
      </c>
      <c r="EN29" s="313">
        <v>601325.43999999994</v>
      </c>
      <c r="EO29" s="313">
        <v>795330.22</v>
      </c>
      <c r="EP29" s="313">
        <v>0</v>
      </c>
      <c r="EQ29" s="313">
        <v>795330.22</v>
      </c>
      <c r="ER29" s="313">
        <v>832134.34</v>
      </c>
      <c r="ES29" s="313">
        <v>285479.17</v>
      </c>
      <c r="ET29" s="313">
        <v>2527537.7200000002</v>
      </c>
      <c r="EV29" s="311">
        <v>3555405.81</v>
      </c>
      <c r="EW29" s="311">
        <v>37012.68</v>
      </c>
      <c r="EX29" s="311">
        <v>0</v>
      </c>
      <c r="EY29" s="311">
        <v>0</v>
      </c>
      <c r="EZ29" s="311">
        <v>0</v>
      </c>
      <c r="FA29" s="311">
        <v>37012.68</v>
      </c>
      <c r="FB29" s="311">
        <v>225496.24</v>
      </c>
      <c r="FC29" s="311">
        <v>420</v>
      </c>
      <c r="FD29" s="311">
        <v>0</v>
      </c>
      <c r="FE29" s="311">
        <v>225916.24</v>
      </c>
      <c r="FF29" s="311">
        <v>253203.71</v>
      </c>
      <c r="FG29" s="311">
        <v>0</v>
      </c>
      <c r="FH29" s="311">
        <v>253203.71</v>
      </c>
      <c r="FI29" s="311">
        <v>241549.04</v>
      </c>
      <c r="FJ29" s="311">
        <v>69000.899999999994</v>
      </c>
      <c r="FK29" s="311">
        <v>826682.57</v>
      </c>
      <c r="FM29" s="311">
        <v>11513904.92</v>
      </c>
      <c r="FN29" s="311">
        <v>50281.23</v>
      </c>
      <c r="FO29" s="311">
        <v>0</v>
      </c>
      <c r="FP29" s="311">
        <v>0</v>
      </c>
      <c r="FQ29" s="311">
        <v>0</v>
      </c>
      <c r="FR29" s="311">
        <v>50281.23</v>
      </c>
      <c r="FS29" s="311">
        <v>826821.68</v>
      </c>
      <c r="FT29" s="311">
        <v>420</v>
      </c>
      <c r="FU29" s="311">
        <v>0</v>
      </c>
      <c r="FV29" s="311">
        <v>827241.68</v>
      </c>
      <c r="FW29" s="311">
        <v>1048533.93</v>
      </c>
      <c r="FX29" s="311">
        <v>0</v>
      </c>
      <c r="FY29" s="311">
        <v>1048533.93</v>
      </c>
      <c r="FZ29" s="311">
        <v>1073683.3799999999</v>
      </c>
      <c r="GA29" s="311">
        <v>354480.07</v>
      </c>
      <c r="GB29" s="311">
        <v>3354220.29</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6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6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6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6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6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62"/>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6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6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6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6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6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62"/>
      <c r="C42" s="180" t="s">
        <v>410</v>
      </c>
      <c r="E42" s="182">
        <v>0</v>
      </c>
      <c r="F42" s="120"/>
      <c r="G42" s="182">
        <v>0</v>
      </c>
      <c r="H42" s="120"/>
      <c r="I42" s="182">
        <v>0</v>
      </c>
      <c r="J42" s="120"/>
      <c r="K42" s="182">
        <v>0</v>
      </c>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266000</v>
      </c>
      <c r="DN42" s="184">
        <v>0</v>
      </c>
      <c r="DO42" s="184">
        <v>0</v>
      </c>
      <c r="DP42" s="184">
        <v>0</v>
      </c>
      <c r="DQ42" s="184">
        <v>0</v>
      </c>
      <c r="DR42" s="184">
        <v>0</v>
      </c>
      <c r="DS42" s="184">
        <v>0</v>
      </c>
      <c r="DT42" s="184">
        <v>0</v>
      </c>
      <c r="DU42" s="184">
        <v>0</v>
      </c>
      <c r="DV42" s="184">
        <v>0</v>
      </c>
      <c r="DW42" s="184">
        <v>0</v>
      </c>
      <c r="DX42" s="184">
        <v>0</v>
      </c>
      <c r="DY42" s="184">
        <v>0</v>
      </c>
      <c r="DZ42" s="184">
        <v>0</v>
      </c>
      <c r="EA42" s="119"/>
      <c r="EB42" s="184">
        <v>266000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455000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455000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62"/>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250</v>
      </c>
      <c r="DO43" s="137">
        <v>0</v>
      </c>
      <c r="DP43" s="137">
        <v>0</v>
      </c>
      <c r="DQ43" s="137">
        <v>0</v>
      </c>
      <c r="DR43" s="137">
        <v>0</v>
      </c>
      <c r="DS43" s="137">
        <v>0</v>
      </c>
      <c r="DT43" s="137">
        <v>0</v>
      </c>
      <c r="DU43" s="137">
        <v>0</v>
      </c>
      <c r="DV43" s="137">
        <v>0</v>
      </c>
      <c r="DW43" s="137">
        <v>0</v>
      </c>
      <c r="DX43" s="137">
        <v>0</v>
      </c>
      <c r="DY43" s="137">
        <v>0</v>
      </c>
      <c r="DZ43" s="137">
        <v>250</v>
      </c>
      <c r="EA43" s="119"/>
      <c r="EB43" s="137">
        <v>0</v>
      </c>
      <c r="EC43" s="137">
        <v>250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6083.74</v>
      </c>
      <c r="FJ43" s="137">
        <v>250</v>
      </c>
      <c r="FK43" s="137">
        <v>6333.74</v>
      </c>
      <c r="FL43" s="119"/>
      <c r="FM43" s="137">
        <v>0</v>
      </c>
      <c r="FN43" s="137">
        <v>0</v>
      </c>
      <c r="FO43" s="137">
        <v>0</v>
      </c>
      <c r="FP43" s="137">
        <v>0</v>
      </c>
      <c r="FQ43" s="137">
        <v>0</v>
      </c>
      <c r="FR43" s="137">
        <v>0</v>
      </c>
      <c r="FS43" s="137">
        <v>0</v>
      </c>
      <c r="FT43" s="137">
        <v>0</v>
      </c>
      <c r="FU43" s="137">
        <v>0</v>
      </c>
      <c r="FV43" s="137">
        <v>0</v>
      </c>
      <c r="FW43" s="137">
        <v>0</v>
      </c>
      <c r="FX43" s="137">
        <v>0</v>
      </c>
      <c r="FY43" s="137">
        <v>0</v>
      </c>
      <c r="FZ43" s="137">
        <v>6083.74</v>
      </c>
      <c r="GA43" s="137">
        <v>250</v>
      </c>
      <c r="GB43" s="137">
        <v>6333.74</v>
      </c>
      <c r="GC43" s="631"/>
      <c r="GD43" s="111"/>
      <c r="GE43" s="492"/>
      <c r="GF43" s="493"/>
      <c r="GG43" s="494"/>
      <c r="GH43" s="632"/>
      <c r="GI43" s="111"/>
      <c r="GJ43" s="492"/>
      <c r="GK43" s="493"/>
      <c r="GL43" s="494"/>
      <c r="GM43" s="633"/>
      <c r="GO43" s="376"/>
      <c r="GP43" s="376"/>
    </row>
    <row r="44" spans="1:198" ht="18" customHeight="1" collapsed="1" thickBot="1">
      <c r="A44" s="142" t="s">
        <v>139</v>
      </c>
      <c r="B44" s="763"/>
      <c r="C44" s="297" t="s">
        <v>71</v>
      </c>
      <c r="D44" s="98" t="s">
        <v>67</v>
      </c>
      <c r="E44" s="298">
        <v>0</v>
      </c>
      <c r="F44" s="120"/>
      <c r="G44" s="298">
        <v>9.3984962406015032E-4</v>
      </c>
      <c r="H44" s="120"/>
      <c r="I44" s="298">
        <v>0</v>
      </c>
      <c r="J44" s="120"/>
      <c r="K44" s="298">
        <v>1.3920307692307692E-2</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266000</v>
      </c>
      <c r="DN44" s="308">
        <v>250</v>
      </c>
      <c r="DO44" s="308">
        <v>0</v>
      </c>
      <c r="DP44" s="308">
        <v>0</v>
      </c>
      <c r="DQ44" s="308">
        <v>0</v>
      </c>
      <c r="DR44" s="308">
        <v>0</v>
      </c>
      <c r="DS44" s="308">
        <v>0</v>
      </c>
      <c r="DT44" s="308">
        <v>0</v>
      </c>
      <c r="DU44" s="308">
        <v>0</v>
      </c>
      <c r="DV44" s="308">
        <v>0</v>
      </c>
      <c r="DW44" s="308">
        <v>0</v>
      </c>
      <c r="DX44" s="308">
        <v>0</v>
      </c>
      <c r="DY44" s="308">
        <v>0</v>
      </c>
      <c r="DZ44" s="308">
        <v>250</v>
      </c>
      <c r="EA44" s="119"/>
      <c r="EB44" s="308">
        <v>266000</v>
      </c>
      <c r="EC44" s="308">
        <v>250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455000</v>
      </c>
      <c r="EW44" s="311">
        <v>0</v>
      </c>
      <c r="EX44" s="311">
        <v>0</v>
      </c>
      <c r="EY44" s="311">
        <v>0</v>
      </c>
      <c r="EZ44" s="311">
        <v>0</v>
      </c>
      <c r="FA44" s="311">
        <v>0</v>
      </c>
      <c r="FB44" s="311">
        <v>0</v>
      </c>
      <c r="FC44" s="311">
        <v>0</v>
      </c>
      <c r="FD44" s="311">
        <v>0</v>
      </c>
      <c r="FE44" s="311">
        <v>0</v>
      </c>
      <c r="FF44" s="311">
        <v>0</v>
      </c>
      <c r="FG44" s="311">
        <v>0</v>
      </c>
      <c r="FH44" s="311">
        <v>0</v>
      </c>
      <c r="FI44" s="311">
        <v>6083.74</v>
      </c>
      <c r="FJ44" s="311">
        <v>250</v>
      </c>
      <c r="FK44" s="311">
        <v>6333.74</v>
      </c>
      <c r="FL44" s="119"/>
      <c r="FM44" s="311">
        <v>455000</v>
      </c>
      <c r="FN44" s="311">
        <v>0</v>
      </c>
      <c r="FO44" s="311">
        <v>0</v>
      </c>
      <c r="FP44" s="311">
        <v>0</v>
      </c>
      <c r="FQ44" s="311">
        <v>0</v>
      </c>
      <c r="FR44" s="311">
        <v>0</v>
      </c>
      <c r="FS44" s="311">
        <v>0</v>
      </c>
      <c r="FT44" s="311">
        <v>0</v>
      </c>
      <c r="FU44" s="311">
        <v>0</v>
      </c>
      <c r="FV44" s="311">
        <v>0</v>
      </c>
      <c r="FW44" s="311">
        <v>0</v>
      </c>
      <c r="FX44" s="311">
        <v>0</v>
      </c>
      <c r="FY44" s="311">
        <v>0</v>
      </c>
      <c r="FZ44" s="311">
        <v>6083.74</v>
      </c>
      <c r="GA44" s="311">
        <v>250</v>
      </c>
      <c r="GB44" s="311">
        <v>6333.74</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6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6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6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6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6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6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6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6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6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6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6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62"/>
      <c r="C57" s="154" t="s">
        <v>579</v>
      </c>
      <c r="D57" s="98" t="s">
        <v>67</v>
      </c>
      <c r="E57" s="182"/>
      <c r="F57" s="120"/>
      <c r="G57" s="182"/>
      <c r="H57" s="120"/>
      <c r="I57" s="182"/>
      <c r="J57" s="120"/>
      <c r="K57" s="182"/>
      <c r="L57" s="111"/>
      <c r="M57" s="155"/>
      <c r="N57" s="183">
        <v>0</v>
      </c>
      <c r="O57" s="183">
        <v>0</v>
      </c>
      <c r="P57" s="183">
        <v>0</v>
      </c>
      <c r="Q57" s="183">
        <v>0</v>
      </c>
      <c r="R57" s="183">
        <v>0</v>
      </c>
      <c r="S57" s="183">
        <v>71.072646856938661</v>
      </c>
      <c r="T57" s="158">
        <v>0</v>
      </c>
      <c r="U57" s="158">
        <v>0</v>
      </c>
      <c r="V57" s="158">
        <v>71.072646856938661</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71.072646856938661</v>
      </c>
      <c r="AO57" s="627"/>
      <c r="AP57" s="181">
        <v>0</v>
      </c>
      <c r="AQ57" s="181">
        <v>2.070174219010347E-5</v>
      </c>
      <c r="AR57" s="183">
        <v>0</v>
      </c>
      <c r="AS57" s="183">
        <v>0</v>
      </c>
      <c r="AT57" s="183">
        <v>0</v>
      </c>
      <c r="AU57" s="183">
        <v>0</v>
      </c>
      <c r="AV57" s="183">
        <v>0</v>
      </c>
      <c r="AW57" s="183">
        <v>925.00078285384836</v>
      </c>
      <c r="AX57" s="183">
        <v>0</v>
      </c>
      <c r="AY57" s="183">
        <v>0</v>
      </c>
      <c r="AZ57" s="183">
        <v>925.00078285384836</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925.00078285384836</v>
      </c>
      <c r="BS57" s="628"/>
      <c r="BT57" s="181">
        <v>0</v>
      </c>
      <c r="BU57" s="181">
        <v>2.2091008762806042E-5</v>
      </c>
      <c r="BV57" s="183">
        <v>0</v>
      </c>
      <c r="BW57" s="183">
        <v>0</v>
      </c>
      <c r="BX57" s="183">
        <v>0</v>
      </c>
      <c r="BY57" s="183">
        <v>0</v>
      </c>
      <c r="BZ57" s="183">
        <v>0</v>
      </c>
      <c r="CA57" s="183">
        <v>925.00078285384836</v>
      </c>
      <c r="CB57" s="183">
        <v>0</v>
      </c>
      <c r="CC57" s="183">
        <v>0</v>
      </c>
      <c r="CD57" s="183">
        <v>925.00078285384836</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925.00078285384836</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6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6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6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6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6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6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6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6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6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6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6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6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2.070174219010347E-5</v>
      </c>
      <c r="AR70" s="306">
        <v>0</v>
      </c>
      <c r="AS70" s="306">
        <v>0</v>
      </c>
      <c r="AT70" s="306">
        <v>0</v>
      </c>
      <c r="AU70" s="306">
        <v>0</v>
      </c>
      <c r="AV70" s="306">
        <v>0</v>
      </c>
      <c r="AW70" s="306">
        <v>925.00078285384836</v>
      </c>
      <c r="AX70" s="306">
        <v>0</v>
      </c>
      <c r="AY70" s="306">
        <v>0</v>
      </c>
      <c r="AZ70" s="306">
        <v>925.00078285384836</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925.00078285384836</v>
      </c>
      <c r="BS70" s="628"/>
      <c r="BT70" s="351">
        <v>0</v>
      </c>
      <c r="BU70" s="351">
        <v>2.2091008762806042E-5</v>
      </c>
      <c r="BV70" s="352">
        <v>0</v>
      </c>
      <c r="BW70" s="352">
        <v>0</v>
      </c>
      <c r="BX70" s="352">
        <v>0</v>
      </c>
      <c r="BY70" s="352">
        <v>0</v>
      </c>
      <c r="BZ70" s="352">
        <v>0</v>
      </c>
      <c r="CA70" s="352">
        <v>925.00078285384836</v>
      </c>
      <c r="CB70" s="352">
        <v>0</v>
      </c>
      <c r="CC70" s="352">
        <v>0</v>
      </c>
      <c r="CD70" s="352">
        <v>925.00078285384836</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925.00078285384836</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4" t="s">
        <v>106</v>
      </c>
      <c r="C72" s="765"/>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4" t="s">
        <v>166</v>
      </c>
      <c r="C74" s="765"/>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4" t="s">
        <v>167</v>
      </c>
      <c r="C76" s="765"/>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4" t="s">
        <v>107</v>
      </c>
      <c r="C78" s="765"/>
      <c r="D78" s="161" t="s">
        <v>67</v>
      </c>
      <c r="F78" s="102"/>
      <c r="H78" s="102"/>
      <c r="I78" s="298">
        <v>1.0590847813688213</v>
      </c>
      <c r="J78" s="102"/>
      <c r="M78" s="98"/>
      <c r="N78" s="302"/>
      <c r="O78" s="302"/>
      <c r="P78" s="302"/>
      <c r="Q78" s="302"/>
      <c r="R78" s="302">
        <v>0</v>
      </c>
      <c r="S78" s="98"/>
      <c r="T78" s="98"/>
      <c r="U78" s="98"/>
      <c r="V78" s="98"/>
      <c r="W78" s="98"/>
      <c r="X78" s="98"/>
      <c r="Y78" s="98"/>
      <c r="AN78" s="302"/>
      <c r="AO78" s="627"/>
      <c r="AP78" s="305">
        <v>0</v>
      </c>
      <c r="AQ78" s="305">
        <v>0.1518101990596446</v>
      </c>
      <c r="AR78" s="306">
        <v>6468469.1601042841</v>
      </c>
      <c r="AS78" s="306">
        <v>219336.88035250362</v>
      </c>
      <c r="AT78" s="306">
        <v>95417.887551560561</v>
      </c>
      <c r="AU78" s="306">
        <v>0</v>
      </c>
      <c r="AV78" s="306">
        <v>6783223.9280083487</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6783223.9280083487</v>
      </c>
      <c r="BS78" s="628"/>
      <c r="BT78" s="351">
        <v>0</v>
      </c>
      <c r="BU78" s="351">
        <v>0.15518089717535963</v>
      </c>
      <c r="BV78" s="352">
        <v>6135340.7467831038</v>
      </c>
      <c r="BW78" s="352">
        <v>218014.9879356937</v>
      </c>
      <c r="BX78" s="352">
        <v>144421.38865314389</v>
      </c>
      <c r="BY78" s="352">
        <v>0</v>
      </c>
      <c r="BZ78" s="352">
        <v>6497777.123371942</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6497777.123371942</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6" t="s">
        <v>134</v>
      </c>
      <c r="C79" s="131" t="s">
        <v>411</v>
      </c>
      <c r="D79" s="98" t="s">
        <v>67</v>
      </c>
      <c r="E79" s="126"/>
      <c r="F79" s="102"/>
      <c r="H79" s="102"/>
      <c r="I79" s="126">
        <v>0.43391914169213069</v>
      </c>
      <c r="J79" s="102"/>
      <c r="M79" s="127" t="s">
        <v>154</v>
      </c>
      <c r="N79" s="183">
        <v>18724.919035343544</v>
      </c>
      <c r="O79" s="183">
        <v>0</v>
      </c>
      <c r="P79" s="183">
        <v>0</v>
      </c>
      <c r="Q79" s="433">
        <v>0</v>
      </c>
      <c r="R79" s="183">
        <v>18724.919035343544</v>
      </c>
      <c r="S79" s="98"/>
      <c r="T79" s="98"/>
      <c r="U79" s="98"/>
      <c r="V79" s="98"/>
      <c r="W79" s="98"/>
      <c r="X79" s="98"/>
      <c r="Y79" s="98"/>
      <c r="AN79" s="183">
        <v>18724.919035343544</v>
      </c>
      <c r="AO79" s="627"/>
      <c r="AP79" s="125">
        <v>0</v>
      </c>
      <c r="AQ79" s="125">
        <v>1.2323659498954104E-2</v>
      </c>
      <c r="AR79" s="183">
        <v>463047.53508509131</v>
      </c>
      <c r="AS79" s="183">
        <v>87601.515583036802</v>
      </c>
      <c r="AT79" s="183">
        <v>0</v>
      </c>
      <c r="AU79" s="183">
        <v>0</v>
      </c>
      <c r="AV79" s="183">
        <v>550649.05066812807</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550649.05066812807</v>
      </c>
      <c r="BS79" s="628"/>
      <c r="BT79" s="125">
        <v>0</v>
      </c>
      <c r="BU79" s="125">
        <v>1.3022082796328537E-2</v>
      </c>
      <c r="BV79" s="183">
        <v>458886.00252465572</v>
      </c>
      <c r="BW79" s="183">
        <v>86378.222858843321</v>
      </c>
      <c r="BX79" s="183">
        <v>0</v>
      </c>
      <c r="BY79" s="183">
        <v>0</v>
      </c>
      <c r="BZ79" s="183">
        <v>545264.22538349906</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545264.22538349906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7"/>
      <c r="C80" s="131" t="s">
        <v>412</v>
      </c>
      <c r="D80" s="98" t="s">
        <v>67</v>
      </c>
      <c r="E80" s="133"/>
      <c r="F80" s="102"/>
      <c r="H80" s="102"/>
      <c r="I80" s="133"/>
      <c r="J80" s="102"/>
      <c r="M80" s="134" t="s">
        <v>164</v>
      </c>
      <c r="N80" s="183">
        <v>33286.405522186134</v>
      </c>
      <c r="O80" s="183">
        <v>0</v>
      </c>
      <c r="P80" s="183">
        <v>0</v>
      </c>
      <c r="Q80" s="433">
        <v>0</v>
      </c>
      <c r="R80" s="183">
        <v>33286.405522186134</v>
      </c>
      <c r="S80" s="98"/>
      <c r="T80" s="98"/>
      <c r="U80" s="98"/>
      <c r="V80" s="98"/>
      <c r="W80" s="98"/>
      <c r="X80" s="98"/>
      <c r="Y80" s="98"/>
      <c r="AN80" s="135">
        <v>33286.405522186134</v>
      </c>
      <c r="AO80" s="627"/>
      <c r="AP80" s="132">
        <v>0</v>
      </c>
      <c r="AQ80" s="132">
        <v>1.8364150619229053E-2</v>
      </c>
      <c r="AR80" s="183">
        <v>812151.25506937818</v>
      </c>
      <c r="AS80" s="183">
        <v>8400.635841207788</v>
      </c>
      <c r="AT80" s="183">
        <v>0</v>
      </c>
      <c r="AU80" s="183">
        <v>0</v>
      </c>
      <c r="AV80" s="183">
        <v>820551.89091058599</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820551.89091058599</v>
      </c>
      <c r="BS80" s="628"/>
      <c r="BT80" s="132">
        <v>0</v>
      </c>
      <c r="BU80" s="132">
        <v>1.9249477008156015E-2</v>
      </c>
      <c r="BV80" s="183">
        <v>797717.349079779</v>
      </c>
      <c r="BW80" s="183">
        <v>8302.0361485913218</v>
      </c>
      <c r="BX80" s="183">
        <v>0</v>
      </c>
      <c r="BY80" s="183">
        <v>0</v>
      </c>
      <c r="BZ80" s="183">
        <v>806019.38522837032</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806019.38522837032</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7"/>
      <c r="C81" s="131" t="s">
        <v>413</v>
      </c>
      <c r="D81" s="98" t="s">
        <v>67</v>
      </c>
      <c r="E81" s="133"/>
      <c r="F81" s="102"/>
      <c r="H81" s="102"/>
      <c r="I81" s="133"/>
      <c r="J81" s="102"/>
      <c r="M81" s="134" t="s">
        <v>155</v>
      </c>
      <c r="N81" s="183">
        <v>30</v>
      </c>
      <c r="O81" s="183">
        <v>0</v>
      </c>
      <c r="P81" s="183">
        <v>0</v>
      </c>
      <c r="Q81" s="433">
        <v>0</v>
      </c>
      <c r="R81" s="183">
        <v>30</v>
      </c>
      <c r="S81" s="98"/>
      <c r="T81" s="98"/>
      <c r="U81" s="98"/>
      <c r="V81" s="98"/>
      <c r="W81" s="98"/>
      <c r="X81" s="98"/>
      <c r="Y81" s="98"/>
      <c r="AN81" s="135">
        <v>30</v>
      </c>
      <c r="AO81" s="627"/>
      <c r="AP81" s="132">
        <v>0</v>
      </c>
      <c r="AQ81" s="132">
        <v>2.8476370279662618E-4</v>
      </c>
      <c r="AR81" s="183">
        <v>12723.8879508973</v>
      </c>
      <c r="AS81" s="183">
        <v>0</v>
      </c>
      <c r="AT81" s="183">
        <v>0</v>
      </c>
      <c r="AU81" s="183">
        <v>0</v>
      </c>
      <c r="AV81" s="183">
        <v>12723.8879508973</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12723.8879508973</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7"/>
      <c r="C82" s="131" t="s">
        <v>414</v>
      </c>
      <c r="D82" s="98" t="s">
        <v>67</v>
      </c>
      <c r="E82" s="133"/>
      <c r="F82" s="102"/>
      <c r="H82" s="102"/>
      <c r="I82" s="133">
        <v>1.0255204310250567</v>
      </c>
      <c r="J82" s="102"/>
      <c r="M82" s="134" t="s">
        <v>155</v>
      </c>
      <c r="N82" s="183">
        <v>1759</v>
      </c>
      <c r="O82" s="183">
        <v>0</v>
      </c>
      <c r="P82" s="183">
        <v>0</v>
      </c>
      <c r="Q82" s="433">
        <v>0</v>
      </c>
      <c r="R82" s="183">
        <v>1759</v>
      </c>
      <c r="S82" s="98"/>
      <c r="T82" s="98"/>
      <c r="U82" s="98"/>
      <c r="V82" s="98"/>
      <c r="W82" s="98"/>
      <c r="X82" s="98"/>
      <c r="Y82" s="98"/>
      <c r="AN82" s="135">
        <v>1759</v>
      </c>
      <c r="AO82" s="627"/>
      <c r="AP82" s="132">
        <v>0</v>
      </c>
      <c r="AQ82" s="132">
        <v>2.6174903879712219E-2</v>
      </c>
      <c r="AR82" s="183">
        <v>1140449.3195940377</v>
      </c>
      <c r="AS82" s="183">
        <v>29104.738104186519</v>
      </c>
      <c r="AT82" s="183">
        <v>0</v>
      </c>
      <c r="AU82" s="183">
        <v>0</v>
      </c>
      <c r="AV82" s="183">
        <v>1169554.0576982242</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1169554.0576982242</v>
      </c>
      <c r="BS82" s="628"/>
      <c r="BT82" s="132">
        <v>0</v>
      </c>
      <c r="BU82" s="132">
        <v>2.7931467103708457E-2</v>
      </c>
      <c r="BV82" s="183">
        <v>1140449.3195940377</v>
      </c>
      <c r="BW82" s="183">
        <v>29104.738104186519</v>
      </c>
      <c r="BX82" s="183">
        <v>0</v>
      </c>
      <c r="BY82" s="183">
        <v>0</v>
      </c>
      <c r="BZ82" s="183">
        <v>1169554.0576982242</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1169554.0576982242</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7"/>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7"/>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7"/>
      <c r="C85" s="131" t="s">
        <v>416</v>
      </c>
      <c r="D85" s="98" t="s">
        <v>67</v>
      </c>
      <c r="E85" s="133"/>
      <c r="F85" s="102"/>
      <c r="H85" s="102"/>
      <c r="I85" s="133">
        <v>1.0431001519644134</v>
      </c>
      <c r="J85" s="102"/>
      <c r="M85" s="139" t="s">
        <v>183</v>
      </c>
      <c r="N85" s="183">
        <v>22</v>
      </c>
      <c r="O85" s="183">
        <v>0</v>
      </c>
      <c r="P85" s="183">
        <v>0</v>
      </c>
      <c r="Q85" s="433">
        <v>0</v>
      </c>
      <c r="R85" s="183">
        <v>22</v>
      </c>
      <c r="S85" s="98"/>
      <c r="T85" s="98"/>
      <c r="U85" s="98"/>
      <c r="V85" s="98"/>
      <c r="W85" s="98"/>
      <c r="X85" s="98"/>
      <c r="Y85" s="98"/>
      <c r="AN85" s="164">
        <v>22</v>
      </c>
      <c r="AO85" s="627"/>
      <c r="AP85" s="132">
        <v>0</v>
      </c>
      <c r="AQ85" s="132">
        <v>3.2673785613082152E-4</v>
      </c>
      <c r="AR85" s="183">
        <v>14599.388299477579</v>
      </c>
      <c r="AS85" s="183">
        <v>0</v>
      </c>
      <c r="AT85" s="183">
        <v>0</v>
      </c>
      <c r="AU85" s="183">
        <v>0</v>
      </c>
      <c r="AV85" s="183">
        <v>14599.388299477579</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14599.388299477579</v>
      </c>
      <c r="BS85" s="628"/>
      <c r="BT85" s="132">
        <v>0</v>
      </c>
      <c r="BU85" s="132">
        <v>2.3492019889021323E-4</v>
      </c>
      <c r="BV85" s="183">
        <v>9836.6430530548096</v>
      </c>
      <c r="BW85" s="183">
        <v>0</v>
      </c>
      <c r="BX85" s="183">
        <v>0</v>
      </c>
      <c r="BY85" s="183">
        <v>0</v>
      </c>
      <c r="BZ85" s="183">
        <v>9836.6430530548096</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9836.6430530548096</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8"/>
      <c r="C86" s="299" t="s">
        <v>72</v>
      </c>
      <c r="D86" s="98" t="s">
        <v>67</v>
      </c>
      <c r="E86" s="658"/>
      <c r="F86" s="102"/>
      <c r="H86" s="102"/>
      <c r="I86" s="298">
        <v>1.0567147942216881</v>
      </c>
      <c r="J86" s="102"/>
      <c r="M86" s="98"/>
      <c r="N86" s="300"/>
      <c r="O86" s="300"/>
      <c r="P86" s="300"/>
      <c r="Q86" s="300"/>
      <c r="R86" s="300">
        <v>0</v>
      </c>
      <c r="S86" s="98"/>
      <c r="T86" s="98"/>
      <c r="U86" s="98"/>
      <c r="V86" s="98"/>
      <c r="W86" s="98"/>
      <c r="X86" s="98"/>
      <c r="Y86" s="98"/>
      <c r="AN86" s="300"/>
      <c r="AO86" s="627"/>
      <c r="AP86" s="305">
        <v>0</v>
      </c>
      <c r="AQ86" s="305">
        <v>5.7474215556822819E-2</v>
      </c>
      <c r="AR86" s="306">
        <v>2442971.3859988819</v>
      </c>
      <c r="AS86" s="306">
        <v>125106.8895284311</v>
      </c>
      <c r="AT86" s="306">
        <v>0</v>
      </c>
      <c r="AU86" s="306">
        <v>0</v>
      </c>
      <c r="AV86" s="306">
        <v>2568078.2755273129</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2568078.2755273129</v>
      </c>
      <c r="BS86" s="628"/>
      <c r="BT86" s="351">
        <v>0</v>
      </c>
      <c r="BU86" s="351">
        <v>6.0437947107083223E-2</v>
      </c>
      <c r="BV86" s="352">
        <v>2406889.3142515272</v>
      </c>
      <c r="BW86" s="352">
        <v>123784.99711162115</v>
      </c>
      <c r="BX86" s="352">
        <v>0</v>
      </c>
      <c r="BY86" s="352">
        <v>0</v>
      </c>
      <c r="BZ86" s="352">
        <v>2530674.3113631485</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2530674.3113631485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61"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62"/>
      <c r="C89" s="157" t="s">
        <v>418</v>
      </c>
      <c r="D89" s="98" t="s">
        <v>67</v>
      </c>
      <c r="E89" s="133"/>
      <c r="F89" s="102"/>
      <c r="H89" s="102"/>
      <c r="I89" s="133">
        <v>1.0414086668515599</v>
      </c>
      <c r="J89" s="102"/>
      <c r="M89" s="166" t="s">
        <v>154</v>
      </c>
      <c r="N89" s="183">
        <v>63</v>
      </c>
      <c r="O89" s="183">
        <v>0</v>
      </c>
      <c r="P89" s="183">
        <v>6</v>
      </c>
      <c r="Q89" s="433">
        <v>0</v>
      </c>
      <c r="R89" s="183">
        <v>69</v>
      </c>
      <c r="S89" s="98"/>
      <c r="T89" s="98"/>
      <c r="U89" s="98"/>
      <c r="V89" s="98"/>
      <c r="W89" s="98"/>
      <c r="X89" s="98"/>
      <c r="Y89" s="98"/>
      <c r="AN89" s="135">
        <v>69</v>
      </c>
      <c r="AO89" s="627"/>
      <c r="AP89" s="132">
        <v>0</v>
      </c>
      <c r="AQ89" s="132">
        <v>8.4175639946289557E-2</v>
      </c>
      <c r="AR89" s="183">
        <v>3615736.5028722603</v>
      </c>
      <c r="AS89" s="183">
        <v>9845.4052240725214</v>
      </c>
      <c r="AT89" s="183">
        <v>135576.55540554202</v>
      </c>
      <c r="AU89" s="183">
        <v>0</v>
      </c>
      <c r="AV89" s="183">
        <v>3761158.4635018753</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3761158.4635018753</v>
      </c>
      <c r="BS89" s="628"/>
      <c r="BT89" s="132">
        <v>0</v>
      </c>
      <c r="BU89" s="132">
        <v>8.9838072213840922E-2</v>
      </c>
      <c r="BV89" s="183">
        <v>3612476.2428649575</v>
      </c>
      <c r="BW89" s="183">
        <v>9845.4052240725214</v>
      </c>
      <c r="BX89" s="183">
        <v>139402.77201969881</v>
      </c>
      <c r="BY89" s="183">
        <v>0</v>
      </c>
      <c r="BZ89" s="183">
        <v>3761724.420108729</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3761724.420108729</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62"/>
      <c r="C90" s="157" t="s">
        <v>419</v>
      </c>
      <c r="D90" s="98" t="s">
        <v>67</v>
      </c>
      <c r="E90" s="133"/>
      <c r="F90" s="102"/>
      <c r="H90" s="102"/>
      <c r="I90" s="133">
        <v>1.0373019706322508</v>
      </c>
      <c r="J90" s="102"/>
      <c r="M90" s="166" t="s">
        <v>154</v>
      </c>
      <c r="N90" s="183">
        <v>65</v>
      </c>
      <c r="O90" s="183">
        <v>0</v>
      </c>
      <c r="P90" s="183">
        <v>0</v>
      </c>
      <c r="Q90" s="433">
        <v>0</v>
      </c>
      <c r="R90" s="183">
        <v>65</v>
      </c>
      <c r="S90" s="98"/>
      <c r="T90" s="98"/>
      <c r="U90" s="98"/>
      <c r="V90" s="98"/>
      <c r="W90" s="98"/>
      <c r="X90" s="98"/>
      <c r="Y90" s="98"/>
      <c r="AN90" s="135">
        <v>65</v>
      </c>
      <c r="AO90" s="627"/>
      <c r="AP90" s="132">
        <v>0</v>
      </c>
      <c r="AQ90" s="132">
        <v>2.5793812568811821E-3</v>
      </c>
      <c r="AR90" s="183">
        <v>155411.27123314235</v>
      </c>
      <c r="AS90" s="183">
        <v>0</v>
      </c>
      <c r="AT90" s="183">
        <v>-40158.667853981467</v>
      </c>
      <c r="AU90" s="183">
        <v>0</v>
      </c>
      <c r="AV90" s="183">
        <v>115252.60337916089</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115252.60337916089</v>
      </c>
      <c r="BS90" s="628"/>
      <c r="BT90" s="132">
        <v>0</v>
      </c>
      <c r="BU90" s="132">
        <v>2.8895924033420831E-3</v>
      </c>
      <c r="BV90" s="183">
        <v>115975.18966661845</v>
      </c>
      <c r="BW90" s="183">
        <v>0</v>
      </c>
      <c r="BX90" s="183">
        <v>5018.6166334450691</v>
      </c>
      <c r="BY90" s="183">
        <v>0</v>
      </c>
      <c r="BZ90" s="183">
        <v>120993.80630006352</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120993.80630006352</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6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1.8885475215710519E-3</v>
      </c>
      <c r="AR91" s="183">
        <v>0</v>
      </c>
      <c r="AS91" s="183">
        <v>84384.58560000002</v>
      </c>
      <c r="AT91" s="183">
        <v>0</v>
      </c>
      <c r="AU91" s="183">
        <v>0</v>
      </c>
      <c r="AV91" s="183">
        <v>84384.58560000002</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84384.58560000002</v>
      </c>
      <c r="BS91" s="628"/>
      <c r="BT91" s="132">
        <v>0</v>
      </c>
      <c r="BU91" s="132">
        <v>2.0152854510933904E-3</v>
      </c>
      <c r="BV91" s="183">
        <v>0</v>
      </c>
      <c r="BW91" s="183">
        <v>84384.58560000002</v>
      </c>
      <c r="BX91" s="183">
        <v>0</v>
      </c>
      <c r="BY91" s="183">
        <v>0</v>
      </c>
      <c r="BZ91" s="183">
        <v>84384.58560000002</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84384.58560000002</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6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6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62"/>
      <c r="C94" s="157" t="s">
        <v>423</v>
      </c>
      <c r="D94" s="98" t="s">
        <v>67</v>
      </c>
      <c r="E94" s="133"/>
      <c r="F94" s="102"/>
      <c r="H94" s="102"/>
      <c r="I94" s="133"/>
      <c r="J94" s="102"/>
      <c r="M94" s="134" t="s">
        <v>154</v>
      </c>
      <c r="N94" s="183">
        <v>1</v>
      </c>
      <c r="O94" s="183">
        <v>0</v>
      </c>
      <c r="P94" s="183">
        <v>0</v>
      </c>
      <c r="Q94" s="433">
        <v>0</v>
      </c>
      <c r="R94" s="183">
        <v>1</v>
      </c>
      <c r="S94" s="98"/>
      <c r="T94" s="98"/>
      <c r="U94" s="98"/>
      <c r="V94" s="98"/>
      <c r="W94" s="98"/>
      <c r="X94" s="98"/>
      <c r="Y94" s="98"/>
      <c r="AN94" s="135">
        <v>1</v>
      </c>
      <c r="AO94" s="627"/>
      <c r="AP94" s="132">
        <v>0</v>
      </c>
      <c r="AQ94" s="132">
        <v>5.4607792642088482E-3</v>
      </c>
      <c r="AR94" s="183">
        <v>244000</v>
      </c>
      <c r="AS94" s="183">
        <v>0</v>
      </c>
      <c r="AT94" s="183">
        <v>0</v>
      </c>
      <c r="AU94" s="183">
        <v>0</v>
      </c>
      <c r="AV94" s="183">
        <v>244000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244000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62"/>
      <c r="C95" s="157" t="s">
        <v>424</v>
      </c>
      <c r="D95" s="98" t="s">
        <v>67</v>
      </c>
      <c r="E95" s="133"/>
      <c r="F95" s="102"/>
      <c r="H95" s="102"/>
      <c r="I95" s="133"/>
      <c r="J95" s="102"/>
      <c r="M95" s="139" t="s">
        <v>154</v>
      </c>
      <c r="N95" s="183">
        <v>1</v>
      </c>
      <c r="O95" s="183">
        <v>0</v>
      </c>
      <c r="P95" s="183">
        <v>0</v>
      </c>
      <c r="Q95" s="433">
        <v>0</v>
      </c>
      <c r="R95" s="183">
        <v>1</v>
      </c>
      <c r="S95" s="98"/>
      <c r="T95" s="98"/>
      <c r="U95" s="98"/>
      <c r="V95" s="98"/>
      <c r="W95" s="98"/>
      <c r="X95" s="98"/>
      <c r="Y95" s="98"/>
      <c r="AN95" s="135">
        <v>1</v>
      </c>
      <c r="AO95" s="627"/>
      <c r="AP95" s="132">
        <v>0</v>
      </c>
      <c r="AQ95" s="132">
        <v>2.3163551387115399E-4</v>
      </c>
      <c r="AR95" s="183">
        <v>10349.999999999998</v>
      </c>
      <c r="AS95" s="183">
        <v>0</v>
      </c>
      <c r="AT95" s="183">
        <v>0</v>
      </c>
      <c r="AU95" s="183">
        <v>0</v>
      </c>
      <c r="AV95" s="183">
        <v>10349.999999999998</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10349.999999999998</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3"/>
      <c r="C96" s="299" t="s">
        <v>73</v>
      </c>
      <c r="D96" s="98" t="s">
        <v>67</v>
      </c>
      <c r="E96" s="658"/>
      <c r="F96" s="102"/>
      <c r="H96" s="102"/>
      <c r="I96" s="298">
        <v>1.1304316880889351</v>
      </c>
      <c r="J96" s="102"/>
      <c r="M96" s="98"/>
      <c r="N96" s="302"/>
      <c r="O96" s="302"/>
      <c r="P96" s="302"/>
      <c r="Q96" s="302"/>
      <c r="R96" s="302">
        <v>0</v>
      </c>
      <c r="S96" s="98"/>
      <c r="T96" s="98"/>
      <c r="U96" s="98"/>
      <c r="V96" s="98"/>
      <c r="W96" s="98"/>
      <c r="X96" s="98"/>
      <c r="Y96" s="98"/>
      <c r="AN96" s="302"/>
      <c r="AO96" s="627"/>
      <c r="AP96" s="305">
        <v>0</v>
      </c>
      <c r="AQ96" s="305">
        <v>9.4335983502821796E-2</v>
      </c>
      <c r="AR96" s="306">
        <v>4025497.7741054026</v>
      </c>
      <c r="AS96" s="306">
        <v>94229.990824072534</v>
      </c>
      <c r="AT96" s="306">
        <v>95417.887551560561</v>
      </c>
      <c r="AU96" s="306">
        <v>0</v>
      </c>
      <c r="AV96" s="306">
        <v>4215145.6524810363</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4215145.6524810363</v>
      </c>
      <c r="BS96" s="628"/>
      <c r="BT96" s="351">
        <v>0</v>
      </c>
      <c r="BU96" s="351">
        <v>9.4742950068276391E-2</v>
      </c>
      <c r="BV96" s="352">
        <v>3728451.4325315761</v>
      </c>
      <c r="BW96" s="352">
        <v>94229.990824072534</v>
      </c>
      <c r="BX96" s="352">
        <v>144421.38865314389</v>
      </c>
      <c r="BY96" s="352">
        <v>0</v>
      </c>
      <c r="BZ96" s="352">
        <v>3967102.8120087925</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3967102.8120087925</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6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6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7" t="s">
        <v>204</v>
      </c>
      <c r="C105" s="758"/>
      <c r="D105" s="98" t="s">
        <v>67</v>
      </c>
      <c r="E105" s="298">
        <v>1.1308048398898363E-2</v>
      </c>
      <c r="F105" s="120"/>
      <c r="G105" s="298">
        <v>0.10084914131212752</v>
      </c>
      <c r="H105" s="120"/>
      <c r="I105" s="298">
        <v>0.71650025543970064</v>
      </c>
      <c r="J105" s="120"/>
      <c r="K105" s="298">
        <v>0.40990273456555665</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6543936.9450856997</v>
      </c>
      <c r="AS105" s="306">
        <v>411711.06826134818</v>
      </c>
      <c r="AT105" s="306">
        <v>112955.51099340254</v>
      </c>
      <c r="AU105" s="306">
        <v>0</v>
      </c>
      <c r="AV105" s="306">
        <v>7068603.5243404508</v>
      </c>
      <c r="AW105" s="306">
        <v>10502261.105949232</v>
      </c>
      <c r="AX105" s="306">
        <v>1319045.1667729104</v>
      </c>
      <c r="AY105" s="306">
        <v>73021.582845128287</v>
      </c>
      <c r="AZ105" s="306">
        <v>11894327.855567271</v>
      </c>
      <c r="BA105" s="306">
        <v>16477523.280865256</v>
      </c>
      <c r="BB105" s="306">
        <v>1153882.6039437745</v>
      </c>
      <c r="BC105" s="306">
        <v>17631405.884809032</v>
      </c>
      <c r="BD105" s="306">
        <v>7864678.6183000086</v>
      </c>
      <c r="BE105" s="306">
        <v>46167.262905494033</v>
      </c>
      <c r="BF105" s="306">
        <v>155267.90441100919</v>
      </c>
      <c r="BG105" s="306">
        <v>21816.478630932117</v>
      </c>
      <c r="BH105" s="306">
        <v>0</v>
      </c>
      <c r="BI105" s="306">
        <v>0</v>
      </c>
      <c r="BJ105" s="306">
        <v>0</v>
      </c>
      <c r="BK105" s="306">
        <v>0</v>
      </c>
      <c r="BL105" s="306">
        <v>0</v>
      </c>
      <c r="BM105" s="306">
        <v>0</v>
      </c>
      <c r="BN105" s="306">
        <v>0</v>
      </c>
      <c r="BO105" s="306">
        <v>0</v>
      </c>
      <c r="BP105" s="306">
        <v>0</v>
      </c>
      <c r="BQ105" s="306">
        <v>223251.64594743535</v>
      </c>
      <c r="BR105" s="306">
        <v>44682267.528964192</v>
      </c>
      <c r="BS105" s="628"/>
      <c r="BT105" s="351">
        <v>1</v>
      </c>
      <c r="BU105" s="351">
        <v>1</v>
      </c>
      <c r="BV105" s="352">
        <v>6210808.5317645194</v>
      </c>
      <c r="BW105" s="352">
        <v>410389.17584453826</v>
      </c>
      <c r="BX105" s="352">
        <v>161976.03711241743</v>
      </c>
      <c r="BY105" s="352">
        <v>0</v>
      </c>
      <c r="BZ105" s="352">
        <v>6783173.7447214751</v>
      </c>
      <c r="CA105" s="352">
        <v>10455293.130745806</v>
      </c>
      <c r="CB105" s="352">
        <v>1367054.5465210429</v>
      </c>
      <c r="CC105" s="352">
        <v>72660.483513627143</v>
      </c>
      <c r="CD105" s="352">
        <v>11895008.160780475</v>
      </c>
      <c r="CE105" s="352">
        <v>14034240.427939832</v>
      </c>
      <c r="CF105" s="352">
        <v>1148746.8239984321</v>
      </c>
      <c r="CG105" s="352">
        <v>15182987.251938267</v>
      </c>
      <c r="CH105" s="352">
        <v>7790460.7348576132</v>
      </c>
      <c r="CI105" s="352">
        <v>46167.262905494033</v>
      </c>
      <c r="CJ105" s="352">
        <v>155267.90441100919</v>
      </c>
      <c r="CK105" s="352">
        <v>19209.438381613363</v>
      </c>
      <c r="CL105" s="352">
        <v>0</v>
      </c>
      <c r="CM105" s="352">
        <v>0</v>
      </c>
      <c r="CN105" s="352">
        <v>0</v>
      </c>
      <c r="CO105" s="352">
        <v>0</v>
      </c>
      <c r="CP105" s="352">
        <v>0</v>
      </c>
      <c r="CQ105" s="352">
        <v>0</v>
      </c>
      <c r="CR105" s="352">
        <v>0</v>
      </c>
      <c r="CS105" s="352">
        <v>0</v>
      </c>
      <c r="CT105" s="352">
        <v>0</v>
      </c>
      <c r="CU105" s="352">
        <v>220644.60569811659</v>
      </c>
      <c r="CV105" s="352">
        <v>41872274.497995943</v>
      </c>
      <c r="CW105" s="629"/>
      <c r="CX105" s="310">
        <v>2916562.39</v>
      </c>
      <c r="CY105" s="309">
        <v>112487.75</v>
      </c>
      <c r="CZ105" s="309">
        <v>49495.25</v>
      </c>
      <c r="DA105" s="309">
        <v>216019.28</v>
      </c>
      <c r="DB105" s="309">
        <v>0</v>
      </c>
      <c r="DC105" s="309">
        <v>0</v>
      </c>
      <c r="DD105" s="309">
        <v>0</v>
      </c>
      <c r="DE105" s="309">
        <v>0</v>
      </c>
      <c r="DF105" s="309">
        <v>0</v>
      </c>
      <c r="DG105" s="309">
        <v>0</v>
      </c>
      <c r="DH105" s="309">
        <v>0</v>
      </c>
      <c r="DI105" s="309">
        <v>0</v>
      </c>
      <c r="DJ105" s="309">
        <v>0</v>
      </c>
      <c r="DK105" s="309">
        <v>378002.27</v>
      </c>
      <c r="DL105" s="119"/>
      <c r="DM105" s="310">
        <v>1585988.97</v>
      </c>
      <c r="DN105" s="309">
        <v>28031.54</v>
      </c>
      <c r="DO105" s="309">
        <v>26961.46</v>
      </c>
      <c r="DP105" s="309">
        <v>21083.17</v>
      </c>
      <c r="DQ105" s="309">
        <v>0</v>
      </c>
      <c r="DR105" s="309">
        <v>0</v>
      </c>
      <c r="DS105" s="309">
        <v>0</v>
      </c>
      <c r="DT105" s="309">
        <v>0</v>
      </c>
      <c r="DU105" s="309">
        <v>0</v>
      </c>
      <c r="DV105" s="309">
        <v>0</v>
      </c>
      <c r="DW105" s="309">
        <v>0</v>
      </c>
      <c r="DX105" s="309">
        <v>0</v>
      </c>
      <c r="DY105" s="309">
        <v>0</v>
      </c>
      <c r="DZ105" s="309">
        <v>76076.160000000003</v>
      </c>
      <c r="EA105" s="119"/>
      <c r="EB105" s="310">
        <v>4502551.3600000003</v>
      </c>
      <c r="EC105" s="309">
        <v>454078.44</v>
      </c>
      <c r="ED105" s="630"/>
      <c r="EE105" s="313">
        <v>10781636.73</v>
      </c>
      <c r="EF105" s="313">
        <v>13268.55</v>
      </c>
      <c r="EG105" s="313">
        <v>0</v>
      </c>
      <c r="EH105" s="313">
        <v>0</v>
      </c>
      <c r="EI105" s="313">
        <v>0</v>
      </c>
      <c r="EJ105" s="313">
        <v>13268.55</v>
      </c>
      <c r="EK105" s="313">
        <v>1365994.31</v>
      </c>
      <c r="EL105" s="313">
        <v>0</v>
      </c>
      <c r="EM105" s="313">
        <v>0</v>
      </c>
      <c r="EN105" s="313">
        <v>1365994.31</v>
      </c>
      <c r="EO105" s="313">
        <v>2225045.11</v>
      </c>
      <c r="EP105" s="313">
        <v>0</v>
      </c>
      <c r="EQ105" s="313">
        <v>2225045.11</v>
      </c>
      <c r="ER105" s="313">
        <v>1440957.61</v>
      </c>
      <c r="ES105" s="313">
        <v>378002.27</v>
      </c>
      <c r="ET105" s="312">
        <v>5423267.8600000003</v>
      </c>
      <c r="EU105" s="119"/>
      <c r="EV105" s="313">
        <v>5078823.2699999996</v>
      </c>
      <c r="EW105" s="313">
        <v>37012.68</v>
      </c>
      <c r="EX105" s="313">
        <v>0</v>
      </c>
      <c r="EY105" s="313">
        <v>0</v>
      </c>
      <c r="EZ105" s="313">
        <v>0</v>
      </c>
      <c r="FA105" s="313">
        <v>37012.68</v>
      </c>
      <c r="FB105" s="313">
        <v>324123.48</v>
      </c>
      <c r="FC105" s="314">
        <v>420</v>
      </c>
      <c r="FD105" s="314">
        <v>0</v>
      </c>
      <c r="FE105" s="314">
        <v>324543.48</v>
      </c>
      <c r="FF105" s="314">
        <v>358397.74</v>
      </c>
      <c r="FG105" s="314">
        <v>0</v>
      </c>
      <c r="FH105" s="314">
        <v>358397.74</v>
      </c>
      <c r="FI105" s="314">
        <v>281948.40999999997</v>
      </c>
      <c r="FJ105" s="314">
        <v>76076.160000000003</v>
      </c>
      <c r="FK105" s="312">
        <v>1077978.48</v>
      </c>
      <c r="FL105" s="119"/>
      <c r="FM105" s="313">
        <v>15860461</v>
      </c>
      <c r="FN105" s="314">
        <v>50281.23</v>
      </c>
      <c r="FO105" s="314">
        <v>0</v>
      </c>
      <c r="FP105" s="314">
        <v>0</v>
      </c>
      <c r="FQ105" s="314">
        <v>0</v>
      </c>
      <c r="FR105" s="314">
        <v>50281.23</v>
      </c>
      <c r="FS105" s="314">
        <v>1690117.79</v>
      </c>
      <c r="FT105" s="314">
        <v>420</v>
      </c>
      <c r="FU105" s="314">
        <v>0</v>
      </c>
      <c r="FV105" s="314">
        <v>1690537.79</v>
      </c>
      <c r="FW105" s="314">
        <v>2583442.85</v>
      </c>
      <c r="FX105" s="314">
        <v>0</v>
      </c>
      <c r="FY105" s="314">
        <v>2583442.85</v>
      </c>
      <c r="FZ105" s="314">
        <v>1722906.02</v>
      </c>
      <c r="GA105" s="314">
        <v>454078.44</v>
      </c>
      <c r="GB105" s="739">
        <v>6501246.3300000001</v>
      </c>
      <c r="GC105" s="631"/>
      <c r="GD105" s="111"/>
      <c r="GE105" s="605">
        <v>4.03476933230505</v>
      </c>
      <c r="GF105" s="605">
        <v>4.9995924089913899</v>
      </c>
      <c r="GG105" s="605">
        <v>1.4510358302044774E-2</v>
      </c>
      <c r="GH105" s="632"/>
      <c r="GI105" s="111"/>
      <c r="GJ105" s="605">
        <v>3.4036368662201224</v>
      </c>
      <c r="GK105" s="605">
        <v>3.3950921014906226</v>
      </c>
      <c r="GL105" s="605">
        <v>2.0482423214295369E-2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7" t="s">
        <v>205</v>
      </c>
      <c r="C107" s="758"/>
      <c r="D107" s="98" t="s">
        <v>67</v>
      </c>
      <c r="F107" s="102"/>
      <c r="H107" s="120"/>
      <c r="I107" s="298">
        <v>0.71645189447885671</v>
      </c>
      <c r="J107" s="120"/>
      <c r="K107" s="298">
        <v>0.40990276029874168</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15860460</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BD110" s="104" t="s">
        <v>392</v>
      </c>
      <c r="BQ110" s="104" t="s">
        <v>1384</v>
      </c>
      <c r="GB110" s="168"/>
    </row>
    <row r="111" spans="1:198">
      <c r="BC111" s="104" t="s">
        <v>1385</v>
      </c>
      <c r="BD111" s="146">
        <v>2585451.1267797137</v>
      </c>
      <c r="FB111" s="168"/>
      <c r="FC111" s="168"/>
    </row>
    <row r="112" spans="1:198">
      <c r="BC112" s="104" t="s">
        <v>1386</v>
      </c>
      <c r="BD112" s="146">
        <v>86841.438634266189</v>
      </c>
      <c r="BE112" s="146"/>
      <c r="BF112" s="146"/>
      <c r="BG112" s="146"/>
      <c r="BH112" s="146"/>
      <c r="BI112" s="146"/>
      <c r="BJ112" s="146"/>
      <c r="BK112" s="146"/>
      <c r="BL112" s="146"/>
      <c r="BM112" s="146"/>
      <c r="BN112" s="146"/>
      <c r="BO112" s="146"/>
      <c r="BP112" s="146"/>
      <c r="BQ112" s="146"/>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104" t="s">
        <v>1387</v>
      </c>
      <c r="BD113" s="146">
        <v>5192386.0528860288</v>
      </c>
      <c r="BE113" s="146"/>
      <c r="BF113" s="146"/>
      <c r="BG113" s="146"/>
      <c r="BH113" s="146"/>
      <c r="BI113" s="146"/>
      <c r="BJ113" s="146"/>
      <c r="BK113" s="146"/>
      <c r="BL113" s="146"/>
      <c r="BM113" s="146"/>
      <c r="BN113" s="146"/>
      <c r="BO113" s="146"/>
      <c r="BP113" s="146"/>
      <c r="BQ113" s="146"/>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BC114" s="98"/>
      <c r="BD114" s="146"/>
      <c r="BE114" s="146"/>
      <c r="BF114" s="146"/>
      <c r="BG114" s="146"/>
      <c r="BH114" s="146"/>
      <c r="BI114" s="146"/>
      <c r="BJ114" s="146"/>
      <c r="BK114" s="146"/>
      <c r="BL114" s="146"/>
      <c r="BM114" s="146"/>
      <c r="BN114" s="146"/>
      <c r="BO114" s="146"/>
      <c r="BP114" s="146"/>
      <c r="BQ114" s="146"/>
      <c r="ES114" s="168"/>
    </row>
    <row r="115" spans="5:184">
      <c r="BC115" s="743" t="s">
        <v>1387</v>
      </c>
      <c r="BD115" s="146"/>
      <c r="BE115" s="146"/>
      <c r="BF115" s="146"/>
      <c r="BG115" s="146"/>
      <c r="BH115" s="146"/>
      <c r="BI115" s="146"/>
      <c r="BJ115" s="146"/>
      <c r="BK115" s="146"/>
      <c r="BL115" s="146"/>
      <c r="BM115" s="146"/>
      <c r="BN115" s="146"/>
      <c r="BO115" s="146"/>
      <c r="BP115" s="146"/>
      <c r="BQ115" s="146"/>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104" t="s">
        <v>1386</v>
      </c>
      <c r="BD116" s="146">
        <v>400182.49618913501</v>
      </c>
      <c r="BE116" s="146"/>
      <c r="BF116" s="146"/>
      <c r="BG116" s="146"/>
      <c r="BH116" s="146"/>
      <c r="BI116" s="146"/>
      <c r="BJ116" s="146"/>
      <c r="BK116" s="146"/>
      <c r="BL116" s="146"/>
      <c r="BM116" s="146"/>
      <c r="BN116" s="146"/>
      <c r="BO116" s="146"/>
      <c r="BP116" s="146"/>
      <c r="BQ116" s="146"/>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17" spans="5:184">
      <c r="BC117" s="104" t="s">
        <v>1388</v>
      </c>
      <c r="BD117" s="146">
        <v>4792203.5566968936</v>
      </c>
      <c r="BE117" s="146"/>
      <c r="BF117" s="146"/>
      <c r="BG117" s="146"/>
      <c r="BH117" s="146"/>
      <c r="BI117" s="146"/>
      <c r="BJ117" s="146"/>
      <c r="BK117" s="146"/>
      <c r="BL117" s="146"/>
      <c r="BM117" s="146"/>
      <c r="BN117" s="146"/>
      <c r="BO117" s="146"/>
      <c r="BP117" s="146"/>
      <c r="BQ117" s="146"/>
    </row>
    <row r="118" spans="5:184">
      <c r="BD118" s="146"/>
      <c r="BE118" s="146"/>
      <c r="BF118" s="146"/>
      <c r="BG118" s="146"/>
      <c r="BH118" s="146"/>
      <c r="BI118" s="146"/>
      <c r="BJ118" s="146"/>
      <c r="BK118" s="146"/>
      <c r="BL118" s="146"/>
      <c r="BM118" s="146"/>
      <c r="BN118" s="146"/>
      <c r="BO118" s="146"/>
      <c r="BP118" s="146"/>
      <c r="BQ118" s="146"/>
    </row>
    <row r="119" spans="5:184">
      <c r="BD119" s="146"/>
      <c r="BE119" s="146"/>
      <c r="BF119" s="146"/>
      <c r="BG119" s="146"/>
      <c r="BH119" s="146"/>
      <c r="BI119" s="146"/>
      <c r="BJ119" s="146"/>
      <c r="BK119" s="146"/>
      <c r="BL119" s="146"/>
      <c r="BM119" s="146"/>
      <c r="BN119" s="146"/>
      <c r="BO119" s="146"/>
      <c r="BP119" s="146"/>
      <c r="BQ119" s="146"/>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104" t="s">
        <v>1389</v>
      </c>
      <c r="BD120" s="146"/>
      <c r="BE120" s="146"/>
      <c r="BF120" s="146"/>
      <c r="BG120" s="146"/>
      <c r="BH120" s="146"/>
      <c r="BI120" s="146"/>
      <c r="BJ120" s="146"/>
      <c r="BK120" s="146"/>
      <c r="BL120" s="146"/>
      <c r="BM120" s="146"/>
      <c r="BN120" s="146"/>
      <c r="BO120" s="146"/>
      <c r="BP120" s="146"/>
      <c r="BQ120" s="146"/>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row r="121" spans="5:184">
      <c r="BC121" s="104" t="s">
        <v>1385</v>
      </c>
      <c r="BD121" s="744">
        <v>2585451.1267797137</v>
      </c>
      <c r="BE121" s="146"/>
      <c r="BF121" s="146"/>
      <c r="BG121" s="146"/>
      <c r="BH121" s="146"/>
      <c r="BI121" s="146"/>
      <c r="BJ121" s="146"/>
      <c r="BK121" s="146"/>
      <c r="BL121" s="146"/>
      <c r="BM121" s="146"/>
      <c r="BN121" s="146"/>
      <c r="BO121" s="146"/>
      <c r="BP121" s="146"/>
      <c r="BQ121" s="146"/>
    </row>
    <row r="122" spans="5:184">
      <c r="BC122" s="104" t="s">
        <v>1386</v>
      </c>
      <c r="BD122" s="744">
        <v>487023.93482340121</v>
      </c>
      <c r="BE122" s="146"/>
      <c r="BF122" s="146"/>
      <c r="BG122" s="146"/>
      <c r="BH122" s="146"/>
      <c r="BI122" s="146"/>
      <c r="BJ122" s="146"/>
      <c r="BK122" s="146"/>
      <c r="BL122" s="146"/>
      <c r="BM122" s="146"/>
      <c r="BN122" s="146"/>
      <c r="BO122" s="146"/>
      <c r="BP122" s="146"/>
      <c r="BQ122" s="146">
        <v>71.33</v>
      </c>
    </row>
    <row r="123" spans="5:184">
      <c r="BC123" s="104" t="s">
        <v>1388</v>
      </c>
      <c r="BD123" s="146">
        <v>4792203.5566968936</v>
      </c>
      <c r="BE123" s="146"/>
      <c r="BF123" s="146"/>
      <c r="BG123" s="146"/>
      <c r="BH123" s="146"/>
      <c r="BI123" s="146"/>
      <c r="BJ123" s="146"/>
      <c r="BK123" s="146"/>
      <c r="BL123" s="146"/>
      <c r="BM123" s="146"/>
      <c r="BN123" s="146"/>
      <c r="BO123" s="146"/>
      <c r="BP123" s="146"/>
      <c r="BQ123" s="744">
        <v>561.4155551103554</v>
      </c>
    </row>
    <row r="124" spans="5:184">
      <c r="BD124" s="745">
        <f>SUM(BD121:BD123)</f>
        <v>7864678.6183000086</v>
      </c>
      <c r="BE124" s="146"/>
      <c r="BF124" s="146"/>
      <c r="BG124" s="146"/>
      <c r="BH124" s="146"/>
      <c r="BI124" s="146"/>
      <c r="BJ124" s="146"/>
      <c r="BK124" s="146"/>
      <c r="BL124" s="146"/>
      <c r="BM124" s="146"/>
      <c r="BN124" s="146"/>
      <c r="BO124" s="146"/>
      <c r="BP124" s="146"/>
      <c r="BQ124" s="745">
        <f>+BQ122+BQ123</f>
        <v>632.74555511035544</v>
      </c>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9" t="s">
        <v>184</v>
      </c>
      <c r="AN1" s="510"/>
      <c r="AO1" s="769" t="s">
        <v>1037</v>
      </c>
      <c r="AR1" s="510"/>
      <c r="AS1" s="510"/>
      <c r="AT1" s="510"/>
      <c r="AU1" s="510"/>
      <c r="AV1" s="510"/>
      <c r="AW1" s="510"/>
      <c r="AX1" s="510"/>
      <c r="AY1" s="510"/>
      <c r="AZ1" s="510"/>
      <c r="BA1" s="510"/>
      <c r="BB1" s="510"/>
      <c r="BC1" s="510"/>
      <c r="BQ1" s="759" t="s">
        <v>184</v>
      </c>
      <c r="BS1" s="771" t="s">
        <v>1036</v>
      </c>
      <c r="BV1" s="510"/>
      <c r="BW1" s="510"/>
      <c r="BX1" s="510"/>
      <c r="BY1" s="510"/>
      <c r="BZ1" s="510"/>
      <c r="CA1" s="510"/>
      <c r="CB1" s="510"/>
      <c r="CC1" s="510"/>
      <c r="CD1" s="510"/>
      <c r="CE1" s="510"/>
      <c r="CF1" s="510"/>
      <c r="CG1" s="510"/>
      <c r="CU1" s="759" t="s">
        <v>184</v>
      </c>
      <c r="CW1" s="772" t="s">
        <v>1038</v>
      </c>
      <c r="DK1" s="759" t="s">
        <v>184</v>
      </c>
      <c r="DZ1" s="759" t="s">
        <v>184</v>
      </c>
      <c r="ED1" s="773" t="s">
        <v>1039</v>
      </c>
      <c r="EE1" s="759"/>
      <c r="EJ1" s="759"/>
      <c r="EN1" s="759"/>
      <c r="EO1" s="510"/>
      <c r="EP1" s="510"/>
      <c r="EQ1" s="510"/>
      <c r="ER1" s="728"/>
      <c r="ET1" s="759" t="s">
        <v>229</v>
      </c>
      <c r="FK1" s="759" t="s">
        <v>229</v>
      </c>
      <c r="FM1" s="759"/>
      <c r="GB1" s="759" t="s">
        <v>229</v>
      </c>
      <c r="GC1" s="774" t="s">
        <v>1040</v>
      </c>
      <c r="GH1" s="775" t="s">
        <v>1041</v>
      </c>
      <c r="GM1" s="770" t="s">
        <v>1042</v>
      </c>
    </row>
    <row r="2" spans="1:198" ht="28.5" customHeight="1" thickBot="1">
      <c r="B2" s="752" t="s">
        <v>235</v>
      </c>
      <c r="C2" s="776"/>
      <c r="E2" s="777" t="s">
        <v>1369</v>
      </c>
      <c r="F2" s="778"/>
      <c r="G2" s="779"/>
      <c r="H2" s="105"/>
      <c r="I2" s="777" t="s">
        <v>203</v>
      </c>
      <c r="J2" s="780"/>
      <c r="K2" s="781"/>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0"/>
      <c r="AN2" s="511"/>
      <c r="AO2" s="769"/>
      <c r="AP2" s="98"/>
      <c r="AQ2" s="98"/>
      <c r="AR2" s="511"/>
      <c r="AS2" s="319"/>
      <c r="AT2" s="319"/>
      <c r="AU2" s="319"/>
      <c r="AV2" s="319"/>
      <c r="AW2" s="319"/>
      <c r="AX2" s="319"/>
      <c r="AY2" s="319"/>
      <c r="AZ2" s="319"/>
      <c r="BA2" s="319"/>
      <c r="BB2" s="319"/>
      <c r="BC2" s="319"/>
      <c r="BD2" s="106"/>
      <c r="BE2" s="106"/>
      <c r="BM2" s="146"/>
      <c r="BQ2" s="760"/>
      <c r="BR2" s="296"/>
      <c r="BS2" s="771"/>
      <c r="BT2" s="98"/>
      <c r="BU2" s="98"/>
      <c r="BV2" s="511"/>
      <c r="BW2" s="319"/>
      <c r="BX2" s="319"/>
      <c r="BY2" s="319"/>
      <c r="BZ2" s="319"/>
      <c r="CA2" s="319"/>
      <c r="CB2" s="319"/>
      <c r="CC2" s="319"/>
      <c r="CD2" s="319"/>
      <c r="CE2" s="319"/>
      <c r="CF2" s="319"/>
      <c r="CG2" s="319"/>
      <c r="CH2" s="106"/>
      <c r="CI2" s="106"/>
      <c r="CQ2" s="146"/>
      <c r="CU2" s="760"/>
      <c r="CV2" s="296"/>
      <c r="CW2" s="772"/>
      <c r="DK2" s="760"/>
      <c r="DZ2" s="760"/>
      <c r="ED2" s="773"/>
      <c r="EE2" s="760"/>
      <c r="EF2" s="321"/>
      <c r="EG2" s="321"/>
      <c r="EH2" s="321"/>
      <c r="EI2" s="321"/>
      <c r="EJ2" s="760"/>
      <c r="EK2" s="321"/>
      <c r="EL2" s="321"/>
      <c r="EM2" s="321"/>
      <c r="EN2" s="760"/>
      <c r="EO2" s="511"/>
      <c r="EP2" s="511"/>
      <c r="EQ2" s="511"/>
      <c r="ER2" s="729"/>
      <c r="ET2" s="760"/>
      <c r="EW2" s="321"/>
      <c r="EX2" s="321"/>
      <c r="EY2" s="321"/>
      <c r="EZ2" s="321"/>
      <c r="FA2" s="321"/>
      <c r="FB2" s="321"/>
      <c r="FC2" s="321"/>
      <c r="FD2" s="321"/>
      <c r="FE2" s="321"/>
      <c r="FF2" s="321"/>
      <c r="FG2" s="321"/>
      <c r="FH2" s="321"/>
      <c r="FI2" s="321"/>
      <c r="FK2" s="760"/>
      <c r="FM2" s="760"/>
      <c r="GB2" s="760"/>
      <c r="GC2" s="774"/>
      <c r="GD2" s="105"/>
      <c r="GE2" s="782" t="s">
        <v>1034</v>
      </c>
      <c r="GF2" s="783"/>
      <c r="GG2" s="784"/>
      <c r="GH2" s="775"/>
      <c r="GI2" s="105"/>
      <c r="GJ2" s="782" t="s">
        <v>104</v>
      </c>
      <c r="GK2" s="783"/>
      <c r="GL2" s="784"/>
      <c r="GM2" s="77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9"/>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71"/>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72"/>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3"/>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4"/>
      <c r="GD3" s="111"/>
      <c r="GE3" s="117" t="s">
        <v>0</v>
      </c>
      <c r="GF3" s="109" t="s">
        <v>1</v>
      </c>
      <c r="GG3" s="118" t="s">
        <v>391</v>
      </c>
      <c r="GH3" s="775"/>
      <c r="GI3" s="111"/>
      <c r="GJ3" s="117" t="s">
        <v>0</v>
      </c>
      <c r="GK3" s="109" t="s">
        <v>1</v>
      </c>
      <c r="GL3" s="118" t="s">
        <v>391</v>
      </c>
      <c r="GM3" s="77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9"/>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71"/>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72"/>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3"/>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4"/>
      <c r="GD4" s="111"/>
      <c r="GE4" s="116"/>
      <c r="GF4" s="116"/>
      <c r="GG4" s="116"/>
      <c r="GH4" s="775"/>
      <c r="GI4" s="111"/>
      <c r="GJ4" s="116"/>
      <c r="GK4" s="116"/>
      <c r="GL4" s="116"/>
      <c r="GM4" s="770"/>
    </row>
    <row r="5" spans="1:198" s="161" customFormat="1" ht="18" customHeight="1">
      <c r="A5" s="506"/>
      <c r="B5" s="766"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7"/>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7"/>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7"/>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7"/>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7"/>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7"/>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8"/>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6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6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6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6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6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6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6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6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6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6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6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6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6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6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6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6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6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6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6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6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6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6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6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6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6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6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6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6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6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6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6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6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6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6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6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6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6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6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6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6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6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6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6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6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6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6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6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6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6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6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6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6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6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6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6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6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6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6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6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6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6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6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6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6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6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6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6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6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6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4" t="s">
        <v>106</v>
      </c>
      <c r="C91" s="765"/>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4" t="s">
        <v>166</v>
      </c>
      <c r="C93" s="765"/>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4" t="s">
        <v>167</v>
      </c>
      <c r="C95" s="765"/>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4" t="s">
        <v>107</v>
      </c>
      <c r="C97" s="765"/>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6"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7"/>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7"/>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7"/>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7"/>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7"/>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7"/>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8"/>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6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6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6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6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6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6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6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6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6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6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6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6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6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7" t="s">
        <v>204</v>
      </c>
      <c r="C124" s="758"/>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7" t="s">
        <v>205</v>
      </c>
      <c r="C126" s="758"/>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7" t="s">
        <v>1057</v>
      </c>
      <c r="C128" s="758"/>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Cindy Perrin</cp:lastModifiedBy>
  <cp:lastPrinted>2016-07-08T12:49:08Z</cp:lastPrinted>
  <dcterms:created xsi:type="dcterms:W3CDTF">2015-03-11T17:37:00Z</dcterms:created>
  <dcterms:modified xsi:type="dcterms:W3CDTF">2020-08-01T22:16:28Z</dcterms:modified>
</cp:coreProperties>
</file>