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Rates &amp; OEB matters\RATE SUBMISSION\2021 Rate Application\Application\Appendices\"/>
    </mc:Choice>
  </mc:AlternateContent>
  <xr:revisionPtr revIDLastSave="0" documentId="13_ncr:1_{3D2A6BB5-1CD9-49AE-8D8A-EAE245698849}" xr6:coauthVersionLast="45" xr6:coauthVersionMax="45" xr10:uidLastSave="{00000000-0000-0000-0000-000000000000}"/>
  <bookViews>
    <workbookView xWindow="-98" yWindow="-98" windowWidth="20715" windowHeight="13276" activeTab="1" xr2:uid="{0810B245-1F20-4277-86B7-80DB2793FE2D}"/>
  </bookViews>
  <sheets>
    <sheet name="Summary" sheetId="2" r:id="rId1"/>
    <sheet name="Details" sheetId="1" r:id="rId2"/>
  </sheets>
  <externalReferences>
    <externalReference r:id="rId3"/>
    <externalReference r:id="rId4"/>
  </externalReferences>
  <calcPr calcId="191029"/>
  <pivotCaches>
    <pivotCache cacheId="6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" i="2" l="1"/>
  <c r="B8" i="2" l="1"/>
  <c r="B10" i="2" s="1"/>
</calcChain>
</file>

<file path=xl/sharedStrings.xml><?xml version="1.0" encoding="utf-8"?>
<sst xmlns="http://schemas.openxmlformats.org/spreadsheetml/2006/main" count="11" uniqueCount="11">
  <si>
    <t>Project #</t>
  </si>
  <si>
    <t>kW</t>
  </si>
  <si>
    <t>kWh</t>
  </si>
  <si>
    <t>Incentive</t>
  </si>
  <si>
    <t>Pay date</t>
  </si>
  <si>
    <t>Cheque #</t>
  </si>
  <si>
    <t>Row Labels</t>
  </si>
  <si>
    <t>Grand Total</t>
  </si>
  <si>
    <t>Sum of kWh</t>
  </si>
  <si>
    <t>average</t>
  </si>
  <si>
    <t>Sum of 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</si>
</sst>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* #,##0_-;\-* #,##0_-;_-* &quot;-&quot;??_-;_-@_-"/>
    <numFmt numFmtId="167" formatCode="[$-1009]d\-mmm\-yy;@"/>
    <numFmt numFmtId="168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166" fontId="1" fillId="0" borderId="2" xfId="1" applyNumberFormat="1" applyFont="1" applyFill="1" applyBorder="1" applyAlignment="1">
      <alignment horizontal="center" vertical="center"/>
    </xf>
    <xf numFmtId="165" fontId="4" fillId="0" borderId="2" xfId="1" applyFont="1" applyFill="1" applyBorder="1" applyAlignment="1" applyProtection="1">
      <alignment horizontal="left"/>
      <protection locked="0" hidden="1"/>
    </xf>
    <xf numFmtId="165" fontId="4" fillId="0" borderId="2" xfId="1" applyFont="1" applyFill="1" applyBorder="1" applyAlignment="1" applyProtection="1">
      <alignment horizontal="center"/>
      <protection locked="0" hidden="1"/>
    </xf>
    <xf numFmtId="4" fontId="4" fillId="0" borderId="2" xfId="1" applyNumberFormat="1" applyFont="1" applyFill="1" applyBorder="1" applyProtection="1">
      <protection locked="0" hidden="1"/>
    </xf>
    <xf numFmtId="164" fontId="4" fillId="0" borderId="2" xfId="2" applyFont="1" applyFill="1" applyBorder="1" applyProtection="1">
      <protection locked="0" hidden="1"/>
    </xf>
    <xf numFmtId="167" fontId="0" fillId="0" borderId="1" xfId="0" applyNumberFormat="1" applyFont="1" applyFill="1" applyBorder="1" applyAlignment="1">
      <alignment horizontal="right"/>
    </xf>
    <xf numFmtId="0" fontId="0" fillId="0" borderId="1" xfId="0" applyFont="1" applyFill="1" applyBorder="1" applyAlignment="1">
      <alignment horizontal="center" vertical="center"/>
    </xf>
    <xf numFmtId="165" fontId="4" fillId="0" borderId="1" xfId="1" applyFont="1" applyFill="1" applyBorder="1" applyAlignment="1" applyProtection="1">
      <alignment horizontal="left"/>
      <protection locked="0" hidden="1"/>
    </xf>
    <xf numFmtId="0" fontId="1" fillId="0" borderId="2" xfId="1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5" fontId="0" fillId="0" borderId="0" xfId="0" applyNumberFormat="1"/>
    <xf numFmtId="168" fontId="0" fillId="0" borderId="0" xfId="3" applyNumberFormat="1" applyFont="1"/>
    <xf numFmtId="168" fontId="0" fillId="0" borderId="0" xfId="0" applyNumberFormat="1"/>
    <xf numFmtId="166" fontId="2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5" fontId="3" fillId="0" borderId="1" xfId="1" applyFont="1" applyFill="1" applyBorder="1" applyAlignment="1">
      <alignment horizontal="center" vertical="center" wrapText="1"/>
    </xf>
    <xf numFmtId="164" fontId="3" fillId="0" borderId="1" xfId="2" applyFont="1" applyFill="1" applyBorder="1" applyAlignment="1">
      <alignment horizontal="center" vertical="center" wrapText="1"/>
    </xf>
    <xf numFmtId="167" fontId="2" fillId="0" borderId="1" xfId="0" applyNumberFormat="1" applyFont="1" applyFill="1" applyBorder="1" applyAlignment="1">
      <alignment horizontal="righ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3"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numFmt numFmtId="16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s%20&amp;%20OEB%20matters/LRAM%20Calculations/2017/2017%20Final%20Verified%20Annual%20LDC%20CDM%20Program%20Results_Oakville%20Hydro%20Electricity%20Distribution%20Inc._Report_2018062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s%20&amp;%20OEB%20matters/LRAM%20Calculations/Final-Verified-2016-Annual-LDC-CDM-Program-Results-Report-Oakville-Hydro-Electricity-2017063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tter from the Vice-President"/>
      <sheetName val="Table of Contents"/>
      <sheetName val="How to Use This Report"/>
      <sheetName val="Report Summary"/>
      <sheetName val="LDC Rankings"/>
      <sheetName val="LDC Progress"/>
      <sheetName val="Province Wide Progress"/>
      <sheetName val="LDC Savings Persistence"/>
      <sheetName val="Province Wide Savings Persisten"/>
      <sheetName val="Methodology"/>
      <sheetName val="Reference Table"/>
      <sheetName val="Glossary"/>
      <sheetName val="Graph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39">
          <cell r="G439">
            <v>11911073</v>
          </cell>
          <cell r="CI439">
            <v>10701986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tter from the Vice President"/>
      <sheetName val="Table of Contents"/>
      <sheetName val="How to Use This Report"/>
      <sheetName val="Report Summary"/>
      <sheetName val="LDC Rankings"/>
      <sheetName val="LDC Progress"/>
      <sheetName val="Province Wide Progress"/>
      <sheetName val="LDC Savings Persistence"/>
      <sheetName val="Province Wide Savings Persisten"/>
      <sheetName val="Methodology"/>
      <sheetName val="Reference Table"/>
      <sheetName val="Glossary"/>
      <sheetName val="Graph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63">
          <cell r="G163">
            <v>7469698</v>
          </cell>
          <cell r="BO163">
            <v>5917870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yanne Wilson" refreshedDate="44033.400356944447" createdVersion="6" refreshedVersion="6" minRefreshableVersion="3" recordCount="86" xr:uid="{5ED4BA25-1B73-4F95-B036-F2DD35FC210E}">
  <cacheSource type="worksheet">
    <worksheetSource ref="A1:G87" sheet="Details"/>
  </cacheSource>
  <cacheFields count="9">
    <cacheField name="Project #" numFmtId="0">
      <sharedItems containsSemiMixedTypes="0" containsString="0" containsNumber="1" containsInteger="1" minValue="175543" maxValue="206344"/>
    </cacheField>
    <cacheField name="Account" numFmtId="0">
      <sharedItems containsBlank="1" containsMixedTypes="1" containsNumber="1" containsInteger="1" minValue="102678" maxValue="188563"/>
    </cacheField>
    <cacheField name="Bill Code" numFmtId="0">
      <sharedItems containsSemiMixedTypes="0" containsString="0" containsNumber="1" containsInteger="1" minValue="2" maxValue="4" count="3">
        <n v="3"/>
        <n v="2"/>
        <n v="4"/>
      </sharedItems>
    </cacheField>
    <cacheField name="136594" numFmtId="165">
      <sharedItems containsBlank="1"/>
    </cacheField>
    <cacheField name="kW" numFmtId="165">
      <sharedItems containsSemiMixedTypes="0" containsString="0" containsNumber="1" minValue="0" maxValue="75"/>
    </cacheField>
    <cacheField name="kWh" numFmtId="4">
      <sharedItems containsSemiMixedTypes="0" containsString="0" containsNumber="1" minValue="314.7" maxValue="517870"/>
    </cacheField>
    <cacheField name="Incentive" numFmtId="164">
      <sharedItems containsSemiMixedTypes="0" containsString="0" containsNumber="1" minValue="165" maxValue="41807"/>
    </cacheField>
    <cacheField name="Pay date" numFmtId="167">
      <sharedItems containsSemiMixedTypes="0" containsNonDate="0" containsDate="1" containsString="0" minDate="2019-03-06T00:00:00" maxDate="2019-11-21T00:00:00"/>
    </cacheField>
    <cacheField name="Cheque #" numFmtId="0">
      <sharedItems containsSemiMixedTypes="0" containsString="0" containsNumber="1" containsInteger="1" minValue="5347" maxValue="1962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6">
  <r>
    <n v="191617"/>
    <s v="129750 01"/>
    <x v="0"/>
    <s v="Metro Ontario Inc. (280 North Service,Oakville,L6M2S2)"/>
    <n v="0.31"/>
    <n v="1433"/>
    <n v="420"/>
    <d v="2019-10-22T00:00:00"/>
    <n v="5506"/>
  </r>
  <r>
    <n v="191643"/>
    <s v="140992 00"/>
    <x v="0"/>
    <s v="Halton Catholic District School Board"/>
    <n v="8.6300000000000008"/>
    <n v="39657.69"/>
    <n v="5819"/>
    <d v="2019-10-02T00:00:00"/>
    <n v="5496"/>
  </r>
  <r>
    <n v="191704"/>
    <s v="167679 00"/>
    <x v="0"/>
    <s v="Halton Catholic District School Board"/>
    <n v="0"/>
    <n v="9150"/>
    <n v="915"/>
    <d v="2019-10-02T00:00:00"/>
    <n v="5496"/>
  </r>
  <r>
    <n v="192381"/>
    <s v="175583 00"/>
    <x v="1"/>
    <s v="First Service Residential"/>
    <n v="0"/>
    <n v="3311"/>
    <n v="165"/>
    <d v="2019-09-11T00:00:00"/>
    <n v="5482"/>
  </r>
  <r>
    <n v="193026"/>
    <s v="141700 00"/>
    <x v="0"/>
    <s v="Halton Catholic District School Board"/>
    <n v="2.16"/>
    <n v="8711.99"/>
    <n v="1540"/>
    <d v="2019-10-02T00:00:00"/>
    <n v="5496"/>
  </r>
  <r>
    <n v="194346"/>
    <s v="173679 00"/>
    <x v="0"/>
    <s v="360 CM (185 Robinson,Oakville,L6J5W7)"/>
    <n v="5.2"/>
    <n v="45837"/>
    <n v="2291.85"/>
    <d v="2019-09-04T00:00:00"/>
    <n v="5474"/>
  </r>
  <r>
    <n v="195762"/>
    <s v="148358 00"/>
    <x v="0"/>
    <s v="Capreit Limited Partnership"/>
    <n v="0"/>
    <n v="62736"/>
    <n v="6273.6"/>
    <d v="2019-08-21T00:00:00"/>
    <n v="5459"/>
  </r>
  <r>
    <n v="197178"/>
    <s v="150471 00"/>
    <x v="1"/>
    <s v="Purple Knights Development 2000 Inc. (2530 Winston Park, Park, Oakville, L6H7E5)"/>
    <n v="0"/>
    <n v="47082"/>
    <n v="4240"/>
    <d v="2019-05-15T00:00:00"/>
    <n v="5391"/>
  </r>
  <r>
    <n v="197740"/>
    <s v="120486 00"/>
    <x v="1"/>
    <s v="Haygar Enterprises (505 Iroquois Shore,Oakville,L6H2R3)"/>
    <n v="3.69"/>
    <n v="13768"/>
    <n v="1476"/>
    <d v="2019-06-05T00:00:00"/>
    <n v="5403"/>
  </r>
  <r>
    <n v="198214"/>
    <s v="151416 04"/>
    <x v="0"/>
    <s v="Town Of Oakville"/>
    <n v="8.1999999999999993"/>
    <n v="41356"/>
    <n v="3280"/>
    <d v="2019-10-16T00:00:00"/>
    <n v="5503"/>
  </r>
  <r>
    <n v="199639"/>
    <s v="130030 00"/>
    <x v="1"/>
    <s v="Cedar City Paradise Milliken Inc. "/>
    <n v="0.97"/>
    <n v="4443.32"/>
    <n v="3630"/>
    <d v="2019-09-25T00:00:00"/>
    <n v="5491"/>
  </r>
  <r>
    <n v="199640"/>
    <s v="130030 00"/>
    <x v="1"/>
    <s v="Cedar City Paradise Milliken Inc. "/>
    <n v="0"/>
    <n v="23224.2"/>
    <n v="1692.2"/>
    <d v="2019-10-16T00:00:00"/>
    <n v="5505"/>
  </r>
  <r>
    <n v="202850"/>
    <s v="163363 01"/>
    <x v="0"/>
    <s v="Halton District School Board"/>
    <n v="0"/>
    <n v="84788"/>
    <n v="8478.7999999999993"/>
    <d v="2019-10-02T00:00:00"/>
    <n v="5497"/>
  </r>
  <r>
    <n v="202851"/>
    <s v="115408 00"/>
    <x v="0"/>
    <s v="Halton District School Board"/>
    <n v="0"/>
    <n v="72249"/>
    <n v="7224.9"/>
    <d v="2019-10-02T00:00:00"/>
    <n v="5497"/>
  </r>
  <r>
    <n v="203025"/>
    <s v="152924 01"/>
    <x v="0"/>
    <s v="1201197 Ontario Inc"/>
    <n v="2.66"/>
    <n v="2037"/>
    <n v="3825.41"/>
    <d v="2019-09-25T00:00:00"/>
    <n v="5490"/>
  </r>
  <r>
    <n v="203413"/>
    <s v="104583 01"/>
    <x v="1"/>
    <s v="Guild Property Management"/>
    <n v="3.4"/>
    <n v="29644"/>
    <n v="1482.2"/>
    <d v="2019-10-30T00:00:00"/>
    <n v="19622"/>
  </r>
  <r>
    <n v="205482"/>
    <s v="150376 00"/>
    <x v="0"/>
    <s v="Sir Corporation"/>
    <n v="0"/>
    <n v="28338.799999999999"/>
    <n v="2571.69"/>
    <d v="2019-09-11T00:00:00"/>
    <n v="5480"/>
  </r>
  <r>
    <n v="198481"/>
    <s v="105084 00"/>
    <x v="0"/>
    <s v="Elliott Matsuura Canada Inc"/>
    <n v="8.4600000000000009"/>
    <n v="217084.6"/>
    <n v="21708.46"/>
    <d v="2019-09-04T00:00:00"/>
    <n v="5476"/>
  </r>
  <r>
    <n v="198536"/>
    <s v="126264 02"/>
    <x v="1"/>
    <s v="SHRI AASTHA LTD"/>
    <n v="0.33"/>
    <n v="1990.45"/>
    <n v="400"/>
    <d v="2019-09-04T00:00:00"/>
    <n v="5475"/>
  </r>
  <r>
    <n v="201173"/>
    <s v="105084 00"/>
    <x v="0"/>
    <s v="Elliott Matsuura Canada Inc"/>
    <n v="47.33"/>
    <n v="165872.49"/>
    <n v="18056.5"/>
    <d v="2019-09-25T00:00:00"/>
    <n v="5489"/>
  </r>
  <r>
    <n v="201948"/>
    <s v="105248 00"/>
    <x v="1"/>
    <s v="Wieland Electric Inc."/>
    <n v="1.83"/>
    <n v="8384.9699999999993"/>
    <n v="2825"/>
    <d v="2019-08-21T00:00:00"/>
    <n v="5456"/>
  </r>
  <r>
    <n v="193953"/>
    <n v="174224"/>
    <x v="2"/>
    <s v="Town of Oakville (3070 Neyagawa,Oakville,L6M4L6)"/>
    <n v="75"/>
    <n v="433909"/>
    <n v="30580.25"/>
    <d v="2019-03-27T00:00:00"/>
    <n v="5361"/>
  </r>
  <r>
    <n v="196443"/>
    <n v="161884"/>
    <x v="2"/>
    <s v="Richardson International (2835 Bristol,Oakville,L6H7H7)"/>
    <n v="33.61"/>
    <n v="264380.96000000002"/>
    <n v="15447.9"/>
    <d v="2019-03-13T00:00:00"/>
    <n v="5356"/>
  </r>
  <r>
    <n v="184364"/>
    <n v="105061"/>
    <x v="0"/>
    <s v="Great West Life Realty Advisors (2844 Bristol,Oakville,L6H6G4)"/>
    <n v="1.1299999999999999"/>
    <n v="1067.5"/>
    <n v="1273.18"/>
    <d v="2019-08-21T00:00:00"/>
    <n v="5463"/>
  </r>
  <r>
    <n v="189783"/>
    <n v="136594"/>
    <x v="0"/>
    <s v="739187 Ontario limited (1515 Rebecca,Oakville,L6L5G8)"/>
    <n v="0.49"/>
    <n v="2269.44"/>
    <n v="745"/>
    <d v="2019-05-15T00:00:00"/>
    <n v="5392"/>
  </r>
  <r>
    <n v="191960"/>
    <n v="120669"/>
    <x v="0"/>
    <s v="CAPREIT LIMITED PARTNERSHIP (6 John,Oakville,L6K3T1)"/>
    <n v="9.0299999999999994"/>
    <n v="90384.62"/>
    <n v="6912.9"/>
    <d v="2019-05-01T00:00:00"/>
    <n v="5377"/>
  </r>
  <r>
    <n v="192482"/>
    <n v="108771"/>
    <x v="0"/>
    <s v="Halton District School Board (2220 Caldwell,Oakville,L6H6B5)"/>
    <n v="7.8"/>
    <n v="27426"/>
    <n v="2332"/>
    <d v="2019-09-04T00:00:00"/>
    <n v="5477"/>
  </r>
  <r>
    <n v="192483"/>
    <n v="174940"/>
    <x v="0"/>
    <s v="Halton District School Board (2860 Kingsway,Oakville,L6J6R3)"/>
    <n v="7.2"/>
    <n v="25213"/>
    <n v="2068"/>
    <d v="2019-09-04T00:00:00"/>
    <n v="5477"/>
  </r>
  <r>
    <n v="192484"/>
    <n v="174960"/>
    <x v="0"/>
    <s v="Halton District School Board (2561 Valleyridge,Oakville,L6M5H4)"/>
    <n v="3.7"/>
    <n v="13185"/>
    <n v="1480"/>
    <d v="2019-09-04T00:00:00"/>
    <n v="5477"/>
  </r>
  <r>
    <n v="192515"/>
    <n v="103680"/>
    <x v="0"/>
    <s v="King's Christian Collegiate (528 Burnhamthorpe,Oakville,L6M4K6)"/>
    <n v="18.2"/>
    <n v="84978"/>
    <n v="7280"/>
    <d v="2019-03-13T00:00:00"/>
    <n v="5353"/>
  </r>
  <r>
    <n v="192748"/>
    <m/>
    <x v="0"/>
    <s v="Appleby College"/>
    <n v="12.9"/>
    <n v="39216"/>
    <n v="5160"/>
    <d v="2019-08-14T00:00:00"/>
    <n v="19352"/>
  </r>
  <r>
    <n v="193393"/>
    <n v="163292"/>
    <x v="0"/>
    <s v="Fengate Property Management Limited (2060 Winston Park,Oakville,L6H5R7)"/>
    <n v="33.590000000000003"/>
    <n v="157357.56"/>
    <n v="41807"/>
    <d v="2019-03-06T00:00:00"/>
    <n v="5348"/>
  </r>
  <r>
    <n v="193503"/>
    <m/>
    <x v="0"/>
    <s v="Loblaws Inc"/>
    <n v="30.4"/>
    <n v="139657.60000000001"/>
    <n v="21280"/>
    <d v="2019-10-02T00:00:00"/>
    <n v="5492"/>
  </r>
  <r>
    <n v="193692"/>
    <n v="142861"/>
    <x v="0"/>
    <s v="JemPak GK Inc."/>
    <n v="34.65"/>
    <n v="517870"/>
    <n v="35593"/>
    <d v="2019-07-19T00:00:00"/>
    <n v="5434"/>
  </r>
  <r>
    <n v="194014"/>
    <n v="141934"/>
    <x v="0"/>
    <s v="Gypsum Technologies Inc. (1218 S Service,Oakville,L6L5T7)"/>
    <n v="12.74"/>
    <n v="56498.75"/>
    <n v="5720"/>
    <d v="2019-03-13T00:00:00"/>
    <n v="5358"/>
  </r>
  <r>
    <n v="194424"/>
    <m/>
    <x v="0"/>
    <s v="Halton Healthcare (3001 Hospital,Oakville,L6M0L8)"/>
    <n v="21.2"/>
    <n v="185055"/>
    <n v="9252.75"/>
    <d v="2019-03-13T00:00:00"/>
    <n v="5355"/>
  </r>
  <r>
    <n v="194426"/>
    <m/>
    <x v="0"/>
    <s v="Halton Healthcare (3001 Hospital,Oakville,L4M0L8)"/>
    <n v="1.5"/>
    <n v="6891"/>
    <n v="1050"/>
    <d v="2019-03-13T00:00:00"/>
    <n v="5355"/>
  </r>
  <r>
    <n v="194655"/>
    <n v="102678"/>
    <x v="0"/>
    <s v="Central West Specialized Developmental Services (53 BOND,OAKVILLE,L6K1L8)"/>
    <n v="20.37"/>
    <n v="161638.69"/>
    <n v="9467.5499999999993"/>
    <d v="2019-03-27T00:00:00"/>
    <n v="5364"/>
  </r>
  <r>
    <n v="194676"/>
    <n v="149121"/>
    <x v="0"/>
    <s v="Town of Oakville (430 Wyecroft,Oakville,L6H0H3)"/>
    <n v="1.49"/>
    <n v="1753"/>
    <n v="1192"/>
    <d v="2019-08-21T00:00:00"/>
    <n v="5458"/>
  </r>
  <r>
    <n v="194693"/>
    <m/>
    <x v="0"/>
    <s v="Appleby College (540 Lakeshore,Oakville,L6K3P1)"/>
    <n v="1.37"/>
    <n v="6306.64"/>
    <n v="2200"/>
    <d v="2019-05-01T00:00:00"/>
    <n v="5378"/>
  </r>
  <r>
    <n v="194694"/>
    <m/>
    <x v="0"/>
    <s v="Appleby College (540 Lakeshore,Oakville,L6K3P1)"/>
    <n v="2.58"/>
    <n v="11848.84"/>
    <n v="3960"/>
    <d v="2019-05-01T00:00:00"/>
    <n v="5378"/>
  </r>
  <r>
    <n v="194695"/>
    <m/>
    <x v="0"/>
    <s v="Appleby College (540 Lakeshore,Oakville,L6K3P1)"/>
    <n v="0.18"/>
    <n v="846.67"/>
    <n v="304"/>
    <d v="2019-05-01T00:00:00"/>
    <n v="5378"/>
  </r>
  <r>
    <n v="194696"/>
    <m/>
    <x v="0"/>
    <s v="Appleby College (540 Lakeshore,Oakville,L6K3P1)"/>
    <n v="1.18"/>
    <n v="5417.7"/>
    <n v="1614"/>
    <d v="2019-05-01T00:00:00"/>
    <n v="5378"/>
  </r>
  <r>
    <n v="195696"/>
    <n v="166572"/>
    <x v="0"/>
    <s v="Fruition Fruits and Fills (2379 SPEERS,OAKVILLE,L6L2X9)"/>
    <n v="0"/>
    <n v="26161.8"/>
    <n v="2350"/>
    <d v="2019-06-12T00:00:00"/>
    <n v="5409"/>
  </r>
  <r>
    <n v="195937"/>
    <m/>
    <x v="0"/>
    <s v="Appleby College"/>
    <n v="1.44"/>
    <n v="6615.36"/>
    <n v="1008"/>
    <d v="2019-10-22T00:00:00"/>
    <n v="5507"/>
  </r>
  <r>
    <n v="195938"/>
    <m/>
    <x v="0"/>
    <s v="Appleby College"/>
    <n v="2.89"/>
    <n v="13258.28"/>
    <n v="3885"/>
    <d v="2019-10-22T00:00:00"/>
    <n v="5507"/>
  </r>
  <r>
    <n v="195939"/>
    <m/>
    <x v="0"/>
    <s v="Appleby College"/>
    <n v="1.59"/>
    <n v="7307.68"/>
    <n v="2106"/>
    <d v="2019-09-18T00:00:00"/>
    <n v="5485"/>
  </r>
  <r>
    <n v="195941"/>
    <m/>
    <x v="0"/>
    <s v="Appleby College"/>
    <n v="0.8"/>
    <n v="3678.42"/>
    <n v="904"/>
    <d v="2019-08-14T00:00:00"/>
    <n v="5451"/>
  </r>
  <r>
    <n v="195960"/>
    <m/>
    <x v="0"/>
    <s v="Appleby College"/>
    <n v="2.89"/>
    <n v="13264.72"/>
    <n v="3860"/>
    <d v="2019-10-22T00:00:00"/>
    <n v="5507"/>
  </r>
  <r>
    <n v="196444"/>
    <n v="105052"/>
    <x v="0"/>
    <s v="Richardson International (2725 Bristol,Oakville,L6H7H7)"/>
    <n v="29.68"/>
    <n v="151396.76"/>
    <n v="12498.75"/>
    <d v="2019-03-13T00:00:00"/>
    <n v="5356"/>
  </r>
  <r>
    <n v="197683"/>
    <n v="105043"/>
    <x v="0"/>
    <s v="Pintys Delicious Foods Inc."/>
    <n v="15.9"/>
    <n v="135935"/>
    <n v="3614.15"/>
    <d v="2019-11-13T00:00:00"/>
    <n v="5520"/>
  </r>
  <r>
    <n v="199656"/>
    <m/>
    <x v="0"/>
    <s v="Longo'S"/>
    <n v="40.299999999999997"/>
    <n v="214646.78"/>
    <n v="10758"/>
    <d v="2019-10-02T00:00:00"/>
    <n v="5494"/>
  </r>
  <r>
    <n v="200502"/>
    <n v="142466"/>
    <x v="0"/>
    <s v="Delta Bingo Inc (483 Speers,Oakville,L6K2G4)"/>
    <n v="4.7300000000000004"/>
    <n v="21714.92"/>
    <n v="7600"/>
    <d v="2019-05-29T00:00:00"/>
    <n v="5396"/>
  </r>
  <r>
    <n v="201096"/>
    <n v="120443"/>
    <x v="0"/>
    <s v="Pischel Investments (1171 Invicta,Oakville,L6H4M1)"/>
    <n v="0"/>
    <n v="5161.8"/>
    <n v="450"/>
    <d v="2019-04-03T00:00:00"/>
    <n v="5367"/>
  </r>
  <r>
    <n v="201274"/>
    <n v="162850"/>
    <x v="0"/>
    <s v="Colliers International (435 North Service,Oakville,L6M4X8)"/>
    <n v="23.65"/>
    <n v="84433"/>
    <n v="9534.7999999999993"/>
    <d v="2019-05-15T00:00:00"/>
    <n v="5388"/>
  </r>
  <r>
    <n v="201281"/>
    <n v="162850"/>
    <x v="0"/>
    <s v="Colliers International (435 North Service,Oakville,L6M4X8)"/>
    <n v="0"/>
    <n v="22809"/>
    <n v="1729.65"/>
    <d v="2019-05-15T00:00:00"/>
    <n v="5388"/>
  </r>
  <r>
    <n v="201548"/>
    <m/>
    <x v="0"/>
    <s v="Loblaws Inc."/>
    <n v="9.1"/>
    <n v="6507"/>
    <n v="7280"/>
    <d v="2019-08-15T00:00:00"/>
    <n v="19351"/>
  </r>
  <r>
    <n v="203748"/>
    <m/>
    <x v="0"/>
    <s v="Longo'S"/>
    <n v="0"/>
    <n v="38713.29"/>
    <n v="3871.33"/>
    <d v="2019-08-14T00:00:00"/>
    <n v="5450"/>
  </r>
  <r>
    <n v="206005"/>
    <m/>
    <x v="0"/>
    <s v="Longo'S"/>
    <n v="0"/>
    <n v="29573"/>
    <n v="2328.06"/>
    <d v="2019-09-18T00:00:00"/>
    <n v="5484"/>
  </r>
  <r>
    <n v="206344"/>
    <n v="173055"/>
    <x v="0"/>
    <s v="Oakville Soccer Club"/>
    <n v="71"/>
    <n v="328773"/>
    <n v="28440"/>
    <d v="2019-10-02T00:00:00"/>
    <n v="5499"/>
  </r>
  <r>
    <n v="175543"/>
    <m/>
    <x v="1"/>
    <s v="Td Bank Group"/>
    <n v="2.42"/>
    <n v="12243.08"/>
    <n v="1739"/>
    <d v="2019-09-04T00:00:00"/>
    <n v="5472"/>
  </r>
  <r>
    <n v="176128"/>
    <n v="146230"/>
    <x v="1"/>
    <s v="TD BANK GROUP (1424 UPPER MIDDLE,OAKVILLE,L6M3G3)"/>
    <n v="1.83"/>
    <n v="9978.86"/>
    <n v="1403"/>
    <d v="2019-04-03T00:00:00"/>
    <n v="5365"/>
  </r>
  <r>
    <n v="177144"/>
    <m/>
    <x v="1"/>
    <s v="Td Bank Group"/>
    <n v="2.67"/>
    <n v="15376.73"/>
    <n v="1986.3"/>
    <d v="2019-08-14T00:00:00"/>
    <n v="5449"/>
  </r>
  <r>
    <n v="179422"/>
    <n v="136659"/>
    <x v="1"/>
    <s v="TD BANK GROUP (1515 REBECCA,OAKVILLE,L6L5G8)"/>
    <n v="3.18"/>
    <n v="15174.52"/>
    <n v="2207.25"/>
    <d v="2019-04-03T00:00:00"/>
    <n v="5365"/>
  </r>
  <r>
    <n v="179429"/>
    <m/>
    <x v="1"/>
    <s v="TD BANK GROUP (498 DUNDAS,OAKVILLE,L6H6Y3)"/>
    <n v="1.43"/>
    <n v="9405.9699999999993"/>
    <n v="1093.2"/>
    <d v="2019-04-03T00:00:00"/>
    <n v="5365"/>
  </r>
  <r>
    <n v="181038"/>
    <n v="177518"/>
    <x v="1"/>
    <s v="Hilton Condominium Corporation No 627 (205 Lakeshore,Oakville,L6K0H8)"/>
    <n v="1.28"/>
    <n v="4990.4399999999996"/>
    <n v="264"/>
    <d v="2019-03-27T00:00:00"/>
    <n v="5363"/>
  </r>
  <r>
    <n v="183614"/>
    <n v="163094"/>
    <x v="1"/>
    <s v="Great West Life Realty Advisors (2823 Bristol ,Oakville,L6H6X5)"/>
    <n v="0.35"/>
    <n v="314.7"/>
    <n v="329.28"/>
    <d v="2019-08-21T00:00:00"/>
    <n v="5463"/>
  </r>
  <r>
    <n v="184208"/>
    <n v="105047"/>
    <x v="1"/>
    <s v="Great West Life Realty Advisors (2715 Bristol,Oakville,L6H6X5)"/>
    <n v="1.1299999999999999"/>
    <n v="894.5"/>
    <n v="1193.18"/>
    <d v="2019-08-21T00:00:00"/>
    <n v="5463"/>
  </r>
  <r>
    <n v="190939"/>
    <n v="142503"/>
    <x v="1"/>
    <s v="Champion Petfoods LP (579 Speers,Oakville,L6K2G4)"/>
    <n v="1.51"/>
    <n v="7559.08"/>
    <n v="1860"/>
    <d v="2019-03-13T00:00:00"/>
    <n v="5351"/>
  </r>
  <r>
    <n v="192110"/>
    <m/>
    <x v="1"/>
    <s v="High Reach Inc"/>
    <n v="34.53"/>
    <n v="130059.44"/>
    <n v="11858"/>
    <d v="2019-11-20T00:00:00"/>
    <n v="5531"/>
  </r>
  <r>
    <n v="193202"/>
    <n v="147380"/>
    <x v="1"/>
    <s v="Gary's Automative (1435 Wallace,Oakville,L6L2Y1)"/>
    <n v="2.8"/>
    <n v="9673"/>
    <n v="1120"/>
    <d v="2019-03-13T00:00:00"/>
    <n v="5357"/>
  </r>
  <r>
    <n v="196162"/>
    <m/>
    <x v="1"/>
    <s v="Complete Auto Body and Collision"/>
    <n v="11.18"/>
    <n v="43461.72"/>
    <n v="5401"/>
    <d v="2019-11-13T00:00:00"/>
    <n v="5523"/>
  </r>
  <r>
    <n v="196908"/>
    <n v="188563"/>
    <x v="1"/>
    <s v="Marine Square Inc. (2380 Marine Dr,Oakville,L6L1C4)"/>
    <n v="1.65"/>
    <n v="14882.8"/>
    <n v="1746.45"/>
    <d v="2019-03-13T00:00:00"/>
    <n v="5354"/>
  </r>
  <r>
    <n v="197855"/>
    <m/>
    <x v="1"/>
    <s v="Micron Electronics Inc. (2679-6 Bristol,Oakville,L6H6Z8)"/>
    <n v="4.12"/>
    <n v="18927.28"/>
    <n v="2884"/>
    <d v="2019-06-05T00:00:00"/>
    <n v="5404"/>
  </r>
  <r>
    <n v="198916"/>
    <m/>
    <x v="1"/>
    <s v="Swish Cleaning Oakville (2600 Bristol, Circle, Oakville, L6H6Z7)"/>
    <n v="5.96"/>
    <n v="26976.69"/>
    <n v="3672"/>
    <d v="2019-08-21T00:00:00"/>
    <n v="5467"/>
  </r>
  <r>
    <n v="199743"/>
    <m/>
    <x v="1"/>
    <s v="Central Erin Management (BISHOPS GATE HOUSE,OAKVILLE,L6M2X8)"/>
    <n v="3.51"/>
    <n v="58954"/>
    <n v="2947.7"/>
    <d v="2019-03-27T00:00:00"/>
    <n v="5362"/>
  </r>
  <r>
    <n v="200139"/>
    <m/>
    <x v="1"/>
    <s v="Central Erin Management (1440-1450 bishop gate,OAKVILLE,L6M4M9)"/>
    <n v="3.51"/>
    <n v="58954"/>
    <n v="2947.7"/>
    <d v="2019-03-06T00:00:00"/>
    <n v="5347"/>
  </r>
  <r>
    <n v="200396"/>
    <n v="126265"/>
    <x v="1"/>
    <s v="Work of Art Men's Hairstyling and Barbershop (113 Maurice,Oakville,L6K2W6)"/>
    <n v="0.71"/>
    <n v="3243.36"/>
    <n v="799"/>
    <d v="2019-04-10T00:00:00"/>
    <n v="5372"/>
  </r>
  <r>
    <n v="200411"/>
    <n v="173945"/>
    <x v="1"/>
    <s v="Destaron Property Management Ltd. (1260 Marlborough,Oakville,L6H3H5)"/>
    <n v="0"/>
    <n v="1300.8"/>
    <n v="720"/>
    <d v="2019-04-10T00:00:00"/>
    <n v="5371"/>
  </r>
  <r>
    <n v="201615"/>
    <n v="137830"/>
    <x v="1"/>
    <s v="Performance Auto Group (2388 Royal Windsor ,Oakville,L6J4Z2)"/>
    <n v="0"/>
    <n v="68334"/>
    <n v="6160"/>
    <d v="2019-05-29T00:00:00"/>
    <n v="5398"/>
  </r>
  <r>
    <n v="201808"/>
    <n v="149334"/>
    <x v="1"/>
    <s v="Rad Pizza Canada Franchising Inc. (2416 Wyecroft,Oakville,L6L6M6)"/>
    <n v="3.8"/>
    <n v="11416"/>
    <n v="890"/>
    <d v="2019-05-15T00:00:00"/>
    <n v="5389"/>
  </r>
  <r>
    <n v="202854"/>
    <n v="135099"/>
    <x v="1"/>
    <s v="Bogar-Paterson Ltd (775 Pacific ,Oakville ,L6L6M4)"/>
    <n v="0.55000000000000004"/>
    <n v="2508.3200000000002"/>
    <n v="735"/>
    <d v="2019-05-15T00:00:00"/>
    <n v="5393"/>
  </r>
  <r>
    <n v="202909"/>
    <n v="171475"/>
    <x v="1"/>
    <m/>
    <n v="9.6999999999999993"/>
    <n v="70499"/>
    <n v="3880"/>
    <d v="2019-05-15T00:00:00"/>
    <n v="5390"/>
  </r>
  <r>
    <n v="204264"/>
    <n v="142481"/>
    <x v="1"/>
    <s v="The Sherwin-Williams Company - The Americas Group"/>
    <n v="3.24"/>
    <n v="14853.96"/>
    <n v="1296"/>
    <d v="2019-10-09T00:00:00"/>
    <n v="5502"/>
  </r>
  <r>
    <n v="205463"/>
    <n v="120443"/>
    <x v="1"/>
    <s v="Pischel Investments"/>
    <n v="11.9"/>
    <n v="35890"/>
    <n v="4760"/>
    <d v="2019-10-16T00:00:00"/>
    <n v="5504"/>
  </r>
  <r>
    <n v="206024"/>
    <m/>
    <x v="1"/>
    <s v="Jh Accounting Cpa Professional Corporation"/>
    <n v="0.57999999999999996"/>
    <n v="2659.47"/>
    <n v="930"/>
    <d v="2019-11-13T00:00:00"/>
    <n v="552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BA0FE9D-D4EF-4667-B4B7-77EC14969E78}" name="PivotTable2" cacheId="6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C7" firstHeaderRow="0" firstDataRow="1" firstDataCol="1"/>
  <pivotFields count="9"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dataField="1" numFmtId="165" showAll="0"/>
    <pivotField dataField="1" numFmtId="4" showAll="0"/>
    <pivotField numFmtId="164" showAll="0"/>
    <pivotField numFmtId="167" showAll="0"/>
    <pivotField showAll="0"/>
  </pivotFields>
  <rowFields count="1">
    <field x="2"/>
  </rowFields>
  <rowItems count="4">
    <i>
      <x/>
    </i>
    <i>
      <x v="1"/>
    </i>
    <i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kWh" fld="5" baseField="0" baseItem="0" numFmtId="165"/>
    <dataField name="Sum of kW" fld="4" baseField="0" baseItem="0"/>
  </dataFields>
  <formats count="1"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6CEF2-AD16-4158-B04C-AE222134A80D}">
  <dimension ref="A3:C10"/>
  <sheetViews>
    <sheetView workbookViewId="0">
      <selection activeCell="A5" sqref="A5"/>
    </sheetView>
  </sheetViews>
  <sheetFormatPr defaultRowHeight="14.25" x14ac:dyDescent="0.45"/>
  <cols>
    <col min="1" max="1" width="12.06640625" bestFit="1" customWidth="1"/>
    <col min="2" max="2" width="12.3984375" bestFit="1" customWidth="1"/>
    <col min="3" max="3" width="9.59765625" bestFit="1" customWidth="1"/>
  </cols>
  <sheetData>
    <row r="3" spans="1:3" x14ac:dyDescent="0.45">
      <c r="A3" s="11" t="s">
        <v>6</v>
      </c>
      <c r="B3" t="s">
        <v>8</v>
      </c>
      <c r="C3" t="s">
        <v>10</v>
      </c>
    </row>
    <row r="4" spans="1:3" x14ac:dyDescent="0.45">
      <c r="A4" s="12">
        <v>2</v>
      </c>
      <c r="B4" s="13">
        <v>780379.65999999992</v>
      </c>
      <c r="C4" s="13">
        <v>123.76</v>
      </c>
    </row>
    <row r="5" spans="1:3" x14ac:dyDescent="0.45">
      <c r="A5" s="12">
        <v>3</v>
      </c>
      <c r="B5" s="13">
        <v>3424082.3899999992</v>
      </c>
      <c r="C5" s="13">
        <v>508.62</v>
      </c>
    </row>
    <row r="6" spans="1:3" x14ac:dyDescent="0.45">
      <c r="A6" s="12">
        <v>4</v>
      </c>
      <c r="B6" s="13">
        <v>698289.96</v>
      </c>
      <c r="C6" s="13">
        <v>108.61</v>
      </c>
    </row>
    <row r="7" spans="1:3" x14ac:dyDescent="0.45">
      <c r="A7" s="12" t="s">
        <v>7</v>
      </c>
      <c r="B7" s="13">
        <v>4902752.0099999988</v>
      </c>
      <c r="C7" s="13">
        <v>740.99</v>
      </c>
    </row>
    <row r="8" spans="1:3" x14ac:dyDescent="0.45">
      <c r="A8" s="12">
        <v>2017</v>
      </c>
      <c r="B8" s="14">
        <f>'[1]LDC Savings Persistence'!$CI$439/'[1]LDC Savings Persistence'!$G$439</f>
        <v>0.89849050543137465</v>
      </c>
    </row>
    <row r="9" spans="1:3" x14ac:dyDescent="0.45">
      <c r="A9" s="12">
        <v>2016</v>
      </c>
      <c r="B9" s="14">
        <f>'[2]LDC Savings Persistence'!$BO$163/'[2]LDC Savings Persistence'!$G$163</f>
        <v>0.79225023555169161</v>
      </c>
    </row>
    <row r="10" spans="1:3" x14ac:dyDescent="0.45">
      <c r="A10" s="12" t="s">
        <v>9</v>
      </c>
      <c r="B10" s="15">
        <f>AVERAGE(B8:B9)</f>
        <v>0.84537037049153319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63727-019E-4311-A7A7-DDE596949F64}">
  <dimension ref="A1:G8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4" sqref="B4"/>
    </sheetView>
  </sheetViews>
  <sheetFormatPr defaultRowHeight="14.25" x14ac:dyDescent="0.45"/>
  <cols>
    <col min="1" max="1" width="9.06640625" style="22"/>
    <col min="2" max="2" width="76.3984375" style="22" bestFit="1" customWidth="1"/>
    <col min="3" max="3" width="9.06640625" style="22"/>
    <col min="4" max="4" width="10.1328125" style="22" bestFit="1" customWidth="1"/>
    <col min="5" max="5" width="11.59765625" style="22" bestFit="1" customWidth="1"/>
    <col min="6" max="6" width="10.1328125" style="22" bestFit="1" customWidth="1"/>
    <col min="7" max="7" width="9.86328125" style="22" customWidth="1"/>
    <col min="8" max="16384" width="9.06640625" style="22"/>
  </cols>
  <sheetData>
    <row r="1" spans="1:7" x14ac:dyDescent="0.45">
      <c r="A1" s="16" t="s">
        <v>0</v>
      </c>
      <c r="B1" s="17">
        <v>136594</v>
      </c>
      <c r="C1" s="18" t="s">
        <v>1</v>
      </c>
      <c r="D1" s="18" t="s">
        <v>2</v>
      </c>
      <c r="E1" s="19" t="s">
        <v>3</v>
      </c>
      <c r="F1" s="20" t="s">
        <v>4</v>
      </c>
      <c r="G1" s="21" t="s">
        <v>5</v>
      </c>
    </row>
    <row r="2" spans="1:7" x14ac:dyDescent="0.45">
      <c r="A2" s="1">
        <v>191617</v>
      </c>
      <c r="B2" s="2"/>
      <c r="C2" s="3">
        <v>0.31</v>
      </c>
      <c r="D2" s="4">
        <v>1433</v>
      </c>
      <c r="E2" s="5">
        <v>420</v>
      </c>
      <c r="F2" s="6">
        <v>43760</v>
      </c>
      <c r="G2" s="10">
        <v>5506</v>
      </c>
    </row>
    <row r="3" spans="1:7" x14ac:dyDescent="0.45">
      <c r="A3" s="9">
        <v>191643</v>
      </c>
      <c r="B3" s="2"/>
      <c r="C3" s="3">
        <v>8.6300000000000008</v>
      </c>
      <c r="D3" s="4">
        <v>39657.69</v>
      </c>
      <c r="E3" s="5">
        <v>5819</v>
      </c>
      <c r="F3" s="6">
        <v>43740</v>
      </c>
      <c r="G3" s="10">
        <v>5496</v>
      </c>
    </row>
    <row r="4" spans="1:7" x14ac:dyDescent="0.45">
      <c r="A4" s="9">
        <v>191704</v>
      </c>
      <c r="B4" s="2"/>
      <c r="C4" s="3">
        <v>0</v>
      </c>
      <c r="D4" s="4">
        <v>9150</v>
      </c>
      <c r="E4" s="5">
        <v>915</v>
      </c>
      <c r="F4" s="6">
        <v>43740</v>
      </c>
      <c r="G4" s="10">
        <v>5496</v>
      </c>
    </row>
    <row r="5" spans="1:7" x14ac:dyDescent="0.45">
      <c r="A5" s="9">
        <v>192381</v>
      </c>
      <c r="B5" s="2"/>
      <c r="C5" s="3">
        <v>0</v>
      </c>
      <c r="D5" s="4">
        <v>3311</v>
      </c>
      <c r="E5" s="5">
        <v>165</v>
      </c>
      <c r="F5" s="6">
        <v>43719</v>
      </c>
      <c r="G5" s="10">
        <v>5482</v>
      </c>
    </row>
    <row r="6" spans="1:7" x14ac:dyDescent="0.45">
      <c r="A6" s="9">
        <v>193026</v>
      </c>
      <c r="B6" s="2"/>
      <c r="C6" s="3">
        <v>2.16</v>
      </c>
      <c r="D6" s="4">
        <v>8711.99</v>
      </c>
      <c r="E6" s="5">
        <v>1540</v>
      </c>
      <c r="F6" s="6">
        <v>43740</v>
      </c>
      <c r="G6" s="10">
        <v>5496</v>
      </c>
    </row>
    <row r="7" spans="1:7" x14ac:dyDescent="0.45">
      <c r="A7" s="9">
        <v>194346</v>
      </c>
      <c r="B7" s="2"/>
      <c r="C7" s="3">
        <v>5.2</v>
      </c>
      <c r="D7" s="4">
        <v>45837</v>
      </c>
      <c r="E7" s="5">
        <v>2291.85</v>
      </c>
      <c r="F7" s="6">
        <v>43712</v>
      </c>
      <c r="G7" s="10">
        <v>5474</v>
      </c>
    </row>
    <row r="8" spans="1:7" x14ac:dyDescent="0.45">
      <c r="A8" s="9">
        <v>195762</v>
      </c>
      <c r="B8" s="2"/>
      <c r="C8" s="3">
        <v>0</v>
      </c>
      <c r="D8" s="4">
        <v>62736</v>
      </c>
      <c r="E8" s="5">
        <v>6273.6</v>
      </c>
      <c r="F8" s="6">
        <v>43698</v>
      </c>
      <c r="G8" s="10">
        <v>5459</v>
      </c>
    </row>
    <row r="9" spans="1:7" x14ac:dyDescent="0.45">
      <c r="A9" s="9">
        <v>197178</v>
      </c>
      <c r="B9" s="2"/>
      <c r="C9" s="3">
        <v>0</v>
      </c>
      <c r="D9" s="4">
        <v>47082</v>
      </c>
      <c r="E9" s="5">
        <v>4240</v>
      </c>
      <c r="F9" s="6">
        <v>43600</v>
      </c>
      <c r="G9" s="10">
        <v>5391</v>
      </c>
    </row>
    <row r="10" spans="1:7" x14ac:dyDescent="0.45">
      <c r="A10" s="9">
        <v>197740</v>
      </c>
      <c r="B10" s="2"/>
      <c r="C10" s="3">
        <v>3.69</v>
      </c>
      <c r="D10" s="4">
        <v>13768</v>
      </c>
      <c r="E10" s="5">
        <v>1476</v>
      </c>
      <c r="F10" s="6">
        <v>43621</v>
      </c>
      <c r="G10" s="10">
        <v>5403</v>
      </c>
    </row>
    <row r="11" spans="1:7" x14ac:dyDescent="0.45">
      <c r="A11" s="9">
        <v>198214</v>
      </c>
      <c r="B11" s="2"/>
      <c r="C11" s="3">
        <v>8.1999999999999993</v>
      </c>
      <c r="D11" s="4">
        <v>41356</v>
      </c>
      <c r="E11" s="5">
        <v>3280</v>
      </c>
      <c r="F11" s="6">
        <v>43754</v>
      </c>
      <c r="G11" s="10">
        <v>5503</v>
      </c>
    </row>
    <row r="12" spans="1:7" x14ac:dyDescent="0.45">
      <c r="A12" s="9">
        <v>199639</v>
      </c>
      <c r="B12" s="2"/>
      <c r="C12" s="3">
        <v>0.97</v>
      </c>
      <c r="D12" s="4">
        <v>4443.32</v>
      </c>
      <c r="E12" s="5">
        <v>3630</v>
      </c>
      <c r="F12" s="6">
        <v>43733</v>
      </c>
      <c r="G12" s="10">
        <v>5491</v>
      </c>
    </row>
    <row r="13" spans="1:7" x14ac:dyDescent="0.45">
      <c r="A13" s="9">
        <v>199640</v>
      </c>
      <c r="B13" s="2"/>
      <c r="C13" s="3">
        <v>0</v>
      </c>
      <c r="D13" s="4">
        <v>23224.2</v>
      </c>
      <c r="E13" s="5">
        <v>1692.2</v>
      </c>
      <c r="F13" s="6">
        <v>43754</v>
      </c>
      <c r="G13" s="10">
        <v>5505</v>
      </c>
    </row>
    <row r="14" spans="1:7" x14ac:dyDescent="0.45">
      <c r="A14" s="9">
        <v>202850</v>
      </c>
      <c r="B14" s="2"/>
      <c r="C14" s="3">
        <v>0</v>
      </c>
      <c r="D14" s="4">
        <v>84788</v>
      </c>
      <c r="E14" s="5">
        <v>8478.7999999999993</v>
      </c>
      <c r="F14" s="6">
        <v>43740</v>
      </c>
      <c r="G14" s="10">
        <v>5497</v>
      </c>
    </row>
    <row r="15" spans="1:7" x14ac:dyDescent="0.45">
      <c r="A15" s="9">
        <v>202851</v>
      </c>
      <c r="B15" s="2"/>
      <c r="C15" s="3">
        <v>0</v>
      </c>
      <c r="D15" s="4">
        <v>72249</v>
      </c>
      <c r="E15" s="5">
        <v>7224.9</v>
      </c>
      <c r="F15" s="6">
        <v>43740</v>
      </c>
      <c r="G15" s="10">
        <v>5497</v>
      </c>
    </row>
    <row r="16" spans="1:7" x14ac:dyDescent="0.45">
      <c r="A16" s="9">
        <v>203025</v>
      </c>
      <c r="B16" s="2"/>
      <c r="C16" s="3">
        <v>2.66</v>
      </c>
      <c r="D16" s="4">
        <v>2037</v>
      </c>
      <c r="E16" s="5">
        <v>3825.41</v>
      </c>
      <c r="F16" s="6">
        <v>43733</v>
      </c>
      <c r="G16" s="10">
        <v>5490</v>
      </c>
    </row>
    <row r="17" spans="1:7" x14ac:dyDescent="0.45">
      <c r="A17" s="9">
        <v>203413</v>
      </c>
      <c r="B17" s="2"/>
      <c r="C17" s="3">
        <v>3.4</v>
      </c>
      <c r="D17" s="4">
        <v>29644</v>
      </c>
      <c r="E17" s="5">
        <v>1482.2</v>
      </c>
      <c r="F17" s="6">
        <v>43768</v>
      </c>
      <c r="G17" s="10">
        <v>19622</v>
      </c>
    </row>
    <row r="18" spans="1:7" x14ac:dyDescent="0.45">
      <c r="A18" s="9">
        <v>205482</v>
      </c>
      <c r="B18" s="2"/>
      <c r="C18" s="3">
        <v>0</v>
      </c>
      <c r="D18" s="4">
        <v>28338.799999999999</v>
      </c>
      <c r="E18" s="5">
        <v>2571.69</v>
      </c>
      <c r="F18" s="6">
        <v>43719</v>
      </c>
      <c r="G18" s="10">
        <v>5480</v>
      </c>
    </row>
    <row r="19" spans="1:7" x14ac:dyDescent="0.45">
      <c r="A19" s="9">
        <v>198481</v>
      </c>
      <c r="B19" s="2"/>
      <c r="C19" s="3">
        <v>8.4600000000000009</v>
      </c>
      <c r="D19" s="4">
        <v>217084.6</v>
      </c>
      <c r="E19" s="5">
        <v>21708.46</v>
      </c>
      <c r="F19" s="6">
        <v>43712</v>
      </c>
      <c r="G19" s="10">
        <v>5476</v>
      </c>
    </row>
    <row r="20" spans="1:7" x14ac:dyDescent="0.45">
      <c r="A20" s="9">
        <v>198536</v>
      </c>
      <c r="B20" s="2"/>
      <c r="C20" s="3">
        <v>0.33</v>
      </c>
      <c r="D20" s="4">
        <v>1990.45</v>
      </c>
      <c r="E20" s="5">
        <v>400</v>
      </c>
      <c r="F20" s="6">
        <v>43712</v>
      </c>
      <c r="G20" s="10">
        <v>5475</v>
      </c>
    </row>
    <row r="21" spans="1:7" x14ac:dyDescent="0.45">
      <c r="A21" s="9">
        <v>201173</v>
      </c>
      <c r="B21" s="2"/>
      <c r="C21" s="3">
        <v>47.33</v>
      </c>
      <c r="D21" s="4">
        <v>165872.49</v>
      </c>
      <c r="E21" s="5">
        <v>18056.5</v>
      </c>
      <c r="F21" s="6">
        <v>43733</v>
      </c>
      <c r="G21" s="10">
        <v>5489</v>
      </c>
    </row>
    <row r="22" spans="1:7" x14ac:dyDescent="0.45">
      <c r="A22" s="9">
        <v>201948</v>
      </c>
      <c r="B22" s="2"/>
      <c r="C22" s="3">
        <v>1.83</v>
      </c>
      <c r="D22" s="4">
        <v>8384.9699999999993</v>
      </c>
      <c r="E22" s="5">
        <v>2825</v>
      </c>
      <c r="F22" s="6">
        <v>43698</v>
      </c>
      <c r="G22" s="10">
        <v>5456</v>
      </c>
    </row>
    <row r="23" spans="1:7" x14ac:dyDescent="0.45">
      <c r="A23" s="9">
        <v>193953</v>
      </c>
      <c r="B23" s="2"/>
      <c r="C23" s="3">
        <v>75</v>
      </c>
      <c r="D23" s="4">
        <v>433909</v>
      </c>
      <c r="E23" s="5">
        <v>30580.25</v>
      </c>
      <c r="F23" s="6">
        <v>43551</v>
      </c>
      <c r="G23" s="10">
        <v>5361</v>
      </c>
    </row>
    <row r="24" spans="1:7" x14ac:dyDescent="0.45">
      <c r="A24" s="9">
        <v>196443</v>
      </c>
      <c r="B24" s="2"/>
      <c r="C24" s="3">
        <v>33.61</v>
      </c>
      <c r="D24" s="4">
        <v>264380.96000000002</v>
      </c>
      <c r="E24" s="5">
        <v>15447.9</v>
      </c>
      <c r="F24" s="6">
        <v>43537</v>
      </c>
      <c r="G24" s="7">
        <v>5356</v>
      </c>
    </row>
    <row r="25" spans="1:7" x14ac:dyDescent="0.45">
      <c r="A25" s="9">
        <v>184364</v>
      </c>
      <c r="B25" s="2"/>
      <c r="C25" s="3">
        <v>1.1299999999999999</v>
      </c>
      <c r="D25" s="4">
        <v>1067.5</v>
      </c>
      <c r="E25" s="5">
        <v>1273.18</v>
      </c>
      <c r="F25" s="6">
        <v>43698</v>
      </c>
      <c r="G25" s="10">
        <v>5463</v>
      </c>
    </row>
    <row r="26" spans="1:7" x14ac:dyDescent="0.45">
      <c r="A26" s="9">
        <v>189783</v>
      </c>
      <c r="B26" s="2"/>
      <c r="C26" s="3">
        <v>0.49</v>
      </c>
      <c r="D26" s="4">
        <v>2269.44</v>
      </c>
      <c r="E26" s="5">
        <v>745</v>
      </c>
      <c r="F26" s="6">
        <v>43600</v>
      </c>
      <c r="G26" s="10">
        <v>5392</v>
      </c>
    </row>
    <row r="27" spans="1:7" x14ac:dyDescent="0.45">
      <c r="A27" s="9">
        <v>191960</v>
      </c>
      <c r="B27" s="2"/>
      <c r="C27" s="3">
        <v>9.0299999999999994</v>
      </c>
      <c r="D27" s="4">
        <v>90384.62</v>
      </c>
      <c r="E27" s="5">
        <v>6912.9</v>
      </c>
      <c r="F27" s="6">
        <v>43586</v>
      </c>
      <c r="G27" s="10">
        <v>5377</v>
      </c>
    </row>
    <row r="28" spans="1:7" x14ac:dyDescent="0.45">
      <c r="A28" s="9">
        <v>192482</v>
      </c>
      <c r="B28" s="2"/>
      <c r="C28" s="3">
        <v>7.8</v>
      </c>
      <c r="D28" s="4">
        <v>27426</v>
      </c>
      <c r="E28" s="5">
        <v>2332</v>
      </c>
      <c r="F28" s="6">
        <v>43712</v>
      </c>
      <c r="G28" s="10">
        <v>5477</v>
      </c>
    </row>
    <row r="29" spans="1:7" x14ac:dyDescent="0.45">
      <c r="A29" s="9">
        <v>192483</v>
      </c>
      <c r="B29" s="2"/>
      <c r="C29" s="3">
        <v>7.2</v>
      </c>
      <c r="D29" s="4">
        <v>25213</v>
      </c>
      <c r="E29" s="5">
        <v>2068</v>
      </c>
      <c r="F29" s="6">
        <v>43712</v>
      </c>
      <c r="G29" s="10">
        <v>5477</v>
      </c>
    </row>
    <row r="30" spans="1:7" x14ac:dyDescent="0.45">
      <c r="A30" s="9">
        <v>192484</v>
      </c>
      <c r="B30" s="2"/>
      <c r="C30" s="3">
        <v>3.7</v>
      </c>
      <c r="D30" s="4">
        <v>13185</v>
      </c>
      <c r="E30" s="5">
        <v>1480</v>
      </c>
      <c r="F30" s="6">
        <v>43712</v>
      </c>
      <c r="G30" s="10">
        <v>5477</v>
      </c>
    </row>
    <row r="31" spans="1:7" x14ac:dyDescent="0.45">
      <c r="A31" s="9">
        <v>192515</v>
      </c>
      <c r="B31" s="2"/>
      <c r="C31" s="3">
        <v>18.2</v>
      </c>
      <c r="D31" s="4">
        <v>84978</v>
      </c>
      <c r="E31" s="5">
        <v>7280</v>
      </c>
      <c r="F31" s="6">
        <v>43537</v>
      </c>
      <c r="G31" s="7">
        <v>5353</v>
      </c>
    </row>
    <row r="32" spans="1:7" x14ac:dyDescent="0.45">
      <c r="A32" s="9">
        <v>192748</v>
      </c>
      <c r="B32" s="2"/>
      <c r="C32" s="3">
        <v>12.9</v>
      </c>
      <c r="D32" s="4">
        <v>39216</v>
      </c>
      <c r="E32" s="5">
        <v>5160</v>
      </c>
      <c r="F32" s="6">
        <v>43691</v>
      </c>
      <c r="G32" s="10">
        <v>19352</v>
      </c>
    </row>
    <row r="33" spans="1:7" x14ac:dyDescent="0.45">
      <c r="A33" s="9">
        <v>193393</v>
      </c>
      <c r="B33" s="2"/>
      <c r="C33" s="3">
        <v>33.590000000000003</v>
      </c>
      <c r="D33" s="4">
        <v>157357.56</v>
      </c>
      <c r="E33" s="5">
        <v>41807</v>
      </c>
      <c r="F33" s="6">
        <v>43530</v>
      </c>
      <c r="G33" s="10">
        <v>5348</v>
      </c>
    </row>
    <row r="34" spans="1:7" x14ac:dyDescent="0.45">
      <c r="A34" s="9">
        <v>193503</v>
      </c>
      <c r="B34" s="2"/>
      <c r="C34" s="3">
        <v>30.4</v>
      </c>
      <c r="D34" s="4">
        <v>139657.60000000001</v>
      </c>
      <c r="E34" s="5">
        <v>21280</v>
      </c>
      <c r="F34" s="6">
        <v>43740</v>
      </c>
      <c r="G34" s="10">
        <v>5492</v>
      </c>
    </row>
    <row r="35" spans="1:7" x14ac:dyDescent="0.45">
      <c r="A35" s="9">
        <v>193692</v>
      </c>
      <c r="B35" s="2"/>
      <c r="C35" s="3">
        <v>34.65</v>
      </c>
      <c r="D35" s="4">
        <v>517870</v>
      </c>
      <c r="E35" s="5">
        <v>35593</v>
      </c>
      <c r="F35" s="6">
        <v>43665</v>
      </c>
      <c r="G35" s="10">
        <v>5434</v>
      </c>
    </row>
    <row r="36" spans="1:7" x14ac:dyDescent="0.45">
      <c r="A36" s="9">
        <v>194014</v>
      </c>
      <c r="B36" s="2"/>
      <c r="C36" s="3">
        <v>12.74</v>
      </c>
      <c r="D36" s="4">
        <v>56498.75</v>
      </c>
      <c r="E36" s="5">
        <v>5720</v>
      </c>
      <c r="F36" s="6">
        <v>43537</v>
      </c>
      <c r="G36" s="7">
        <v>5358</v>
      </c>
    </row>
    <row r="37" spans="1:7" x14ac:dyDescent="0.45">
      <c r="A37" s="9">
        <v>194424</v>
      </c>
      <c r="B37" s="2"/>
      <c r="C37" s="3">
        <v>21.2</v>
      </c>
      <c r="D37" s="4">
        <v>185055</v>
      </c>
      <c r="E37" s="5">
        <v>9252.75</v>
      </c>
      <c r="F37" s="6">
        <v>43537</v>
      </c>
      <c r="G37" s="7">
        <v>5355</v>
      </c>
    </row>
    <row r="38" spans="1:7" x14ac:dyDescent="0.45">
      <c r="A38" s="9">
        <v>194426</v>
      </c>
      <c r="B38" s="2"/>
      <c r="C38" s="3">
        <v>1.5</v>
      </c>
      <c r="D38" s="4">
        <v>6891</v>
      </c>
      <c r="E38" s="5">
        <v>1050</v>
      </c>
      <c r="F38" s="6">
        <v>43537</v>
      </c>
      <c r="G38" s="7">
        <v>5355</v>
      </c>
    </row>
    <row r="39" spans="1:7" x14ac:dyDescent="0.45">
      <c r="A39" s="9">
        <v>194655</v>
      </c>
      <c r="B39" s="2"/>
      <c r="C39" s="3">
        <v>20.37</v>
      </c>
      <c r="D39" s="4">
        <v>161638.69</v>
      </c>
      <c r="E39" s="5">
        <v>9467.5499999999993</v>
      </c>
      <c r="F39" s="6">
        <v>43551</v>
      </c>
      <c r="G39" s="10">
        <v>5364</v>
      </c>
    </row>
    <row r="40" spans="1:7" x14ac:dyDescent="0.45">
      <c r="A40" s="9">
        <v>194676</v>
      </c>
      <c r="B40" s="2"/>
      <c r="C40" s="3">
        <v>1.49</v>
      </c>
      <c r="D40" s="4">
        <v>1753</v>
      </c>
      <c r="E40" s="5">
        <v>1192</v>
      </c>
      <c r="F40" s="6">
        <v>43698</v>
      </c>
      <c r="G40" s="10">
        <v>5458</v>
      </c>
    </row>
    <row r="41" spans="1:7" x14ac:dyDescent="0.45">
      <c r="A41" s="9">
        <v>194693</v>
      </c>
      <c r="B41" s="2"/>
      <c r="C41" s="3">
        <v>1.37</v>
      </c>
      <c r="D41" s="4">
        <v>6306.64</v>
      </c>
      <c r="E41" s="5">
        <v>2200</v>
      </c>
      <c r="F41" s="6">
        <v>43586</v>
      </c>
      <c r="G41" s="10">
        <v>5378</v>
      </c>
    </row>
    <row r="42" spans="1:7" x14ac:dyDescent="0.45">
      <c r="A42" s="9">
        <v>194694</v>
      </c>
      <c r="B42" s="2"/>
      <c r="C42" s="3">
        <v>2.58</v>
      </c>
      <c r="D42" s="4">
        <v>11848.84</v>
      </c>
      <c r="E42" s="5">
        <v>3960</v>
      </c>
      <c r="F42" s="6">
        <v>43586</v>
      </c>
      <c r="G42" s="10">
        <v>5378</v>
      </c>
    </row>
    <row r="43" spans="1:7" x14ac:dyDescent="0.45">
      <c r="A43" s="9">
        <v>194695</v>
      </c>
      <c r="B43" s="2"/>
      <c r="C43" s="3">
        <v>0.18</v>
      </c>
      <c r="D43" s="4">
        <v>846.67</v>
      </c>
      <c r="E43" s="5">
        <v>304</v>
      </c>
      <c r="F43" s="6">
        <v>43586</v>
      </c>
      <c r="G43" s="10">
        <v>5378</v>
      </c>
    </row>
    <row r="44" spans="1:7" x14ac:dyDescent="0.45">
      <c r="A44" s="9">
        <v>194696</v>
      </c>
      <c r="B44" s="2"/>
      <c r="C44" s="3">
        <v>1.18</v>
      </c>
      <c r="D44" s="4">
        <v>5417.7</v>
      </c>
      <c r="E44" s="5">
        <v>1614</v>
      </c>
      <c r="F44" s="6">
        <v>43586</v>
      </c>
      <c r="G44" s="10">
        <v>5378</v>
      </c>
    </row>
    <row r="45" spans="1:7" x14ac:dyDescent="0.45">
      <c r="A45" s="9">
        <v>195696</v>
      </c>
      <c r="B45" s="2"/>
      <c r="C45" s="3">
        <v>0</v>
      </c>
      <c r="D45" s="4">
        <v>26161.8</v>
      </c>
      <c r="E45" s="5">
        <v>2350</v>
      </c>
      <c r="F45" s="6">
        <v>43628</v>
      </c>
      <c r="G45" s="10">
        <v>5409</v>
      </c>
    </row>
    <row r="46" spans="1:7" x14ac:dyDescent="0.45">
      <c r="A46" s="9">
        <v>195937</v>
      </c>
      <c r="B46" s="2"/>
      <c r="C46" s="3">
        <v>1.44</v>
      </c>
      <c r="D46" s="4">
        <v>6615.36</v>
      </c>
      <c r="E46" s="5">
        <v>1008</v>
      </c>
      <c r="F46" s="6">
        <v>43760</v>
      </c>
      <c r="G46" s="10">
        <v>5507</v>
      </c>
    </row>
    <row r="47" spans="1:7" x14ac:dyDescent="0.45">
      <c r="A47" s="9">
        <v>195938</v>
      </c>
      <c r="B47" s="2"/>
      <c r="C47" s="3">
        <v>2.89</v>
      </c>
      <c r="D47" s="4">
        <v>13258.28</v>
      </c>
      <c r="E47" s="5">
        <v>3885</v>
      </c>
      <c r="F47" s="6">
        <v>43760</v>
      </c>
      <c r="G47" s="10">
        <v>5507</v>
      </c>
    </row>
    <row r="48" spans="1:7" x14ac:dyDescent="0.45">
      <c r="A48" s="9">
        <v>195939</v>
      </c>
      <c r="B48" s="2"/>
      <c r="C48" s="3">
        <v>1.59</v>
      </c>
      <c r="D48" s="4">
        <v>7307.68</v>
      </c>
      <c r="E48" s="5">
        <v>2106</v>
      </c>
      <c r="F48" s="6">
        <v>43726</v>
      </c>
      <c r="G48" s="10">
        <v>5485</v>
      </c>
    </row>
    <row r="49" spans="1:7" x14ac:dyDescent="0.45">
      <c r="A49" s="9">
        <v>195941</v>
      </c>
      <c r="B49" s="2"/>
      <c r="C49" s="3">
        <v>0.8</v>
      </c>
      <c r="D49" s="4">
        <v>3678.42</v>
      </c>
      <c r="E49" s="5">
        <v>904</v>
      </c>
      <c r="F49" s="6">
        <v>43691</v>
      </c>
      <c r="G49" s="10">
        <v>5451</v>
      </c>
    </row>
    <row r="50" spans="1:7" x14ac:dyDescent="0.45">
      <c r="A50" s="9">
        <v>195960</v>
      </c>
      <c r="B50" s="2"/>
      <c r="C50" s="3">
        <v>2.89</v>
      </c>
      <c r="D50" s="4">
        <v>13264.72</v>
      </c>
      <c r="E50" s="5">
        <v>3860</v>
      </c>
      <c r="F50" s="6">
        <v>43760</v>
      </c>
      <c r="G50" s="10">
        <v>5507</v>
      </c>
    </row>
    <row r="51" spans="1:7" x14ac:dyDescent="0.45">
      <c r="A51" s="9">
        <v>196444</v>
      </c>
      <c r="B51" s="2"/>
      <c r="C51" s="3">
        <v>29.68</v>
      </c>
      <c r="D51" s="4">
        <v>151396.76</v>
      </c>
      <c r="E51" s="5">
        <v>12498.75</v>
      </c>
      <c r="F51" s="6">
        <v>43537</v>
      </c>
      <c r="G51" s="7">
        <v>5356</v>
      </c>
    </row>
    <row r="52" spans="1:7" x14ac:dyDescent="0.45">
      <c r="A52" s="9">
        <v>197683</v>
      </c>
      <c r="B52" s="2"/>
      <c r="C52" s="3">
        <v>15.9</v>
      </c>
      <c r="D52" s="4">
        <v>135935</v>
      </c>
      <c r="E52" s="5">
        <v>3614.15</v>
      </c>
      <c r="F52" s="6">
        <v>43782</v>
      </c>
      <c r="G52" s="10">
        <v>5520</v>
      </c>
    </row>
    <row r="53" spans="1:7" x14ac:dyDescent="0.45">
      <c r="A53" s="9">
        <v>199656</v>
      </c>
      <c r="B53" s="2"/>
      <c r="C53" s="3">
        <v>40.299999999999997</v>
      </c>
      <c r="D53" s="4">
        <v>214646.78</v>
      </c>
      <c r="E53" s="5">
        <v>10758</v>
      </c>
      <c r="F53" s="6">
        <v>43740</v>
      </c>
      <c r="G53" s="10">
        <v>5494</v>
      </c>
    </row>
    <row r="54" spans="1:7" x14ac:dyDescent="0.45">
      <c r="A54" s="9">
        <v>200502</v>
      </c>
      <c r="B54" s="2"/>
      <c r="C54" s="3">
        <v>4.7300000000000004</v>
      </c>
      <c r="D54" s="4">
        <v>21714.92</v>
      </c>
      <c r="E54" s="5">
        <v>7600</v>
      </c>
      <c r="F54" s="6">
        <v>43614</v>
      </c>
      <c r="G54" s="10">
        <v>5396</v>
      </c>
    </row>
    <row r="55" spans="1:7" x14ac:dyDescent="0.45">
      <c r="A55" s="9">
        <v>201096</v>
      </c>
      <c r="B55" s="2"/>
      <c r="C55" s="3">
        <v>0</v>
      </c>
      <c r="D55" s="4">
        <v>5161.8</v>
      </c>
      <c r="E55" s="5">
        <v>450</v>
      </c>
      <c r="F55" s="6">
        <v>43558</v>
      </c>
      <c r="G55" s="10">
        <v>5367</v>
      </c>
    </row>
    <row r="56" spans="1:7" x14ac:dyDescent="0.45">
      <c r="A56" s="9">
        <v>201274</v>
      </c>
      <c r="B56" s="2"/>
      <c r="C56" s="3">
        <v>23.65</v>
      </c>
      <c r="D56" s="4">
        <v>84433</v>
      </c>
      <c r="E56" s="5">
        <v>9534.7999999999993</v>
      </c>
      <c r="F56" s="6">
        <v>43600</v>
      </c>
      <c r="G56" s="10">
        <v>5388</v>
      </c>
    </row>
    <row r="57" spans="1:7" x14ac:dyDescent="0.45">
      <c r="A57" s="9">
        <v>201281</v>
      </c>
      <c r="B57" s="2"/>
      <c r="C57" s="3">
        <v>0</v>
      </c>
      <c r="D57" s="4">
        <v>22809</v>
      </c>
      <c r="E57" s="5">
        <v>1729.65</v>
      </c>
      <c r="F57" s="6">
        <v>43600</v>
      </c>
      <c r="G57" s="10">
        <v>5388</v>
      </c>
    </row>
    <row r="58" spans="1:7" x14ac:dyDescent="0.45">
      <c r="A58" s="9">
        <v>201548</v>
      </c>
      <c r="B58" s="8"/>
      <c r="C58" s="3">
        <v>9.1</v>
      </c>
      <c r="D58" s="4">
        <v>6507</v>
      </c>
      <c r="E58" s="5">
        <v>7280</v>
      </c>
      <c r="F58" s="6">
        <v>43692</v>
      </c>
      <c r="G58" s="10">
        <v>19351</v>
      </c>
    </row>
    <row r="59" spans="1:7" x14ac:dyDescent="0.45">
      <c r="A59" s="9">
        <v>203748</v>
      </c>
      <c r="B59" s="8"/>
      <c r="C59" s="3">
        <v>0</v>
      </c>
      <c r="D59" s="4">
        <v>38713.29</v>
      </c>
      <c r="E59" s="5">
        <v>3871.33</v>
      </c>
      <c r="F59" s="6">
        <v>43691</v>
      </c>
      <c r="G59" s="10">
        <v>5450</v>
      </c>
    </row>
    <row r="60" spans="1:7" x14ac:dyDescent="0.45">
      <c r="A60" s="9">
        <v>206005</v>
      </c>
      <c r="B60" s="2"/>
      <c r="C60" s="3">
        <v>0</v>
      </c>
      <c r="D60" s="4">
        <v>29573</v>
      </c>
      <c r="E60" s="5">
        <v>2328.06</v>
      </c>
      <c r="F60" s="6">
        <v>43726</v>
      </c>
      <c r="G60" s="10">
        <v>5484</v>
      </c>
    </row>
    <row r="61" spans="1:7" x14ac:dyDescent="0.45">
      <c r="A61" s="9">
        <v>206344</v>
      </c>
      <c r="B61" s="2"/>
      <c r="C61" s="3">
        <v>71</v>
      </c>
      <c r="D61" s="4">
        <v>328773</v>
      </c>
      <c r="E61" s="5">
        <v>28440</v>
      </c>
      <c r="F61" s="6">
        <v>43740</v>
      </c>
      <c r="G61" s="10">
        <v>5499</v>
      </c>
    </row>
    <row r="62" spans="1:7" x14ac:dyDescent="0.45">
      <c r="A62" s="9">
        <v>175543</v>
      </c>
      <c r="B62" s="2"/>
      <c r="C62" s="3">
        <v>2.42</v>
      </c>
      <c r="D62" s="4">
        <v>12243.08</v>
      </c>
      <c r="E62" s="5">
        <v>1739</v>
      </c>
      <c r="F62" s="6">
        <v>43712</v>
      </c>
      <c r="G62" s="10">
        <v>5472</v>
      </c>
    </row>
    <row r="63" spans="1:7" x14ac:dyDescent="0.45">
      <c r="A63" s="9">
        <v>176128</v>
      </c>
      <c r="B63" s="2"/>
      <c r="C63" s="3">
        <v>1.83</v>
      </c>
      <c r="D63" s="4">
        <v>9978.86</v>
      </c>
      <c r="E63" s="5">
        <v>1403</v>
      </c>
      <c r="F63" s="6">
        <v>43558</v>
      </c>
      <c r="G63" s="10">
        <v>5365</v>
      </c>
    </row>
    <row r="64" spans="1:7" x14ac:dyDescent="0.45">
      <c r="A64" s="9">
        <v>177144</v>
      </c>
      <c r="B64" s="2"/>
      <c r="C64" s="3">
        <v>2.67</v>
      </c>
      <c r="D64" s="4">
        <v>15376.73</v>
      </c>
      <c r="E64" s="5">
        <v>1986.3</v>
      </c>
      <c r="F64" s="6">
        <v>43691</v>
      </c>
      <c r="G64" s="10">
        <v>5449</v>
      </c>
    </row>
    <row r="65" spans="1:7" x14ac:dyDescent="0.45">
      <c r="A65" s="9">
        <v>179422</v>
      </c>
      <c r="B65" s="2"/>
      <c r="C65" s="3">
        <v>3.18</v>
      </c>
      <c r="D65" s="4">
        <v>15174.52</v>
      </c>
      <c r="E65" s="5">
        <v>2207.25</v>
      </c>
      <c r="F65" s="6">
        <v>43558</v>
      </c>
      <c r="G65" s="10">
        <v>5365</v>
      </c>
    </row>
    <row r="66" spans="1:7" x14ac:dyDescent="0.45">
      <c r="A66" s="9">
        <v>179429</v>
      </c>
      <c r="B66" s="2"/>
      <c r="C66" s="3">
        <v>1.43</v>
      </c>
      <c r="D66" s="4">
        <v>9405.9699999999993</v>
      </c>
      <c r="E66" s="5">
        <v>1093.2</v>
      </c>
      <c r="F66" s="6">
        <v>43558</v>
      </c>
      <c r="G66" s="10">
        <v>5365</v>
      </c>
    </row>
    <row r="67" spans="1:7" x14ac:dyDescent="0.45">
      <c r="A67" s="9">
        <v>181038</v>
      </c>
      <c r="B67" s="2"/>
      <c r="C67" s="3">
        <v>1.28</v>
      </c>
      <c r="D67" s="4">
        <v>4990.4399999999996</v>
      </c>
      <c r="E67" s="5">
        <v>264</v>
      </c>
      <c r="F67" s="6">
        <v>43551</v>
      </c>
      <c r="G67" s="10">
        <v>5363</v>
      </c>
    </row>
    <row r="68" spans="1:7" x14ac:dyDescent="0.45">
      <c r="A68" s="9">
        <v>183614</v>
      </c>
      <c r="B68" s="2"/>
      <c r="C68" s="3">
        <v>0.35</v>
      </c>
      <c r="D68" s="4">
        <v>314.7</v>
      </c>
      <c r="E68" s="5">
        <v>329.28</v>
      </c>
      <c r="F68" s="6">
        <v>43698</v>
      </c>
      <c r="G68" s="10">
        <v>5463</v>
      </c>
    </row>
    <row r="69" spans="1:7" x14ac:dyDescent="0.45">
      <c r="A69" s="9">
        <v>184208</v>
      </c>
      <c r="B69" s="2"/>
      <c r="C69" s="3">
        <v>1.1299999999999999</v>
      </c>
      <c r="D69" s="4">
        <v>894.5</v>
      </c>
      <c r="E69" s="5">
        <v>1193.18</v>
      </c>
      <c r="F69" s="6">
        <v>43698</v>
      </c>
      <c r="G69" s="10">
        <v>5463</v>
      </c>
    </row>
    <row r="70" spans="1:7" x14ac:dyDescent="0.45">
      <c r="A70" s="9">
        <v>190939</v>
      </c>
      <c r="B70" s="2"/>
      <c r="C70" s="3">
        <v>1.51</v>
      </c>
      <c r="D70" s="4">
        <v>7559.08</v>
      </c>
      <c r="E70" s="5">
        <v>1860</v>
      </c>
      <c r="F70" s="6">
        <v>43537</v>
      </c>
      <c r="G70" s="7">
        <v>5351</v>
      </c>
    </row>
    <row r="71" spans="1:7" x14ac:dyDescent="0.45">
      <c r="A71" s="9">
        <v>192110</v>
      </c>
      <c r="B71" s="2"/>
      <c r="C71" s="3">
        <v>34.53</v>
      </c>
      <c r="D71" s="4">
        <v>130059.44</v>
      </c>
      <c r="E71" s="5">
        <v>11858</v>
      </c>
      <c r="F71" s="6">
        <v>43789</v>
      </c>
      <c r="G71" s="10">
        <v>5531</v>
      </c>
    </row>
    <row r="72" spans="1:7" x14ac:dyDescent="0.45">
      <c r="A72" s="9">
        <v>193202</v>
      </c>
      <c r="B72" s="2"/>
      <c r="C72" s="3">
        <v>2.8</v>
      </c>
      <c r="D72" s="4">
        <v>9673</v>
      </c>
      <c r="E72" s="5">
        <v>1120</v>
      </c>
      <c r="F72" s="6">
        <v>43537</v>
      </c>
      <c r="G72" s="7">
        <v>5357</v>
      </c>
    </row>
    <row r="73" spans="1:7" x14ac:dyDescent="0.45">
      <c r="A73" s="9">
        <v>196162</v>
      </c>
      <c r="B73" s="2"/>
      <c r="C73" s="3">
        <v>11.18</v>
      </c>
      <c r="D73" s="4">
        <v>43461.72</v>
      </c>
      <c r="E73" s="5">
        <v>5401</v>
      </c>
      <c r="F73" s="6">
        <v>43782</v>
      </c>
      <c r="G73" s="10">
        <v>5523</v>
      </c>
    </row>
    <row r="74" spans="1:7" x14ac:dyDescent="0.45">
      <c r="A74" s="9">
        <v>196908</v>
      </c>
      <c r="B74" s="2"/>
      <c r="C74" s="3">
        <v>1.65</v>
      </c>
      <c r="D74" s="4">
        <v>14882.8</v>
      </c>
      <c r="E74" s="5">
        <v>1746.45</v>
      </c>
      <c r="F74" s="6">
        <v>43537</v>
      </c>
      <c r="G74" s="7">
        <v>5354</v>
      </c>
    </row>
    <row r="75" spans="1:7" x14ac:dyDescent="0.45">
      <c r="A75" s="9">
        <v>197855</v>
      </c>
      <c r="B75" s="2"/>
      <c r="C75" s="3">
        <v>4.12</v>
      </c>
      <c r="D75" s="4">
        <v>18927.28</v>
      </c>
      <c r="E75" s="5">
        <v>2884</v>
      </c>
      <c r="F75" s="6">
        <v>43621</v>
      </c>
      <c r="G75" s="10">
        <v>5404</v>
      </c>
    </row>
    <row r="76" spans="1:7" x14ac:dyDescent="0.45">
      <c r="A76" s="9">
        <v>198916</v>
      </c>
      <c r="B76" s="2"/>
      <c r="C76" s="3">
        <v>5.96</v>
      </c>
      <c r="D76" s="4">
        <v>26976.69</v>
      </c>
      <c r="E76" s="5">
        <v>3672</v>
      </c>
      <c r="F76" s="6">
        <v>43698</v>
      </c>
      <c r="G76" s="10">
        <v>5467</v>
      </c>
    </row>
    <row r="77" spans="1:7" x14ac:dyDescent="0.45">
      <c r="A77" s="9">
        <v>199743</v>
      </c>
      <c r="B77" s="2"/>
      <c r="C77" s="3">
        <v>3.51</v>
      </c>
      <c r="D77" s="4">
        <v>58954</v>
      </c>
      <c r="E77" s="5">
        <v>2947.7</v>
      </c>
      <c r="F77" s="6">
        <v>43551</v>
      </c>
      <c r="G77" s="10">
        <v>5362</v>
      </c>
    </row>
    <row r="78" spans="1:7" x14ac:dyDescent="0.45">
      <c r="A78" s="9">
        <v>200139</v>
      </c>
      <c r="B78" s="2"/>
      <c r="C78" s="3">
        <v>3.51</v>
      </c>
      <c r="D78" s="4">
        <v>58954</v>
      </c>
      <c r="E78" s="5">
        <v>2947.7</v>
      </c>
      <c r="F78" s="6">
        <v>43530</v>
      </c>
      <c r="G78" s="10">
        <v>5347</v>
      </c>
    </row>
    <row r="79" spans="1:7" x14ac:dyDescent="0.45">
      <c r="A79" s="9">
        <v>200396</v>
      </c>
      <c r="B79" s="2"/>
      <c r="C79" s="3">
        <v>0.71</v>
      </c>
      <c r="D79" s="4">
        <v>3243.36</v>
      </c>
      <c r="E79" s="5">
        <v>799</v>
      </c>
      <c r="F79" s="6">
        <v>43565</v>
      </c>
      <c r="G79" s="10">
        <v>5372</v>
      </c>
    </row>
    <row r="80" spans="1:7" x14ac:dyDescent="0.45">
      <c r="A80" s="9">
        <v>200411</v>
      </c>
      <c r="B80" s="2"/>
      <c r="C80" s="3">
        <v>0</v>
      </c>
      <c r="D80" s="4">
        <v>1300.8</v>
      </c>
      <c r="E80" s="5">
        <v>720</v>
      </c>
      <c r="F80" s="6">
        <v>43565</v>
      </c>
      <c r="G80" s="10">
        <v>5371</v>
      </c>
    </row>
    <row r="81" spans="1:7" x14ac:dyDescent="0.45">
      <c r="A81" s="9">
        <v>201615</v>
      </c>
      <c r="B81" s="2"/>
      <c r="C81" s="3">
        <v>0</v>
      </c>
      <c r="D81" s="4">
        <v>68334</v>
      </c>
      <c r="E81" s="5">
        <v>6160</v>
      </c>
      <c r="F81" s="6">
        <v>43614</v>
      </c>
      <c r="G81" s="10">
        <v>5398</v>
      </c>
    </row>
    <row r="82" spans="1:7" x14ac:dyDescent="0.45">
      <c r="A82" s="9">
        <v>201808</v>
      </c>
      <c r="B82" s="2"/>
      <c r="C82" s="3">
        <v>3.8</v>
      </c>
      <c r="D82" s="4">
        <v>11416</v>
      </c>
      <c r="E82" s="5">
        <v>890</v>
      </c>
      <c r="F82" s="6">
        <v>43600</v>
      </c>
      <c r="G82" s="10">
        <v>5389</v>
      </c>
    </row>
    <row r="83" spans="1:7" x14ac:dyDescent="0.45">
      <c r="A83" s="9">
        <v>202854</v>
      </c>
      <c r="B83" s="2"/>
      <c r="C83" s="3">
        <v>0.55000000000000004</v>
      </c>
      <c r="D83" s="4">
        <v>2508.3200000000002</v>
      </c>
      <c r="E83" s="5">
        <v>735</v>
      </c>
      <c r="F83" s="6">
        <v>43600</v>
      </c>
      <c r="G83" s="10">
        <v>5393</v>
      </c>
    </row>
    <row r="84" spans="1:7" x14ac:dyDescent="0.45">
      <c r="A84" s="9">
        <v>202909</v>
      </c>
      <c r="B84" s="2"/>
      <c r="C84" s="3">
        <v>9.6999999999999993</v>
      </c>
      <c r="D84" s="4">
        <v>70499</v>
      </c>
      <c r="E84" s="5">
        <v>3880</v>
      </c>
      <c r="F84" s="6">
        <v>43600</v>
      </c>
      <c r="G84" s="10">
        <v>5390</v>
      </c>
    </row>
    <row r="85" spans="1:7" x14ac:dyDescent="0.45">
      <c r="A85" s="9">
        <v>204264</v>
      </c>
      <c r="B85" s="2"/>
      <c r="C85" s="3">
        <v>3.24</v>
      </c>
      <c r="D85" s="4">
        <v>14853.96</v>
      </c>
      <c r="E85" s="5">
        <v>1296</v>
      </c>
      <c r="F85" s="6">
        <v>43747</v>
      </c>
      <c r="G85" s="10">
        <v>5502</v>
      </c>
    </row>
    <row r="86" spans="1:7" x14ac:dyDescent="0.45">
      <c r="A86" s="9">
        <v>205463</v>
      </c>
      <c r="B86" s="2"/>
      <c r="C86" s="3">
        <v>11.9</v>
      </c>
      <c r="D86" s="4">
        <v>35890</v>
      </c>
      <c r="E86" s="5">
        <v>4760</v>
      </c>
      <c r="F86" s="6">
        <v>43754</v>
      </c>
      <c r="G86" s="10">
        <v>5504</v>
      </c>
    </row>
    <row r="87" spans="1:7" x14ac:dyDescent="0.45">
      <c r="A87" s="9">
        <v>206024</v>
      </c>
      <c r="B87" s="2"/>
      <c r="C87" s="3">
        <v>0.57999999999999996</v>
      </c>
      <c r="D87" s="4">
        <v>2659.47</v>
      </c>
      <c r="E87" s="5">
        <v>930</v>
      </c>
      <c r="F87" s="6">
        <v>43782</v>
      </c>
      <c r="G87" s="10">
        <v>5524</v>
      </c>
    </row>
  </sheetData>
  <sortState xmlns:xlrd2="http://schemas.microsoft.com/office/spreadsheetml/2017/richdata2" ref="A2:G22">
    <sortCondition sortBy="cellColor" ref="A2:A22" dxfId="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Details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Roy Chung</dc:creator>
  <cp:lastModifiedBy>Maryanne Wilson</cp:lastModifiedBy>
  <dcterms:created xsi:type="dcterms:W3CDTF">2020-06-25T20:41:25Z</dcterms:created>
  <dcterms:modified xsi:type="dcterms:W3CDTF">2020-08-10T19:24:42Z</dcterms:modified>
</cp:coreProperties>
</file>