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0" yWindow="550" windowWidth="18880" windowHeight="8740"/>
  </bookViews>
  <sheets>
    <sheet name="UPDATED 2021 App.2-BA_Fixed Ass" sheetId="1" r:id="rId1"/>
    <sheet name="UPDATED 2022 App.2-BA_Fixed Ass" sheetId="2" r:id="rId2"/>
    <sheet name="UPDATED 2023 App.2-BA_Fixed Ass" sheetId="3" r:id="rId3"/>
    <sheet name="UPDATED 2024 App.2-BA_Fixed Ass" sheetId="4" r:id="rId4"/>
    <sheet name="UPDATED 2025 App.2-BA_Fixed Ass" sheetId="5" r:id="rId5"/>
  </sheets>
  <calcPr calcId="145621"/>
</workbook>
</file>

<file path=xl/calcChain.xml><?xml version="1.0" encoding="utf-8"?>
<calcChain xmlns="http://schemas.openxmlformats.org/spreadsheetml/2006/main">
  <c r="D60" i="5" l="1"/>
  <c r="M59" i="5"/>
  <c r="L59" i="5"/>
  <c r="G59" i="5"/>
  <c r="M58" i="5"/>
  <c r="L58" i="5"/>
  <c r="G58" i="5"/>
  <c r="K57" i="5"/>
  <c r="K60" i="5" s="1"/>
  <c r="J57" i="5"/>
  <c r="J60" i="5" s="1"/>
  <c r="J62" i="5" s="1"/>
  <c r="K67" i="5" s="1"/>
  <c r="I57" i="5"/>
  <c r="I60" i="5" s="1"/>
  <c r="F57" i="5"/>
  <c r="F60" i="5" s="1"/>
  <c r="E57" i="5"/>
  <c r="E60" i="5" s="1"/>
  <c r="D57" i="5"/>
  <c r="L56" i="5"/>
  <c r="M56" i="5" s="1"/>
  <c r="G56" i="5"/>
  <c r="L55" i="5"/>
  <c r="G55" i="5"/>
  <c r="M55" i="5" s="1"/>
  <c r="L54" i="5"/>
  <c r="G54" i="5"/>
  <c r="M54" i="5" s="1"/>
  <c r="M53" i="5"/>
  <c r="L53" i="5"/>
  <c r="G53" i="5"/>
  <c r="M52" i="5"/>
  <c r="L52" i="5"/>
  <c r="G52" i="5"/>
  <c r="L51" i="5"/>
  <c r="G51" i="5"/>
  <c r="M51" i="5" s="1"/>
  <c r="L50" i="5"/>
  <c r="G50" i="5"/>
  <c r="M50" i="5" s="1"/>
  <c r="M49" i="5"/>
  <c r="L49" i="5"/>
  <c r="G49" i="5"/>
  <c r="L48" i="5"/>
  <c r="M48" i="5" s="1"/>
  <c r="G48" i="5"/>
  <c r="L47" i="5"/>
  <c r="G47" i="5"/>
  <c r="M47" i="5" s="1"/>
  <c r="L46" i="5"/>
  <c r="G46" i="5"/>
  <c r="M46" i="5" s="1"/>
  <c r="M45" i="5"/>
  <c r="L45" i="5"/>
  <c r="G45" i="5"/>
  <c r="M44" i="5"/>
  <c r="L44" i="5"/>
  <c r="G44" i="5"/>
  <c r="L43" i="5"/>
  <c r="G43" i="5"/>
  <c r="M43" i="5" s="1"/>
  <c r="L42" i="5"/>
  <c r="G42" i="5"/>
  <c r="M42" i="5" s="1"/>
  <c r="M41" i="5"/>
  <c r="L41" i="5"/>
  <c r="G41" i="5"/>
  <c r="L40" i="5"/>
  <c r="M40" i="5" s="1"/>
  <c r="G40" i="5"/>
  <c r="L39" i="5"/>
  <c r="G39" i="5"/>
  <c r="M39" i="5" s="1"/>
  <c r="L38" i="5"/>
  <c r="G38" i="5"/>
  <c r="M38" i="5" s="1"/>
  <c r="M37" i="5"/>
  <c r="L37" i="5"/>
  <c r="G37" i="5"/>
  <c r="M36" i="5"/>
  <c r="L36" i="5"/>
  <c r="G36" i="5"/>
  <c r="L35" i="5"/>
  <c r="G35" i="5"/>
  <c r="M35" i="5" s="1"/>
  <c r="L34" i="5"/>
  <c r="G34" i="5"/>
  <c r="M34" i="5" s="1"/>
  <c r="M33" i="5"/>
  <c r="L33" i="5"/>
  <c r="G33" i="5"/>
  <c r="L32" i="5"/>
  <c r="M32" i="5" s="1"/>
  <c r="G32" i="5"/>
  <c r="L31" i="5"/>
  <c r="G31" i="5"/>
  <c r="M31" i="5" s="1"/>
  <c r="L30" i="5"/>
  <c r="G30" i="5"/>
  <c r="M30" i="5" s="1"/>
  <c r="M29" i="5"/>
  <c r="L29" i="5"/>
  <c r="G29" i="5"/>
  <c r="M28" i="5"/>
  <c r="L28" i="5"/>
  <c r="G28" i="5"/>
  <c r="L27" i="5"/>
  <c r="G27" i="5"/>
  <c r="M27" i="5" s="1"/>
  <c r="L26" i="5"/>
  <c r="G26" i="5"/>
  <c r="M26" i="5" s="1"/>
  <c r="M25" i="5"/>
  <c r="L25" i="5"/>
  <c r="G25" i="5"/>
  <c r="L24" i="5"/>
  <c r="M24" i="5" s="1"/>
  <c r="G24" i="5"/>
  <c r="L23" i="5"/>
  <c r="G23" i="5"/>
  <c r="M23" i="5" s="1"/>
  <c r="L22" i="5"/>
  <c r="G22" i="5"/>
  <c r="M22" i="5" s="1"/>
  <c r="M21" i="5"/>
  <c r="L21" i="5"/>
  <c r="G21" i="5"/>
  <c r="M20" i="5"/>
  <c r="L20" i="5"/>
  <c r="G20" i="5"/>
  <c r="L19" i="5"/>
  <c r="G19" i="5"/>
  <c r="M19" i="5" s="1"/>
  <c r="L18" i="5"/>
  <c r="G18" i="5"/>
  <c r="M18" i="5" s="1"/>
  <c r="M17" i="5"/>
  <c r="L17" i="5"/>
  <c r="G17" i="5"/>
  <c r="L16" i="5"/>
  <c r="L57" i="5" s="1"/>
  <c r="L60" i="5" s="1"/>
  <c r="G16" i="5"/>
  <c r="G57" i="5" s="1"/>
  <c r="G60" i="5" s="1"/>
  <c r="J60" i="4"/>
  <c r="J62" i="4" s="1"/>
  <c r="K67" i="4" s="1"/>
  <c r="E60" i="4"/>
  <c r="L59" i="4"/>
  <c r="G59" i="4"/>
  <c r="M59" i="4" s="1"/>
  <c r="M58" i="4"/>
  <c r="L58" i="4"/>
  <c r="G58" i="4"/>
  <c r="K57" i="4"/>
  <c r="K60" i="4" s="1"/>
  <c r="J57" i="4"/>
  <c r="I57" i="4"/>
  <c r="I60" i="4" s="1"/>
  <c r="F57" i="4"/>
  <c r="F60" i="4" s="1"/>
  <c r="E57" i="4"/>
  <c r="D57" i="4"/>
  <c r="D60" i="4" s="1"/>
  <c r="M56" i="4"/>
  <c r="L56" i="4"/>
  <c r="G56" i="4"/>
  <c r="M55" i="4"/>
  <c r="L55" i="4"/>
  <c r="G55" i="4"/>
  <c r="L54" i="4"/>
  <c r="G54" i="4"/>
  <c r="M54" i="4" s="1"/>
  <c r="L53" i="4"/>
  <c r="G53" i="4"/>
  <c r="M53" i="4" s="1"/>
  <c r="M52" i="4"/>
  <c r="L52" i="4"/>
  <c r="G52" i="4"/>
  <c r="M51" i="4"/>
  <c r="L51" i="4"/>
  <c r="G51" i="4"/>
  <c r="L50" i="4"/>
  <c r="G50" i="4"/>
  <c r="M50" i="4" s="1"/>
  <c r="L49" i="4"/>
  <c r="G49" i="4"/>
  <c r="M49" i="4" s="1"/>
  <c r="M48" i="4"/>
  <c r="L48" i="4"/>
  <c r="G48" i="4"/>
  <c r="M47" i="4"/>
  <c r="L47" i="4"/>
  <c r="G47" i="4"/>
  <c r="L46" i="4"/>
  <c r="G46" i="4"/>
  <c r="M46" i="4" s="1"/>
  <c r="L45" i="4"/>
  <c r="G45" i="4"/>
  <c r="M45" i="4" s="1"/>
  <c r="M44" i="4"/>
  <c r="L44" i="4"/>
  <c r="G44" i="4"/>
  <c r="M43" i="4"/>
  <c r="L43" i="4"/>
  <c r="G43" i="4"/>
  <c r="L42" i="4"/>
  <c r="G42" i="4"/>
  <c r="M42" i="4" s="1"/>
  <c r="L41" i="4"/>
  <c r="G41" i="4"/>
  <c r="M41" i="4" s="1"/>
  <c r="M40" i="4"/>
  <c r="L40" i="4"/>
  <c r="G40" i="4"/>
  <c r="M39" i="4"/>
  <c r="L39" i="4"/>
  <c r="G39" i="4"/>
  <c r="L38" i="4"/>
  <c r="G38" i="4"/>
  <c r="M38" i="4" s="1"/>
  <c r="L37" i="4"/>
  <c r="G37" i="4"/>
  <c r="M37" i="4" s="1"/>
  <c r="M36" i="4"/>
  <c r="L36" i="4"/>
  <c r="G36" i="4"/>
  <c r="M35" i="4"/>
  <c r="L35" i="4"/>
  <c r="G35" i="4"/>
  <c r="L34" i="4"/>
  <c r="G34" i="4"/>
  <c r="M34" i="4" s="1"/>
  <c r="L33" i="4"/>
  <c r="G33" i="4"/>
  <c r="M33" i="4" s="1"/>
  <c r="M32" i="4"/>
  <c r="L32" i="4"/>
  <c r="G32" i="4"/>
  <c r="M31" i="4"/>
  <c r="L31" i="4"/>
  <c r="G31" i="4"/>
  <c r="L30" i="4"/>
  <c r="G30" i="4"/>
  <c r="M30" i="4" s="1"/>
  <c r="L29" i="4"/>
  <c r="G29" i="4"/>
  <c r="M29" i="4" s="1"/>
  <c r="M28" i="4"/>
  <c r="L28" i="4"/>
  <c r="G28" i="4"/>
  <c r="M27" i="4"/>
  <c r="L27" i="4"/>
  <c r="G27" i="4"/>
  <c r="L26" i="4"/>
  <c r="G26" i="4"/>
  <c r="M26" i="4" s="1"/>
  <c r="L25" i="4"/>
  <c r="G25" i="4"/>
  <c r="M25" i="4" s="1"/>
  <c r="M24" i="4"/>
  <c r="L24" i="4"/>
  <c r="G24" i="4"/>
  <c r="M23" i="4"/>
  <c r="L23" i="4"/>
  <c r="G23" i="4"/>
  <c r="L22" i="4"/>
  <c r="G22" i="4"/>
  <c r="M22" i="4" s="1"/>
  <c r="L21" i="4"/>
  <c r="G21" i="4"/>
  <c r="M21" i="4" s="1"/>
  <c r="M20" i="4"/>
  <c r="L20" i="4"/>
  <c r="G20" i="4"/>
  <c r="M19" i="4"/>
  <c r="L19" i="4"/>
  <c r="G19" i="4"/>
  <c r="L18" i="4"/>
  <c r="G18" i="4"/>
  <c r="M18" i="4" s="1"/>
  <c r="L17" i="4"/>
  <c r="G17" i="4"/>
  <c r="M17" i="4" s="1"/>
  <c r="M16" i="4"/>
  <c r="L16" i="4"/>
  <c r="L57" i="4" s="1"/>
  <c r="L60" i="4" s="1"/>
  <c r="G16" i="4"/>
  <c r="G57" i="4" s="1"/>
  <c r="G60" i="4" s="1"/>
  <c r="K60" i="3"/>
  <c r="F60" i="3"/>
  <c r="L59" i="3"/>
  <c r="G59" i="3"/>
  <c r="M59" i="3" s="1"/>
  <c r="L58" i="3"/>
  <c r="G58" i="3"/>
  <c r="M58" i="3" s="1"/>
  <c r="K57" i="3"/>
  <c r="J57" i="3"/>
  <c r="J60" i="3" s="1"/>
  <c r="J62" i="3" s="1"/>
  <c r="K67" i="3" s="1"/>
  <c r="I57" i="3"/>
  <c r="I60" i="3" s="1"/>
  <c r="F57" i="3"/>
  <c r="E57" i="3"/>
  <c r="E60" i="3" s="1"/>
  <c r="D57" i="3"/>
  <c r="D60" i="3" s="1"/>
  <c r="L56" i="3"/>
  <c r="G56" i="3"/>
  <c r="M56" i="3" s="1"/>
  <c r="M55" i="3"/>
  <c r="L55" i="3"/>
  <c r="G55" i="3"/>
  <c r="M54" i="3"/>
  <c r="L54" i="3"/>
  <c r="G54" i="3"/>
  <c r="L53" i="3"/>
  <c r="G53" i="3"/>
  <c r="M53" i="3" s="1"/>
  <c r="L52" i="3"/>
  <c r="G52" i="3"/>
  <c r="M52" i="3" s="1"/>
  <c r="M51" i="3"/>
  <c r="L51" i="3"/>
  <c r="G51" i="3"/>
  <c r="M50" i="3"/>
  <c r="L50" i="3"/>
  <c r="G50" i="3"/>
  <c r="L49" i="3"/>
  <c r="G49" i="3"/>
  <c r="M49" i="3" s="1"/>
  <c r="L48" i="3"/>
  <c r="G48" i="3"/>
  <c r="M48" i="3" s="1"/>
  <c r="M47" i="3"/>
  <c r="L47" i="3"/>
  <c r="G47" i="3"/>
  <c r="M46" i="3"/>
  <c r="L46" i="3"/>
  <c r="G46" i="3"/>
  <c r="L45" i="3"/>
  <c r="G45" i="3"/>
  <c r="M45" i="3" s="1"/>
  <c r="L44" i="3"/>
  <c r="G44" i="3"/>
  <c r="M44" i="3" s="1"/>
  <c r="M43" i="3"/>
  <c r="L43" i="3"/>
  <c r="G43" i="3"/>
  <c r="M42" i="3"/>
  <c r="L42" i="3"/>
  <c r="G42" i="3"/>
  <c r="L41" i="3"/>
  <c r="G41" i="3"/>
  <c r="M41" i="3" s="1"/>
  <c r="L40" i="3"/>
  <c r="G40" i="3"/>
  <c r="M40" i="3" s="1"/>
  <c r="M39" i="3"/>
  <c r="L39" i="3"/>
  <c r="G39" i="3"/>
  <c r="M38" i="3"/>
  <c r="L38" i="3"/>
  <c r="G38" i="3"/>
  <c r="L37" i="3"/>
  <c r="G37" i="3"/>
  <c r="M37" i="3" s="1"/>
  <c r="L36" i="3"/>
  <c r="G36" i="3"/>
  <c r="M36" i="3" s="1"/>
  <c r="M35" i="3"/>
  <c r="L35" i="3"/>
  <c r="G35" i="3"/>
  <c r="M34" i="3"/>
  <c r="L34" i="3"/>
  <c r="G34" i="3"/>
  <c r="L33" i="3"/>
  <c r="G33" i="3"/>
  <c r="M33" i="3" s="1"/>
  <c r="L32" i="3"/>
  <c r="G32" i="3"/>
  <c r="M32" i="3" s="1"/>
  <c r="M31" i="3"/>
  <c r="L31" i="3"/>
  <c r="G31" i="3"/>
  <c r="M30" i="3"/>
  <c r="L30" i="3"/>
  <c r="G30" i="3"/>
  <c r="L29" i="3"/>
  <c r="G29" i="3"/>
  <c r="M29" i="3" s="1"/>
  <c r="L28" i="3"/>
  <c r="G28" i="3"/>
  <c r="M28" i="3" s="1"/>
  <c r="M27" i="3"/>
  <c r="L27" i="3"/>
  <c r="G27" i="3"/>
  <c r="M26" i="3"/>
  <c r="L26" i="3"/>
  <c r="G26" i="3"/>
  <c r="L25" i="3"/>
  <c r="G25" i="3"/>
  <c r="M25" i="3" s="1"/>
  <c r="L24" i="3"/>
  <c r="G24" i="3"/>
  <c r="M24" i="3" s="1"/>
  <c r="M23" i="3"/>
  <c r="L23" i="3"/>
  <c r="G23" i="3"/>
  <c r="M22" i="3"/>
  <c r="L22" i="3"/>
  <c r="G22" i="3"/>
  <c r="L21" i="3"/>
  <c r="G21" i="3"/>
  <c r="M21" i="3" s="1"/>
  <c r="L20" i="3"/>
  <c r="G20" i="3"/>
  <c r="M20" i="3" s="1"/>
  <c r="M19" i="3"/>
  <c r="L19" i="3"/>
  <c r="G19" i="3"/>
  <c r="M18" i="3"/>
  <c r="L18" i="3"/>
  <c r="G18" i="3"/>
  <c r="L17" i="3"/>
  <c r="G17" i="3"/>
  <c r="M17" i="3" s="1"/>
  <c r="L16" i="3"/>
  <c r="L57" i="3" s="1"/>
  <c r="L60" i="3" s="1"/>
  <c r="G16" i="3"/>
  <c r="G57" i="3" s="1"/>
  <c r="G60" i="3" s="1"/>
  <c r="M59" i="2"/>
  <c r="L59" i="2"/>
  <c r="G59" i="2"/>
  <c r="L58" i="2"/>
  <c r="G58" i="2"/>
  <c r="M58" i="2" s="1"/>
  <c r="K57" i="2"/>
  <c r="K60" i="2" s="1"/>
  <c r="J57" i="2"/>
  <c r="J60" i="2" s="1"/>
  <c r="J62" i="2" s="1"/>
  <c r="K67" i="2" s="1"/>
  <c r="I57" i="2"/>
  <c r="I60" i="2" s="1"/>
  <c r="F57" i="2"/>
  <c r="F60" i="2" s="1"/>
  <c r="E57" i="2"/>
  <c r="E60" i="2" s="1"/>
  <c r="D57" i="2"/>
  <c r="D60" i="2" s="1"/>
  <c r="L56" i="2"/>
  <c r="G56" i="2"/>
  <c r="M56" i="2" s="1"/>
  <c r="L55" i="2"/>
  <c r="G55" i="2"/>
  <c r="M55" i="2" s="1"/>
  <c r="L54" i="2"/>
  <c r="M54" i="2" s="1"/>
  <c r="G54" i="2"/>
  <c r="M53" i="2"/>
  <c r="L53" i="2"/>
  <c r="G53" i="2"/>
  <c r="L52" i="2"/>
  <c r="G52" i="2"/>
  <c r="M52" i="2" s="1"/>
  <c r="L51" i="2"/>
  <c r="G51" i="2"/>
  <c r="M51" i="2" s="1"/>
  <c r="M50" i="2"/>
  <c r="L50" i="2"/>
  <c r="G50" i="2"/>
  <c r="M49" i="2"/>
  <c r="L49" i="2"/>
  <c r="G49" i="2"/>
  <c r="L48" i="2"/>
  <c r="G48" i="2"/>
  <c r="M48" i="2" s="1"/>
  <c r="L47" i="2"/>
  <c r="G47" i="2"/>
  <c r="M47" i="2" s="1"/>
  <c r="L46" i="2"/>
  <c r="M46" i="2" s="1"/>
  <c r="G46" i="2"/>
  <c r="M45" i="2"/>
  <c r="L45" i="2"/>
  <c r="G45" i="2"/>
  <c r="L44" i="2"/>
  <c r="G44" i="2"/>
  <c r="M44" i="2" s="1"/>
  <c r="L43" i="2"/>
  <c r="G43" i="2"/>
  <c r="M43" i="2" s="1"/>
  <c r="M42" i="2"/>
  <c r="L42" i="2"/>
  <c r="G42" i="2"/>
  <c r="M41" i="2"/>
  <c r="L41" i="2"/>
  <c r="G41" i="2"/>
  <c r="L40" i="2"/>
  <c r="G40" i="2"/>
  <c r="M40" i="2" s="1"/>
  <c r="L39" i="2"/>
  <c r="G39" i="2"/>
  <c r="M39" i="2" s="1"/>
  <c r="L38" i="2"/>
  <c r="M38" i="2" s="1"/>
  <c r="G38" i="2"/>
  <c r="M37" i="2"/>
  <c r="L37" i="2"/>
  <c r="G37" i="2"/>
  <c r="L36" i="2"/>
  <c r="G36" i="2"/>
  <c r="M36" i="2" s="1"/>
  <c r="L35" i="2"/>
  <c r="G35" i="2"/>
  <c r="M35" i="2" s="1"/>
  <c r="M34" i="2"/>
  <c r="L34" i="2"/>
  <c r="G34" i="2"/>
  <c r="M33" i="2"/>
  <c r="L33" i="2"/>
  <c r="G33" i="2"/>
  <c r="L32" i="2"/>
  <c r="G32" i="2"/>
  <c r="M32" i="2" s="1"/>
  <c r="L31" i="2"/>
  <c r="G31" i="2"/>
  <c r="M31" i="2" s="1"/>
  <c r="L30" i="2"/>
  <c r="M30" i="2" s="1"/>
  <c r="G30" i="2"/>
  <c r="M29" i="2"/>
  <c r="L29" i="2"/>
  <c r="G29" i="2"/>
  <c r="L28" i="2"/>
  <c r="G28" i="2"/>
  <c r="M28" i="2" s="1"/>
  <c r="L27" i="2"/>
  <c r="G27" i="2"/>
  <c r="M27" i="2" s="1"/>
  <c r="M26" i="2"/>
  <c r="L26" i="2"/>
  <c r="G26" i="2"/>
  <c r="M25" i="2"/>
  <c r="L25" i="2"/>
  <c r="G25" i="2"/>
  <c r="L24" i="2"/>
  <c r="G24" i="2"/>
  <c r="M24" i="2" s="1"/>
  <c r="L23" i="2"/>
  <c r="G23" i="2"/>
  <c r="M23" i="2" s="1"/>
  <c r="M22" i="2"/>
  <c r="L22" i="2"/>
  <c r="G22" i="2"/>
  <c r="M21" i="2"/>
  <c r="L21" i="2"/>
  <c r="G21" i="2"/>
  <c r="L20" i="2"/>
  <c r="G20" i="2"/>
  <c r="M20" i="2" s="1"/>
  <c r="L19" i="2"/>
  <c r="G19" i="2"/>
  <c r="M19" i="2" s="1"/>
  <c r="M18" i="2"/>
  <c r="L18" i="2"/>
  <c r="G18" i="2"/>
  <c r="M17" i="2"/>
  <c r="L17" i="2"/>
  <c r="G17" i="2"/>
  <c r="L16" i="2"/>
  <c r="L57" i="2" s="1"/>
  <c r="L60" i="2" s="1"/>
  <c r="G16" i="2"/>
  <c r="M16" i="2" s="1"/>
  <c r="I60" i="1"/>
  <c r="D60" i="1"/>
  <c r="M59" i="1"/>
  <c r="L59" i="1"/>
  <c r="G59" i="1"/>
  <c r="M58" i="1"/>
  <c r="L58" i="1"/>
  <c r="G58" i="1"/>
  <c r="K57" i="1"/>
  <c r="K60" i="1" s="1"/>
  <c r="J57" i="1"/>
  <c r="J60" i="1" s="1"/>
  <c r="J62" i="1" s="1"/>
  <c r="K67" i="1" s="1"/>
  <c r="I57" i="1"/>
  <c r="F57" i="1"/>
  <c r="F60" i="1" s="1"/>
  <c r="E57" i="1"/>
  <c r="E60" i="1" s="1"/>
  <c r="D57" i="1"/>
  <c r="L56" i="1"/>
  <c r="M56" i="1" s="1"/>
  <c r="G56" i="1"/>
  <c r="L55" i="1"/>
  <c r="G55" i="1"/>
  <c r="M55" i="1" s="1"/>
  <c r="L54" i="1"/>
  <c r="G54" i="1"/>
  <c r="M54" i="1" s="1"/>
  <c r="L53" i="1"/>
  <c r="M53" i="1" s="1"/>
  <c r="G53" i="1"/>
  <c r="M52" i="1"/>
  <c r="L52" i="1"/>
  <c r="G52" i="1"/>
  <c r="L51" i="1"/>
  <c r="G51" i="1"/>
  <c r="M51" i="1" s="1"/>
  <c r="L50" i="1"/>
  <c r="G50" i="1"/>
  <c r="M50" i="1" s="1"/>
  <c r="M49" i="1"/>
  <c r="L49" i="1"/>
  <c r="G49" i="1"/>
  <c r="L48" i="1"/>
  <c r="G48" i="1"/>
  <c r="M48" i="1" s="1"/>
  <c r="L47" i="1"/>
  <c r="G47" i="1"/>
  <c r="M47" i="1" s="1"/>
  <c r="L46" i="1"/>
  <c r="G46" i="1"/>
  <c r="M46" i="1" s="1"/>
  <c r="L45" i="1"/>
  <c r="M45" i="1" s="1"/>
  <c r="G45" i="1"/>
  <c r="M44" i="1"/>
  <c r="L44" i="1"/>
  <c r="G44" i="1"/>
  <c r="L43" i="1"/>
  <c r="G43" i="1"/>
  <c r="M43" i="1" s="1"/>
  <c r="L42" i="1"/>
  <c r="G42" i="1"/>
  <c r="M42" i="1" s="1"/>
  <c r="L41" i="1"/>
  <c r="M41" i="1" s="1"/>
  <c r="G41" i="1"/>
  <c r="M40" i="1"/>
  <c r="L40" i="1"/>
  <c r="G40" i="1"/>
  <c r="L39" i="1"/>
  <c r="G39" i="1"/>
  <c r="M39" i="1" s="1"/>
  <c r="L38" i="1"/>
  <c r="G38" i="1"/>
  <c r="M38" i="1" s="1"/>
  <c r="L37" i="1"/>
  <c r="M37" i="1" s="1"/>
  <c r="G37" i="1"/>
  <c r="M36" i="1"/>
  <c r="L36" i="1"/>
  <c r="G36" i="1"/>
  <c r="L35" i="1"/>
  <c r="G35" i="1"/>
  <c r="M35" i="1" s="1"/>
  <c r="L34" i="1"/>
  <c r="G34" i="1"/>
  <c r="M34" i="1" s="1"/>
  <c r="L33" i="1"/>
  <c r="M33" i="1" s="1"/>
  <c r="G33" i="1"/>
  <c r="M32" i="1"/>
  <c r="L32" i="1"/>
  <c r="G32" i="1"/>
  <c r="L31" i="1"/>
  <c r="G31" i="1"/>
  <c r="M31" i="1" s="1"/>
  <c r="M30" i="1"/>
  <c r="L30" i="1"/>
  <c r="G30" i="1"/>
  <c r="L29" i="1"/>
  <c r="M29" i="1" s="1"/>
  <c r="G29" i="1"/>
  <c r="L28" i="1"/>
  <c r="G28" i="1"/>
  <c r="M28" i="1" s="1"/>
  <c r="L27" i="1"/>
  <c r="G27" i="1"/>
  <c r="M27" i="1" s="1"/>
  <c r="L26" i="1"/>
  <c r="G26" i="1"/>
  <c r="M26" i="1" s="1"/>
  <c r="L25" i="1"/>
  <c r="M25" i="1" s="1"/>
  <c r="G25" i="1"/>
  <c r="L24" i="1"/>
  <c r="G24" i="1"/>
  <c r="M24" i="1" s="1"/>
  <c r="L23" i="1"/>
  <c r="G23" i="1"/>
  <c r="M23" i="1" s="1"/>
  <c r="M22" i="1"/>
  <c r="L22" i="1"/>
  <c r="G22" i="1"/>
  <c r="L21" i="1"/>
  <c r="M21" i="1" s="1"/>
  <c r="G21" i="1"/>
  <c r="L20" i="1"/>
  <c r="G20" i="1"/>
  <c r="M20" i="1" s="1"/>
  <c r="L19" i="1"/>
  <c r="G19" i="1"/>
  <c r="M19" i="1" s="1"/>
  <c r="M18" i="1"/>
  <c r="L18" i="1"/>
  <c r="G18" i="1"/>
  <c r="L17" i="1"/>
  <c r="M17" i="1" s="1"/>
  <c r="G17" i="1"/>
  <c r="L16" i="1"/>
  <c r="L57" i="1" s="1"/>
  <c r="L60" i="1" s="1"/>
  <c r="G16" i="1"/>
  <c r="G57" i="1" s="1"/>
  <c r="G60" i="1" s="1"/>
  <c r="M57" i="4" l="1"/>
  <c r="M60" i="4" s="1"/>
  <c r="M57" i="2"/>
  <c r="M60" i="2" s="1"/>
  <c r="M16" i="1"/>
  <c r="M57" i="1" s="1"/>
  <c r="M60" i="1" s="1"/>
  <c r="G57" i="2"/>
  <c r="G60" i="2" s="1"/>
  <c r="M16" i="3"/>
  <c r="M57" i="3" s="1"/>
  <c r="M60" i="3" s="1"/>
  <c r="M16" i="5"/>
  <c r="M57" i="5" s="1"/>
  <c r="M60" i="5" s="1"/>
</calcChain>
</file>

<file path=xl/sharedStrings.xml><?xml version="1.0" encoding="utf-8"?>
<sst xmlns="http://schemas.openxmlformats.org/spreadsheetml/2006/main" count="430" uniqueCount="126">
  <si>
    <t>EB-2019-0261</t>
  </si>
  <si>
    <t>Settlement Proposal</t>
  </si>
  <si>
    <t>Attachment 7</t>
  </si>
  <si>
    <t>Appendix 2-BA</t>
  </si>
  <si>
    <r>
      <t xml:space="preserve">Fixed Asset Continuity Schedule </t>
    </r>
    <r>
      <rPr>
        <b/>
        <vertAlign val="superscript"/>
        <sz val="14"/>
        <rFont val="Arial"/>
      </rPr>
      <t>1</t>
    </r>
    <r>
      <rPr>
        <b/>
        <sz val="14"/>
        <rFont val="Arial"/>
      </rPr>
      <t xml:space="preserve"> </t>
    </r>
  </si>
  <si>
    <t>Accounting Standard</t>
  </si>
  <si>
    <t>MIFRS</t>
  </si>
  <si>
    <t xml:space="preserve">Year </t>
  </si>
  <si>
    <t>Cost</t>
  </si>
  <si>
    <t>Accumulated Depreciation</t>
  </si>
  <si>
    <r>
      <t xml:space="preserve">CCA Class </t>
    </r>
    <r>
      <rPr>
        <b/>
        <vertAlign val="superscript"/>
        <sz val="10"/>
        <rFont val="Arial"/>
      </rPr>
      <t>2</t>
    </r>
  </si>
  <si>
    <r>
      <t xml:space="preserve">OEB Account </t>
    </r>
    <r>
      <rPr>
        <b/>
        <vertAlign val="superscript"/>
        <sz val="10"/>
        <rFont val="Arial"/>
      </rPr>
      <t>3</t>
    </r>
  </si>
  <si>
    <r>
      <t xml:space="preserve">Description </t>
    </r>
    <r>
      <rPr>
        <b/>
        <vertAlign val="superscript"/>
        <sz val="10"/>
        <rFont val="Arial"/>
      </rPr>
      <t>3</t>
    </r>
  </si>
  <si>
    <t>Opening Balance</t>
  </si>
  <si>
    <r>
      <t xml:space="preserve">Additions </t>
    </r>
    <r>
      <rPr>
        <b/>
        <vertAlign val="superscript"/>
        <sz val="10"/>
        <rFont val="Arial"/>
      </rPr>
      <t>4</t>
    </r>
  </si>
  <si>
    <r>
      <t xml:space="preserve">Disposals </t>
    </r>
    <r>
      <rPr>
        <b/>
        <vertAlign val="superscript"/>
        <sz val="10"/>
        <rFont val="Arial"/>
      </rPr>
      <t>6</t>
    </r>
  </si>
  <si>
    <t>Closing Balance</t>
  </si>
  <si>
    <t>Additions</t>
  </si>
  <si>
    <r>
      <t xml:space="preserve">Disposals </t>
    </r>
    <r>
      <rPr>
        <b/>
        <vertAlign val="superscript"/>
        <sz val="10"/>
        <rFont val="Arial"/>
      </rPr>
      <t>6</t>
    </r>
  </si>
  <si>
    <t>Net Book Value</t>
  </si>
  <si>
    <t>Capital Contributions Paid</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</si>
  <si>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</si>
  <si>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</si>
  <si>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</si>
  <si>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</si>
  <si>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</si>
  <si>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</si>
  <si>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</si>
  <si>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</si>
  <si>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</si>
  <si>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</si>
  <si>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</si>
  <si>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</si>
  <si>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</si>
  <si>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</si>
  <si>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</si>
  <si>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</si>
  <si>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</si>
  <si>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</si>
  <si>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</si>
  <si>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</si>
  <si>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</si>
  <si>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</si>
  <si>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</si>
  <si>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</si>
  <si>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</si>
  <si>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</si>
  <si>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</si>
  <si>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</si>
  <si>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</si>
  <si>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</si>
  <si>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</si>
  <si>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</si>
  <si>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</si>
  <si>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</si>
  <si>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</si>
  <si>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</si>
  <si>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</si>
  <si>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</si>
  <si>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rPr>
      <t>5</t>
    </r>
  </si>
  <si>
    <t>Sub-Total</t>
  </si>
  <si>
    <r>
      <t xml:space="preserve">Less Socialized Renewable Energy Generation Investments </t>
    </r>
    <r>
      <rPr>
        <b/>
        <sz val="9"/>
        <rFont val="Arial"/>
      </rPr>
      <t>(input as negative)</t>
    </r>
  </si>
  <si>
    <r>
      <t xml:space="preserve">Less Other Non Rate-Regulated Utility Assets </t>
    </r>
    <r>
      <rPr>
        <b/>
        <i/>
        <sz val="9"/>
        <rFont val="Arial"/>
      </rPr>
      <t>(input as negative)</t>
    </r>
  </si>
  <si>
    <t>Total PP&amp;E</t>
  </si>
  <si>
    <r>
      <t>Depreciation Expense adj. from gain or loss on the retirement of assets (pool of like assets), if applicable</t>
    </r>
    <r>
      <rPr>
        <b/>
        <vertAlign val="superscript"/>
        <sz val="10"/>
        <rFont val="Arial"/>
      </rPr>
      <t>6</t>
    </r>
  </si>
  <si>
    <t>Total</t>
  </si>
  <si>
    <r>
      <rPr>
        <b/>
        <sz val="10"/>
        <rFont val="Arial"/>
      </rPr>
      <t>Less:</t>
    </r>
    <r>
      <rPr>
        <sz val="10"/>
        <rFont val="Arial"/>
      </rPr>
      <t xml:space="preserve"> </t>
    </r>
    <r>
      <rPr>
        <i/>
        <sz val="10"/>
        <rFont val="Arial"/>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</si>
  <si>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</si>
  <si>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</si>
  <si>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</si>
  <si>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</si>
  <si>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generally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</si>
  <si>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OEB.</t>
  </si>
  <si>
    <t>The additions in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</si>
  <si>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</si>
  <si>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The applicant must ensure that all asset disposals have been clearly identified in the Chapter 2 Appendices for all historic, bridge and test years.  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</si>
  <si>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UPDATED - Appendix 2-BA</t>
  </si>
  <si>
    <r>
      <t xml:space="preserve">Fixed Asset Continuity Schedule </t>
    </r>
    <r>
      <rPr>
        <b/>
        <vertAlign val="superscript"/>
        <sz val="14"/>
        <rFont val="Arial"/>
      </rPr>
      <t>1</t>
    </r>
    <r>
      <rPr>
        <b/>
        <sz val="14"/>
        <rFont val="Arial"/>
      </rPr>
      <t xml:space="preserve"> </t>
    </r>
  </si>
  <si>
    <r>
      <t xml:space="preserve">CCA Class </t>
    </r>
    <r>
      <rPr>
        <b/>
        <vertAlign val="superscript"/>
        <sz val="10"/>
        <rFont val="Arial"/>
      </rPr>
      <t>2</t>
    </r>
  </si>
  <si>
    <r>
      <t xml:space="preserve">OEB Account </t>
    </r>
    <r>
      <rPr>
        <b/>
        <vertAlign val="superscript"/>
        <sz val="10"/>
        <rFont val="Arial"/>
      </rPr>
      <t>3</t>
    </r>
  </si>
  <si>
    <r>
      <t xml:space="preserve">Description </t>
    </r>
    <r>
      <rPr>
        <b/>
        <vertAlign val="superscript"/>
        <sz val="10"/>
        <rFont val="Arial"/>
      </rPr>
      <t>3</t>
    </r>
  </si>
  <si>
    <r>
      <t xml:space="preserve">Additions </t>
    </r>
    <r>
      <rPr>
        <b/>
        <vertAlign val="superscript"/>
        <sz val="10"/>
        <rFont val="Arial"/>
      </rPr>
      <t>4</t>
    </r>
  </si>
  <si>
    <r>
      <t xml:space="preserve">Disposals </t>
    </r>
    <r>
      <rPr>
        <b/>
        <vertAlign val="superscript"/>
        <sz val="10"/>
        <rFont val="Arial"/>
      </rPr>
      <t>6</t>
    </r>
  </si>
  <si>
    <r>
      <t xml:space="preserve">Disposals </t>
    </r>
    <r>
      <rPr>
        <b/>
        <vertAlign val="superscript"/>
        <sz val="10"/>
        <rFont val="Arial"/>
      </rPr>
      <t>6</t>
    </r>
  </si>
  <si>
    <r>
      <t>Deferred Revenue</t>
    </r>
    <r>
      <rPr>
        <vertAlign val="superscript"/>
        <sz val="10"/>
        <rFont val="Arial"/>
      </rPr>
      <t>5</t>
    </r>
  </si>
  <si>
    <r>
      <t xml:space="preserve">Less Socialized Renewable Energy Generation Investments </t>
    </r>
    <r>
      <rPr>
        <b/>
        <sz val="9"/>
        <rFont val="Arial"/>
      </rPr>
      <t>(input as negative)</t>
    </r>
  </si>
  <si>
    <r>
      <t xml:space="preserve">Less Other Non Rate-Regulated Utility Assets </t>
    </r>
    <r>
      <rPr>
        <b/>
        <i/>
        <sz val="9"/>
        <rFont val="Arial"/>
      </rPr>
      <t>(input as negative)</t>
    </r>
  </si>
  <si>
    <r>
      <t>Depreciation Expense adj. from gain or loss on the retirement of assets (pool of like assets), if applicable</t>
    </r>
    <r>
      <rPr>
        <b/>
        <vertAlign val="superscript"/>
        <sz val="10"/>
        <rFont val="Arial"/>
      </rPr>
      <t>6</t>
    </r>
  </si>
  <si>
    <r>
      <rPr>
        <b/>
        <sz val="10"/>
        <rFont val="Arial"/>
      </rPr>
      <t>Less:</t>
    </r>
    <r>
      <rPr>
        <sz val="10"/>
        <rFont val="Arial"/>
      </rPr>
      <t xml:space="preserve"> </t>
    </r>
    <r>
      <rPr>
        <i/>
        <sz val="10"/>
        <rFont val="Arial"/>
      </rPr>
      <t>Fully Allocated Depreciation</t>
    </r>
  </si>
  <si>
    <r>
      <t xml:space="preserve">Fixed Asset Continuity Schedule </t>
    </r>
    <r>
      <rPr>
        <b/>
        <vertAlign val="superscript"/>
        <sz val="14"/>
        <rFont val="Arial"/>
      </rPr>
      <t>1</t>
    </r>
    <r>
      <rPr>
        <b/>
        <sz val="14"/>
        <rFont val="Arial"/>
      </rPr>
      <t xml:space="preserve"> </t>
    </r>
  </si>
  <si>
    <r>
      <t xml:space="preserve">CCA Class </t>
    </r>
    <r>
      <rPr>
        <b/>
        <vertAlign val="superscript"/>
        <sz val="10"/>
        <rFont val="Arial"/>
      </rPr>
      <t>2</t>
    </r>
  </si>
  <si>
    <r>
      <t xml:space="preserve">OEB Account </t>
    </r>
    <r>
      <rPr>
        <b/>
        <vertAlign val="superscript"/>
        <sz val="10"/>
        <rFont val="Arial"/>
      </rPr>
      <t>3</t>
    </r>
  </si>
  <si>
    <r>
      <t xml:space="preserve">Description </t>
    </r>
    <r>
      <rPr>
        <b/>
        <vertAlign val="superscript"/>
        <sz val="10"/>
        <rFont val="Arial"/>
      </rPr>
      <t>3</t>
    </r>
  </si>
  <si>
    <r>
      <t xml:space="preserve">Additions </t>
    </r>
    <r>
      <rPr>
        <b/>
        <vertAlign val="superscript"/>
        <sz val="10"/>
        <rFont val="Arial"/>
      </rPr>
      <t>4</t>
    </r>
  </si>
  <si>
    <r>
      <t xml:space="preserve">Disposals </t>
    </r>
    <r>
      <rPr>
        <b/>
        <vertAlign val="superscript"/>
        <sz val="10"/>
        <rFont val="Arial"/>
      </rPr>
      <t>6</t>
    </r>
  </si>
  <si>
    <r>
      <t xml:space="preserve">Disposals </t>
    </r>
    <r>
      <rPr>
        <b/>
        <vertAlign val="superscript"/>
        <sz val="10"/>
        <rFont val="Arial"/>
      </rPr>
      <t>6</t>
    </r>
  </si>
  <si>
    <r>
      <t>Deferred Revenue</t>
    </r>
    <r>
      <rPr>
        <vertAlign val="superscript"/>
        <sz val="10"/>
        <rFont val="Arial"/>
      </rPr>
      <t>5</t>
    </r>
  </si>
  <si>
    <r>
      <t xml:space="preserve">Less Socialized Renewable Energy Generation Investments </t>
    </r>
    <r>
      <rPr>
        <b/>
        <sz val="9"/>
        <rFont val="Arial"/>
      </rPr>
      <t>(input as negative)</t>
    </r>
  </si>
  <si>
    <r>
      <t xml:space="preserve">Less Other Non Rate-Regulated Utility Assets </t>
    </r>
    <r>
      <rPr>
        <b/>
        <i/>
        <sz val="9"/>
        <rFont val="Arial"/>
      </rPr>
      <t>(input as negative)</t>
    </r>
  </si>
  <si>
    <r>
      <t>Depreciation Expense adj. from gain or loss on the retirement of assets (pool of like assets), if applicable</t>
    </r>
    <r>
      <rPr>
        <b/>
        <vertAlign val="superscript"/>
        <sz val="10"/>
        <rFont val="Arial"/>
      </rPr>
      <t>6</t>
    </r>
  </si>
  <si>
    <r>
      <rPr>
        <b/>
        <sz val="10"/>
        <rFont val="Arial"/>
      </rPr>
      <t>Less:</t>
    </r>
    <r>
      <rPr>
        <sz val="10"/>
        <rFont val="Arial"/>
      </rPr>
      <t xml:space="preserve"> </t>
    </r>
    <r>
      <rPr>
        <i/>
        <sz val="10"/>
        <rFont val="Arial"/>
      </rPr>
      <t>Fully Allocated Depreciation</t>
    </r>
  </si>
  <si>
    <r>
      <t xml:space="preserve">Fixed Asset Continuity Schedule </t>
    </r>
    <r>
      <rPr>
        <b/>
        <vertAlign val="superscript"/>
        <sz val="14"/>
        <rFont val="Arial"/>
      </rPr>
      <t>1</t>
    </r>
    <r>
      <rPr>
        <b/>
        <sz val="14"/>
        <rFont val="Arial"/>
      </rPr>
      <t xml:space="preserve"> </t>
    </r>
  </si>
  <si>
    <r>
      <t xml:space="preserve">CCA Class </t>
    </r>
    <r>
      <rPr>
        <b/>
        <vertAlign val="superscript"/>
        <sz val="10"/>
        <rFont val="Arial"/>
      </rPr>
      <t>2</t>
    </r>
  </si>
  <si>
    <r>
      <t xml:space="preserve">OEB Account </t>
    </r>
    <r>
      <rPr>
        <b/>
        <vertAlign val="superscript"/>
        <sz val="10"/>
        <rFont val="Arial"/>
      </rPr>
      <t>3</t>
    </r>
  </si>
  <si>
    <r>
      <t xml:space="preserve">Description </t>
    </r>
    <r>
      <rPr>
        <b/>
        <vertAlign val="superscript"/>
        <sz val="10"/>
        <rFont val="Arial"/>
      </rPr>
      <t>3</t>
    </r>
  </si>
  <si>
    <r>
      <t xml:space="preserve">Additions </t>
    </r>
    <r>
      <rPr>
        <b/>
        <vertAlign val="superscript"/>
        <sz val="10"/>
        <rFont val="Arial"/>
      </rPr>
      <t>4</t>
    </r>
  </si>
  <si>
    <r>
      <t xml:space="preserve">Disposals </t>
    </r>
    <r>
      <rPr>
        <b/>
        <vertAlign val="superscript"/>
        <sz val="10"/>
        <rFont val="Arial"/>
      </rPr>
      <t>6</t>
    </r>
  </si>
  <si>
    <r>
      <t xml:space="preserve">Disposals </t>
    </r>
    <r>
      <rPr>
        <b/>
        <vertAlign val="superscript"/>
        <sz val="10"/>
        <rFont val="Arial"/>
      </rPr>
      <t>6</t>
    </r>
  </si>
  <si>
    <r>
      <t>Deferred Revenue</t>
    </r>
    <r>
      <rPr>
        <vertAlign val="superscript"/>
        <sz val="10"/>
        <rFont val="Arial"/>
      </rPr>
      <t>5</t>
    </r>
  </si>
  <si>
    <r>
      <t xml:space="preserve">Less Socialized Renewable Energy Generation Investments </t>
    </r>
    <r>
      <rPr>
        <b/>
        <sz val="9"/>
        <rFont val="Arial"/>
      </rPr>
      <t>(input as negative)</t>
    </r>
  </si>
  <si>
    <r>
      <t xml:space="preserve">Less Other Non Rate-Regulated Utility Assets </t>
    </r>
    <r>
      <rPr>
        <b/>
        <i/>
        <sz val="9"/>
        <rFont val="Arial"/>
      </rPr>
      <t>(input as negative)</t>
    </r>
  </si>
  <si>
    <r>
      <t>Depreciation Expense adj. from gain or loss on the retirement of assets (pool of like assets), if applicable</t>
    </r>
    <r>
      <rPr>
        <b/>
        <vertAlign val="superscript"/>
        <sz val="10"/>
        <rFont val="Arial"/>
      </rPr>
      <t>6</t>
    </r>
  </si>
  <si>
    <r>
      <rPr>
        <b/>
        <sz val="10"/>
        <rFont val="Arial"/>
      </rPr>
      <t>Less:</t>
    </r>
    <r>
      <rPr>
        <sz val="10"/>
        <rFont val="Arial"/>
      </rPr>
      <t xml:space="preserve"> </t>
    </r>
    <r>
      <rPr>
        <i/>
        <sz val="10"/>
        <rFont val="Arial"/>
      </rPr>
      <t>Fully Allocated Depreciation</t>
    </r>
  </si>
  <si>
    <r>
      <t xml:space="preserve">Fixed Asset Continuity Schedule </t>
    </r>
    <r>
      <rPr>
        <b/>
        <vertAlign val="superscript"/>
        <sz val="14"/>
        <rFont val="Arial"/>
      </rPr>
      <t>1</t>
    </r>
    <r>
      <rPr>
        <b/>
        <sz val="14"/>
        <rFont val="Arial"/>
      </rPr>
      <t xml:space="preserve"> </t>
    </r>
  </si>
  <si>
    <r>
      <t xml:space="preserve">CCA Class </t>
    </r>
    <r>
      <rPr>
        <b/>
        <vertAlign val="superscript"/>
        <sz val="10"/>
        <rFont val="Arial"/>
      </rPr>
      <t>2</t>
    </r>
  </si>
  <si>
    <r>
      <t xml:space="preserve">OEB Account </t>
    </r>
    <r>
      <rPr>
        <b/>
        <vertAlign val="superscript"/>
        <sz val="10"/>
        <rFont val="Arial"/>
      </rPr>
      <t>3</t>
    </r>
  </si>
  <si>
    <r>
      <t xml:space="preserve">Description </t>
    </r>
    <r>
      <rPr>
        <b/>
        <vertAlign val="superscript"/>
        <sz val="10"/>
        <rFont val="Arial"/>
      </rPr>
      <t>3</t>
    </r>
  </si>
  <si>
    <r>
      <t xml:space="preserve">Additions </t>
    </r>
    <r>
      <rPr>
        <b/>
        <vertAlign val="superscript"/>
        <sz val="10"/>
        <rFont val="Arial"/>
      </rPr>
      <t>4</t>
    </r>
  </si>
  <si>
    <r>
      <t xml:space="preserve">Disposals </t>
    </r>
    <r>
      <rPr>
        <b/>
        <vertAlign val="superscript"/>
        <sz val="10"/>
        <rFont val="Arial"/>
      </rPr>
      <t>6</t>
    </r>
  </si>
  <si>
    <r>
      <t xml:space="preserve">Disposals </t>
    </r>
    <r>
      <rPr>
        <b/>
        <vertAlign val="superscript"/>
        <sz val="10"/>
        <rFont val="Arial"/>
      </rPr>
      <t>6</t>
    </r>
  </si>
  <si>
    <r>
      <t>Deferred Revenue</t>
    </r>
    <r>
      <rPr>
        <vertAlign val="superscript"/>
        <sz val="10"/>
        <rFont val="Arial"/>
      </rPr>
      <t>5</t>
    </r>
  </si>
  <si>
    <r>
      <t xml:space="preserve">Less Socialized Renewable Energy Generation Investments </t>
    </r>
    <r>
      <rPr>
        <b/>
        <sz val="9"/>
        <rFont val="Arial"/>
      </rPr>
      <t>(input as negative)</t>
    </r>
  </si>
  <si>
    <r>
      <t xml:space="preserve">Less Other Non Rate-Regulated Utility Assets </t>
    </r>
    <r>
      <rPr>
        <b/>
        <i/>
        <sz val="9"/>
        <rFont val="Arial"/>
      </rPr>
      <t>(input as negative)</t>
    </r>
  </si>
  <si>
    <r>
      <t>Depreciation Expense adj. from gain or loss on the retirement of assets (pool of like assets), if applicable</t>
    </r>
    <r>
      <rPr>
        <b/>
        <vertAlign val="superscript"/>
        <sz val="10"/>
        <rFont val="Arial"/>
      </rPr>
      <t>6</t>
    </r>
  </si>
  <si>
    <r>
      <rPr>
        <b/>
        <sz val="10"/>
        <rFont val="Arial"/>
      </rPr>
      <t>Less:</t>
    </r>
    <r>
      <rPr>
        <sz val="10"/>
        <rFont val="Arial"/>
      </rPr>
      <t xml:space="preserve"> </t>
    </r>
    <r>
      <rPr>
        <i/>
        <sz val="10"/>
        <rFont val="Arial"/>
      </rPr>
      <t>Fully Allocated Depreciation</t>
    </r>
  </si>
  <si>
    <t>September 18,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</si>
</sst>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d\,\ yyyy"/>
    <numFmt numFmtId="165" formatCode="_-&quot;$&quot;* #,##0_-;\-&quot;$&quot;* #,##0_-;_-&quot;$&quot;* &quot;-&quot;??_-;_-@"/>
  </numFmts>
  <fonts count="19" x14ac:knownFonts="1">
    <font>
      <sz val="10"/>
      <color rgb="FF000000"/>
      <name val="Arial"/>
    </font>
    <font>
      <sz val="10"/>
      <color theme="1"/>
      <name val="Arial"/>
    </font>
    <font>
      <b/>
      <sz val="10"/>
      <color theme="1"/>
      <name val="Arial"/>
    </font>
    <font>
      <sz val="9"/>
      <color theme="1"/>
      <name val="Arial"/>
    </font>
    <font>
      <b/>
      <sz val="14"/>
      <color theme="1"/>
      <name val="Arial"/>
    </font>
    <font>
      <sz val="8"/>
      <color theme="1"/>
      <name val="Arial"/>
    </font>
    <font>
      <b/>
      <sz val="11"/>
      <color theme="1"/>
      <name val="Arial"/>
    </font>
    <font>
      <b/>
      <u/>
      <sz val="11"/>
      <color theme="1"/>
      <name val="Arial"/>
    </font>
    <font>
      <sz val="10"/>
      <name val="Arial"/>
    </font>
    <font>
      <sz val="10"/>
      <color rgb="FF000000"/>
      <name val="Arial"/>
    </font>
    <font>
      <b/>
      <i/>
      <sz val="10"/>
      <color theme="1"/>
      <name val="Arial"/>
    </font>
    <font>
      <b/>
      <vertAlign val="superscript"/>
      <sz val="14"/>
      <name val="Arial"/>
    </font>
    <font>
      <b/>
      <sz val="14"/>
      <name val="Arial"/>
    </font>
    <font>
      <b/>
      <vertAlign val="superscript"/>
      <sz val="10"/>
      <name val="Arial"/>
    </font>
    <font>
      <vertAlign val="superscript"/>
      <sz val="10"/>
      <name val="Arial"/>
    </font>
    <font>
      <b/>
      <sz val="9"/>
      <name val="Arial"/>
    </font>
    <font>
      <b/>
      <i/>
      <sz val="9"/>
      <name val="Arial"/>
    </font>
    <font>
      <b/>
      <sz val="10"/>
      <name val="Arial"/>
    </font>
    <font>
      <i/>
      <sz val="10"/>
      <name val="Arial"/>
    </font>
  </fonts>
  <fills count="5">
    <fill>
      <patternFill patternType="none"/>
    </fill>
    <fill>
      <patternFill patternType="gray125"/>
    </fill>
    <fill>
      <patternFill patternType="solid">
        <fgColor rgb="FFDBE5F1"/>
        <bgColor rgb="FFDBE5F1"/>
      </patternFill>
    </fill>
    <fill>
      <patternFill patternType="solid">
        <fgColor rgb="FFEAF1DD"/>
        <bgColor rgb="FFEAF1DD"/>
      </patternFill>
    </fill>
    <fill>
      <patternFill patternType="solid">
        <fgColor rgb="FFFFFFFF"/>
        <bgColor rgb="FFFFFFFF"/>
      </patternFill>
    </fill>
  </fills>
  <borders count="16">
    <border>
      <left/>
      <right/>
      <top/>
      <bottom/>
      <diagonal/>
    </border>
    <border>
      <left/>
      <right/>
      <top/>
      <bottom style="thin">
        <color rgb="FFFFFFFF"/>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s>
  <cellStyleXfs count="1">
    <xf numFmtId="0" fontId="0" fillId="0" borderId="0"/>
  </cellStyleXfs>
  <cellXfs count="59">
    <xf numFmtId="0" fontId="0" fillId="0" borderId="0" xfId="0" applyFont="1" applyAlignment="1"/>
    <xf numFmtId="0" fontId="1" fillId="0" borderId="0" xfId="0" applyFont="1" applyAlignment="1">
      <alignment horizontal="center"/>
    </xf>
    <xf numFmtId="0" fontId="1" fillId="0" borderId="0" xfId="0" applyFont="1"/>
    <xf numFmtId="0" fontId="2" fillId="0" borderId="0" xfId="0" applyFont="1"/>
    <xf numFmtId="0" fontId="3" fillId="0" borderId="0" xfId="0" applyFont="1" applyAlignment="1">
      <alignment horizontal="right" vertical="top"/>
    </xf>
    <xf numFmtId="0" fontId="3" fillId="0" borderId="1" xfId="0" applyFont="1" applyBorder="1" applyAlignment="1">
      <alignment horizontal="right" vertical="top"/>
    </xf>
    <xf numFmtId="0" fontId="3" fillId="0" borderId="0" xfId="0" applyFont="1" applyAlignment="1">
      <alignment horizontal="right"/>
    </xf>
    <xf numFmtId="0" fontId="4" fillId="0" borderId="0" xfId="0" applyFont="1" applyAlignment="1"/>
    <xf numFmtId="0" fontId="4" fillId="0" borderId="0" xfId="0" applyFont="1"/>
    <xf numFmtId="0" fontId="5" fillId="0" borderId="0" xfId="0" applyFont="1" applyAlignment="1">
      <alignment horizontal="right" vertical="top"/>
    </xf>
    <xf numFmtId="164" fontId="5" fillId="0" borderId="2" xfId="0" applyNumberFormat="1" applyFont="1" applyBorder="1" applyAlignment="1">
      <alignment horizontal="right" vertical="top"/>
    </xf>
    <xf numFmtId="0" fontId="2" fillId="0" borderId="0" xfId="0" applyFont="1" applyAlignment="1">
      <alignment horizontal="right"/>
    </xf>
    <xf numFmtId="0" fontId="1" fillId="2" borderId="2" xfId="0" applyFont="1" applyFill="1" applyBorder="1" applyAlignment="1">
      <alignment horizontal="center" vertical="center"/>
    </xf>
    <xf numFmtId="0" fontId="6" fillId="3" borderId="2" xfId="0" applyFont="1" applyFill="1" applyBorder="1" applyAlignment="1"/>
    <xf numFmtId="0" fontId="7" fillId="0" borderId="0" xfId="0" applyFont="1" applyAlignment="1">
      <alignment horizontal="center"/>
    </xf>
    <xf numFmtId="0" fontId="1" fillId="4" borderId="6" xfId="0" applyFont="1" applyFill="1" applyBorder="1"/>
    <xf numFmtId="0" fontId="2" fillId="4" borderId="7" xfId="0" applyFont="1" applyFill="1" applyBorder="1"/>
    <xf numFmtId="0" fontId="2" fillId="4" borderId="8" xfId="0" applyFont="1" applyFill="1" applyBorder="1"/>
    <xf numFmtId="0" fontId="2" fillId="4" borderId="9" xfId="0" applyFont="1" applyFill="1" applyBorder="1" applyAlignment="1">
      <alignment horizontal="center" wrapText="1"/>
    </xf>
    <xf numFmtId="0" fontId="2" fillId="4" borderId="9" xfId="0" applyFont="1" applyFill="1" applyBorder="1"/>
    <xf numFmtId="0" fontId="2" fillId="4" borderId="9" xfId="0" applyFont="1" applyFill="1" applyBorder="1" applyAlignment="1">
      <alignment horizontal="center"/>
    </xf>
    <xf numFmtId="0" fontId="1" fillId="4" borderId="10" xfId="0" applyFont="1" applyFill="1" applyBorder="1"/>
    <xf numFmtId="0" fontId="2" fillId="4" borderId="11" xfId="0" applyFont="1" applyFill="1" applyBorder="1" applyAlignment="1">
      <alignment horizontal="center" wrapText="1"/>
    </xf>
    <xf numFmtId="0" fontId="2" fillId="4" borderId="12" xfId="0" applyFont="1" applyFill="1" applyBorder="1" applyAlignment="1">
      <alignment horizontal="center"/>
    </xf>
    <xf numFmtId="0" fontId="2" fillId="4" borderId="12" xfId="0" applyFont="1" applyFill="1" applyBorder="1" applyAlignment="1">
      <alignment horizontal="center" wrapText="1"/>
    </xf>
    <xf numFmtId="0" fontId="1" fillId="0" borderId="9" xfId="0" applyFont="1" applyBorder="1" applyAlignment="1">
      <alignment horizontal="center" vertical="center"/>
    </xf>
    <xf numFmtId="0" fontId="1" fillId="0" borderId="9" xfId="0" applyFont="1" applyBorder="1" applyAlignment="1">
      <alignment vertical="center" wrapText="1"/>
    </xf>
    <xf numFmtId="165" fontId="9" fillId="3" borderId="13" xfId="0" applyNumberFormat="1" applyFont="1" applyFill="1" applyBorder="1" applyAlignment="1"/>
    <xf numFmtId="165" fontId="1" fillId="3" borderId="9" xfId="0" applyNumberFormat="1" applyFont="1" applyFill="1" applyBorder="1" applyAlignment="1"/>
    <xf numFmtId="165" fontId="1" fillId="0" borderId="9" xfId="0" applyNumberFormat="1" applyFont="1" applyBorder="1"/>
    <xf numFmtId="0" fontId="1" fillId="0" borderId="14" xfId="0" applyFont="1" applyBorder="1"/>
    <xf numFmtId="0" fontId="1" fillId="0" borderId="9" xfId="0" applyFont="1" applyBorder="1" applyAlignment="1">
      <alignment horizontal="left" vertical="center"/>
    </xf>
    <xf numFmtId="0" fontId="1" fillId="0" borderId="9" xfId="0" applyFont="1" applyBorder="1" applyAlignment="1">
      <alignment horizontal="center"/>
    </xf>
    <xf numFmtId="0" fontId="1" fillId="0" borderId="9" xfId="0" applyFont="1" applyBorder="1"/>
    <xf numFmtId="0" fontId="1" fillId="3" borderId="9" xfId="0" applyFont="1" applyFill="1" applyBorder="1"/>
    <xf numFmtId="0" fontId="2" fillId="0" borderId="9" xfId="0" applyFont="1" applyBorder="1"/>
    <xf numFmtId="165" fontId="2" fillId="0" borderId="9" xfId="0" applyNumberFormat="1" applyFont="1" applyBorder="1"/>
    <xf numFmtId="0" fontId="2" fillId="0" borderId="9" xfId="0" applyFont="1" applyBorder="1" applyAlignment="1">
      <alignment vertical="center" wrapText="1"/>
    </xf>
    <xf numFmtId="0" fontId="10" fillId="0" borderId="9" xfId="0" applyFont="1" applyBorder="1" applyAlignment="1">
      <alignment vertical="top" wrapText="1"/>
    </xf>
    <xf numFmtId="165" fontId="1" fillId="0" borderId="0" xfId="0" applyNumberFormat="1" applyFont="1"/>
    <xf numFmtId="0" fontId="1" fillId="0" borderId="3" xfId="0" applyFont="1" applyBorder="1"/>
    <xf numFmtId="0" fontId="1" fillId="0" borderId="4" xfId="0" applyFont="1" applyBorder="1"/>
    <xf numFmtId="165" fontId="1" fillId="3" borderId="8" xfId="0" applyNumberFormat="1" applyFont="1" applyFill="1" applyBorder="1"/>
    <xf numFmtId="0" fontId="1" fillId="0" borderId="0" xfId="0" applyFont="1" applyAlignment="1"/>
    <xf numFmtId="165" fontId="1" fillId="0" borderId="15" xfId="0" applyNumberFormat="1" applyFont="1" applyBorder="1"/>
    <xf numFmtId="15" fontId="1" fillId="0" borderId="0" xfId="0" applyNumberFormat="1" applyFont="1"/>
    <xf numFmtId="0" fontId="10" fillId="0" borderId="0" xfId="0" applyFont="1" applyAlignment="1">
      <alignment horizontal="center"/>
    </xf>
    <xf numFmtId="0" fontId="1" fillId="0" borderId="0" xfId="0" applyFont="1" applyAlignment="1">
      <alignment horizontal="left"/>
    </xf>
    <xf numFmtId="165" fontId="9" fillId="3" borderId="13" xfId="0" applyNumberFormat="1" applyFont="1" applyFill="1" applyBorder="1" applyAlignment="1"/>
    <xf numFmtId="15" fontId="3" fillId="0" borderId="1" xfId="0" quotePrefix="1" applyNumberFormat="1" applyFont="1" applyFill="1" applyBorder="1" applyAlignment="1">
      <alignment horizontal="right" vertical="top"/>
    </xf>
    <xf numFmtId="0" fontId="3" fillId="0" borderId="1" xfId="0" quotePrefix="1" applyFont="1" applyFill="1" applyBorder="1" applyAlignment="1">
      <alignment horizontal="right" vertical="top"/>
    </xf>
    <xf numFmtId="0" fontId="1" fillId="0" borderId="0" xfId="0" applyFont="1" applyAlignment="1">
      <alignment horizontal="left" vertical="top" wrapText="1"/>
    </xf>
    <xf numFmtId="0" fontId="0" fillId="0" borderId="0" xfId="0" applyFont="1" applyAlignment="1"/>
    <xf numFmtId="0" fontId="1" fillId="0" borderId="0" xfId="0" applyFont="1" applyAlignment="1">
      <alignment horizontal="left" wrapText="1"/>
    </xf>
    <xf numFmtId="0" fontId="4" fillId="0" borderId="0" xfId="0" applyFont="1" applyAlignment="1">
      <alignment horizontal="center" vertical="top"/>
    </xf>
    <xf numFmtId="0" fontId="2" fillId="4" borderId="3" xfId="0" applyFont="1" applyFill="1" applyBorder="1" applyAlignment="1">
      <alignment horizontal="center"/>
    </xf>
    <xf numFmtId="0" fontId="8" fillId="0" borderId="4" xfId="0" applyFont="1" applyBorder="1"/>
    <xf numFmtId="0" fontId="8" fillId="0" borderId="5" xfId="0" applyFont="1" applyBorder="1"/>
    <xf numFmtId="0" fontId="2"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999"/>
  <sheetViews>
    <sheetView showGridLines="0" tabSelected="1" workbookViewId="0"/>
  </sheetViews>
  <sheetFormatPr defaultColWidth="14.453125" defaultRowHeight="15.75" customHeight="1" x14ac:dyDescent="0.25"/>
  <cols>
    <col min="1" max="1" width="7.54296875" customWidth="1"/>
    <col min="2" max="2" width="10.453125" customWidth="1"/>
    <col min="3" max="3" width="37.54296875" customWidth="1"/>
    <col min="4" max="4" width="17.453125" customWidth="1"/>
    <col min="5" max="5" width="13" customWidth="1"/>
    <col min="6" max="6" width="11.54296875" customWidth="1"/>
    <col min="7" max="7" width="15.54296875" customWidth="1"/>
    <col min="8" max="8" width="1.54296875" customWidth="1"/>
    <col min="9" max="9" width="14.453125" customWidth="1"/>
    <col min="10" max="10" width="13.453125" customWidth="1"/>
    <col min="11" max="11" width="15.26953125" customWidth="1"/>
    <col min="12" max="12" width="14.54296875" customWidth="1"/>
    <col min="13" max="13" width="14.453125" customWidth="1"/>
    <col min="14" max="14" width="10.453125" customWidth="1"/>
    <col min="15" max="26" width="9.453125" customWidth="1"/>
  </cols>
  <sheetData>
    <row r="1" spans="1:26" ht="12.75" customHeight="1" x14ac:dyDescent="0.3">
      <c r="A1" s="1"/>
      <c r="B1" s="1"/>
      <c r="C1" s="2"/>
      <c r="D1" s="2"/>
      <c r="E1" s="2"/>
      <c r="F1" s="2"/>
      <c r="G1" s="2"/>
      <c r="H1" s="2"/>
      <c r="I1" s="2"/>
      <c r="J1" s="2"/>
      <c r="K1" s="2"/>
      <c r="L1" s="3"/>
      <c r="M1" s="4" t="s">
        <v>0</v>
      </c>
      <c r="N1" s="2"/>
      <c r="O1" s="2"/>
      <c r="P1" s="2"/>
      <c r="Q1" s="2"/>
      <c r="R1" s="2"/>
      <c r="S1" s="2"/>
      <c r="T1" s="2"/>
      <c r="U1" s="2"/>
      <c r="V1" s="2"/>
      <c r="W1" s="2"/>
      <c r="X1" s="2"/>
      <c r="Y1" s="2"/>
      <c r="Z1" s="2"/>
    </row>
    <row r="2" spans="1:26" ht="12.75" customHeight="1" x14ac:dyDescent="0.3">
      <c r="A2" s="1"/>
      <c r="B2" s="1"/>
      <c r="C2" s="2"/>
      <c r="D2" s="2"/>
      <c r="E2" s="2"/>
      <c r="F2" s="2"/>
      <c r="G2" s="2"/>
      <c r="H2" s="2"/>
      <c r="I2" s="2"/>
      <c r="J2" s="2"/>
      <c r="K2" s="2"/>
      <c r="L2" s="3"/>
      <c r="M2" s="5" t="s">
        <v>1</v>
      </c>
      <c r="N2" s="2"/>
      <c r="O2" s="2"/>
      <c r="P2" s="2"/>
      <c r="Q2" s="2"/>
      <c r="R2" s="2"/>
      <c r="S2" s="2"/>
      <c r="T2" s="2"/>
      <c r="U2" s="2"/>
      <c r="V2" s="2"/>
      <c r="W2" s="2"/>
      <c r="X2" s="2"/>
      <c r="Y2" s="2"/>
      <c r="Z2" s="2"/>
    </row>
    <row r="3" spans="1:26" ht="12.75" customHeight="1" x14ac:dyDescent="0.3">
      <c r="A3" s="1"/>
      <c r="B3" s="1"/>
      <c r="C3" s="2"/>
      <c r="D3" s="2"/>
      <c r="E3" s="2"/>
      <c r="F3" s="2"/>
      <c r="G3" s="2"/>
      <c r="H3" s="2"/>
      <c r="I3" s="2"/>
      <c r="J3" s="2"/>
      <c r="K3" s="2"/>
      <c r="L3" s="3"/>
      <c r="M3" s="6" t="s">
        <v>2</v>
      </c>
      <c r="N3" s="2"/>
      <c r="O3" s="2"/>
      <c r="P3" s="2"/>
      <c r="Q3" s="2"/>
      <c r="R3" s="2"/>
      <c r="S3" s="2"/>
      <c r="T3" s="2"/>
      <c r="U3" s="2"/>
      <c r="V3" s="2"/>
      <c r="W3" s="2"/>
      <c r="X3" s="2"/>
      <c r="Y3" s="2"/>
      <c r="Z3" s="2"/>
    </row>
    <row r="4" spans="1:26" ht="12.75" customHeight="1" x14ac:dyDescent="0.4">
      <c r="A4" s="1"/>
      <c r="B4" s="1"/>
      <c r="C4" s="2"/>
      <c r="D4" s="7"/>
      <c r="E4" s="8"/>
      <c r="F4" s="8"/>
      <c r="G4" s="8"/>
      <c r="H4" s="2"/>
      <c r="I4" s="2"/>
      <c r="J4" s="2"/>
      <c r="K4" s="2"/>
      <c r="L4" s="3"/>
      <c r="M4" s="49" t="s">
        <v>125</v>
      </c>
      <c r="N4" s="2"/>
      <c r="O4" s="2"/>
      <c r="P4" s="2"/>
      <c r="Q4" s="2"/>
      <c r="R4" s="2"/>
      <c r="S4" s="2"/>
      <c r="T4" s="2"/>
      <c r="U4" s="2"/>
      <c r="V4" s="2"/>
      <c r="W4" s="2"/>
      <c r="X4" s="2"/>
      <c r="Y4" s="2"/>
      <c r="Z4" s="2"/>
    </row>
    <row r="5" spans="1:26" ht="9" customHeight="1" x14ac:dyDescent="0.3">
      <c r="A5" s="1"/>
      <c r="B5" s="1"/>
      <c r="C5" s="2"/>
      <c r="D5" s="2"/>
      <c r="E5" s="2"/>
      <c r="F5" s="2"/>
      <c r="G5" s="2"/>
      <c r="H5" s="2"/>
      <c r="I5" s="2"/>
      <c r="J5" s="2"/>
      <c r="K5" s="2"/>
      <c r="L5" s="3"/>
      <c r="M5" s="9"/>
      <c r="N5" s="2"/>
      <c r="O5" s="2"/>
      <c r="P5" s="2"/>
      <c r="Q5" s="2"/>
      <c r="R5" s="2"/>
      <c r="S5" s="2"/>
      <c r="T5" s="2"/>
      <c r="U5" s="2"/>
      <c r="V5" s="2"/>
      <c r="W5" s="2"/>
      <c r="X5" s="2"/>
      <c r="Y5" s="2"/>
      <c r="Z5" s="2"/>
    </row>
    <row r="6" spans="1:26" ht="12.75" customHeight="1" x14ac:dyDescent="0.3">
      <c r="A6" s="1"/>
      <c r="B6" s="1"/>
      <c r="C6" s="2"/>
      <c r="D6" s="2"/>
      <c r="E6" s="2"/>
      <c r="F6" s="2"/>
      <c r="G6" s="2"/>
      <c r="H6" s="2"/>
      <c r="I6" s="2"/>
      <c r="J6" s="2"/>
      <c r="K6" s="2"/>
      <c r="L6" s="3"/>
      <c r="M6" s="10"/>
      <c r="N6" s="2"/>
      <c r="O6" s="2"/>
      <c r="P6" s="2"/>
      <c r="Q6" s="2"/>
      <c r="R6" s="2"/>
      <c r="S6" s="2"/>
      <c r="T6" s="2"/>
      <c r="U6" s="2"/>
      <c r="V6" s="2"/>
      <c r="W6" s="2"/>
      <c r="X6" s="2"/>
      <c r="Y6" s="2"/>
      <c r="Z6" s="2"/>
    </row>
    <row r="7" spans="1:26" ht="22.5" customHeight="1" x14ac:dyDescent="0.25">
      <c r="A7" s="54" t="s">
        <v>1</v>
      </c>
      <c r="B7" s="52"/>
      <c r="C7" s="52"/>
      <c r="D7" s="52"/>
      <c r="E7" s="52"/>
      <c r="F7" s="52"/>
      <c r="G7" s="52"/>
      <c r="H7" s="52"/>
      <c r="I7" s="52"/>
      <c r="J7" s="52"/>
      <c r="K7" s="52"/>
      <c r="L7" s="52"/>
      <c r="M7" s="52"/>
      <c r="N7" s="2"/>
      <c r="O7" s="2"/>
      <c r="P7" s="2"/>
      <c r="Q7" s="2"/>
      <c r="R7" s="2"/>
      <c r="S7" s="2"/>
      <c r="T7" s="2"/>
      <c r="U7" s="2"/>
      <c r="V7" s="2"/>
      <c r="W7" s="2"/>
      <c r="X7" s="2"/>
      <c r="Y7" s="2"/>
      <c r="Z7" s="2"/>
    </row>
    <row r="8" spans="1:26" ht="20.25" customHeight="1" x14ac:dyDescent="0.25">
      <c r="A8" s="54" t="s">
        <v>3</v>
      </c>
      <c r="B8" s="52"/>
      <c r="C8" s="52"/>
      <c r="D8" s="52"/>
      <c r="E8" s="52"/>
      <c r="F8" s="52"/>
      <c r="G8" s="52"/>
      <c r="H8" s="52"/>
      <c r="I8" s="52"/>
      <c r="J8" s="52"/>
      <c r="K8" s="52"/>
      <c r="L8" s="52"/>
      <c r="M8" s="52"/>
      <c r="N8" s="2"/>
      <c r="O8" s="2"/>
      <c r="P8" s="2"/>
      <c r="Q8" s="2"/>
      <c r="R8" s="2"/>
      <c r="S8" s="2"/>
      <c r="T8" s="2"/>
      <c r="U8" s="2"/>
      <c r="V8" s="2"/>
      <c r="W8" s="2"/>
      <c r="X8" s="2"/>
      <c r="Y8" s="2"/>
      <c r="Z8" s="2"/>
    </row>
    <row r="9" spans="1:26" ht="27.5" customHeight="1" x14ac:dyDescent="0.25">
      <c r="A9" s="54" t="s">
        <v>4</v>
      </c>
      <c r="B9" s="52"/>
      <c r="C9" s="52"/>
      <c r="D9" s="52"/>
      <c r="E9" s="52"/>
      <c r="F9" s="52"/>
      <c r="G9" s="52"/>
      <c r="H9" s="52"/>
      <c r="I9" s="52"/>
      <c r="J9" s="52"/>
      <c r="K9" s="52"/>
      <c r="L9" s="52"/>
      <c r="M9" s="52"/>
      <c r="N9" s="2"/>
      <c r="O9" s="2"/>
      <c r="P9" s="2"/>
      <c r="Q9" s="2"/>
      <c r="R9" s="2"/>
      <c r="S9" s="2"/>
      <c r="T9" s="2"/>
      <c r="U9" s="2"/>
      <c r="V9" s="2"/>
      <c r="W9" s="2"/>
      <c r="X9" s="2"/>
      <c r="Y9" s="2"/>
      <c r="Z9" s="2"/>
    </row>
    <row r="10" spans="1:26" ht="12.75" customHeight="1" x14ac:dyDescent="0.25">
      <c r="A10" s="1"/>
      <c r="B10" s="1"/>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3">
      <c r="A11" s="1"/>
      <c r="B11" s="1"/>
      <c r="C11" s="2"/>
      <c r="D11" s="2"/>
      <c r="E11" s="11" t="s">
        <v>5</v>
      </c>
      <c r="F11" s="12" t="s">
        <v>6</v>
      </c>
      <c r="G11" s="2"/>
      <c r="H11" s="2"/>
      <c r="I11" s="2"/>
      <c r="J11" s="2"/>
      <c r="K11" s="2"/>
      <c r="L11" s="2"/>
      <c r="M11" s="2"/>
      <c r="N11" s="2"/>
      <c r="O11" s="2"/>
      <c r="P11" s="2"/>
      <c r="Q11" s="2"/>
      <c r="R11" s="2"/>
      <c r="S11" s="2"/>
      <c r="T11" s="2"/>
      <c r="U11" s="2"/>
      <c r="V11" s="2"/>
      <c r="W11" s="2"/>
      <c r="X11" s="2"/>
      <c r="Y11" s="2"/>
      <c r="Z11" s="2"/>
    </row>
    <row r="12" spans="1:26" ht="12.75" customHeight="1" x14ac:dyDescent="0.3">
      <c r="A12" s="1"/>
      <c r="B12" s="1"/>
      <c r="C12" s="2"/>
      <c r="D12" s="2"/>
      <c r="E12" s="11" t="s">
        <v>7</v>
      </c>
      <c r="F12" s="13">
        <v>2021</v>
      </c>
      <c r="G12" s="14"/>
      <c r="H12" s="2"/>
      <c r="I12" s="2"/>
      <c r="J12" s="2"/>
      <c r="K12" s="2"/>
      <c r="L12" s="2"/>
      <c r="M12" s="2"/>
      <c r="N12" s="2"/>
      <c r="O12" s="2"/>
      <c r="P12" s="2"/>
      <c r="Q12" s="2"/>
      <c r="R12" s="2"/>
      <c r="S12" s="2"/>
      <c r="T12" s="2"/>
      <c r="U12" s="2"/>
      <c r="V12" s="2"/>
      <c r="W12" s="2"/>
      <c r="X12" s="2"/>
      <c r="Y12" s="2"/>
      <c r="Z12" s="2"/>
    </row>
    <row r="13" spans="1:26" ht="12.75" customHeight="1" x14ac:dyDescent="0.25">
      <c r="A13" s="1"/>
      <c r="B13" s="1"/>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x14ac:dyDescent="0.3">
      <c r="A14" s="1"/>
      <c r="B14" s="1"/>
      <c r="C14" s="2"/>
      <c r="D14" s="55" t="s">
        <v>8</v>
      </c>
      <c r="E14" s="56"/>
      <c r="F14" s="56"/>
      <c r="G14" s="57"/>
      <c r="H14" s="2"/>
      <c r="I14" s="15"/>
      <c r="J14" s="16" t="s">
        <v>9</v>
      </c>
      <c r="K14" s="16"/>
      <c r="L14" s="17"/>
      <c r="M14" s="2"/>
      <c r="N14" s="2"/>
      <c r="O14" s="2"/>
      <c r="P14" s="2"/>
      <c r="Q14" s="2"/>
      <c r="R14" s="2"/>
      <c r="S14" s="2"/>
      <c r="T14" s="2"/>
      <c r="U14" s="2"/>
      <c r="V14" s="2"/>
      <c r="W14" s="2"/>
      <c r="X14" s="2"/>
      <c r="Y14" s="2"/>
      <c r="Z14" s="2"/>
    </row>
    <row r="15" spans="1:26" ht="30" customHeight="1" x14ac:dyDescent="0.3">
      <c r="A15" s="18" t="s">
        <v>10</v>
      </c>
      <c r="B15" s="18" t="s">
        <v>11</v>
      </c>
      <c r="C15" s="19" t="s">
        <v>12</v>
      </c>
      <c r="D15" s="18" t="s">
        <v>13</v>
      </c>
      <c r="E15" s="20" t="s">
        <v>14</v>
      </c>
      <c r="F15" s="20" t="s">
        <v>15</v>
      </c>
      <c r="G15" s="18" t="s">
        <v>16</v>
      </c>
      <c r="H15" s="21"/>
      <c r="I15" s="22" t="s">
        <v>13</v>
      </c>
      <c r="J15" s="23" t="s">
        <v>17</v>
      </c>
      <c r="K15" s="23" t="s">
        <v>18</v>
      </c>
      <c r="L15" s="24" t="s">
        <v>16</v>
      </c>
      <c r="M15" s="18" t="s">
        <v>19</v>
      </c>
      <c r="N15" s="2"/>
      <c r="O15" s="2"/>
      <c r="P15" s="2"/>
      <c r="Q15" s="2"/>
      <c r="R15" s="2"/>
      <c r="S15" s="2"/>
      <c r="T15" s="2"/>
      <c r="U15" s="2"/>
      <c r="V15" s="2"/>
      <c r="W15" s="2"/>
      <c r="X15" s="2"/>
      <c r="Y15" s="2"/>
      <c r="Z15" s="2"/>
    </row>
    <row r="16" spans="1:26" ht="25.5" customHeight="1" x14ac:dyDescent="0.3">
      <c r="A16" s="18"/>
      <c r="B16" s="25">
        <v>1609</v>
      </c>
      <c r="C16" s="26" t="s">
        <v>20</v>
      </c>
      <c r="D16" s="27">
        <v>33522470</v>
      </c>
      <c r="E16" s="27">
        <v>51223891</v>
      </c>
      <c r="F16" s="28">
        <v>0</v>
      </c>
      <c r="G16" s="29">
        <f t="shared" ref="G16:G56" si="0">D16+E16+F16</f>
        <v>84746361</v>
      </c>
      <c r="H16" s="21"/>
      <c r="I16" s="27">
        <v>-2910980</v>
      </c>
      <c r="J16" s="27">
        <v>-1030841</v>
      </c>
      <c r="K16" s="28">
        <v>0</v>
      </c>
      <c r="L16" s="29">
        <f t="shared" ref="L16:L56" si="1">I16+J16+K16</f>
        <v>-3941821</v>
      </c>
      <c r="M16" s="29">
        <f t="shared" ref="M16:M56" si="2">G16+L16</f>
        <v>80804540</v>
      </c>
      <c r="N16" s="2"/>
      <c r="O16" s="2"/>
      <c r="P16" s="2"/>
      <c r="Q16" s="2"/>
      <c r="R16" s="2"/>
      <c r="S16" s="2"/>
      <c r="T16" s="2"/>
      <c r="U16" s="2"/>
      <c r="V16" s="2"/>
      <c r="W16" s="2"/>
      <c r="X16" s="2"/>
      <c r="Y16" s="2"/>
      <c r="Z16" s="2"/>
    </row>
    <row r="17" spans="1:26" ht="12.75" customHeight="1" x14ac:dyDescent="0.25">
      <c r="A17" s="25">
        <v>12</v>
      </c>
      <c r="B17" s="25">
        <v>1611</v>
      </c>
      <c r="C17" s="26" t="s">
        <v>21</v>
      </c>
      <c r="D17" s="27">
        <v>76665644</v>
      </c>
      <c r="E17" s="27">
        <v>7104730</v>
      </c>
      <c r="F17" s="28">
        <v>0</v>
      </c>
      <c r="G17" s="29">
        <f t="shared" si="0"/>
        <v>83770374</v>
      </c>
      <c r="H17" s="30"/>
      <c r="I17" s="27">
        <v>-45204399</v>
      </c>
      <c r="J17" s="27">
        <v>-6501919</v>
      </c>
      <c r="K17" s="28">
        <v>0</v>
      </c>
      <c r="L17" s="29">
        <f t="shared" si="1"/>
        <v>-51706318</v>
      </c>
      <c r="M17" s="29">
        <f t="shared" si="2"/>
        <v>32064056</v>
      </c>
      <c r="N17" s="2"/>
      <c r="O17" s="2"/>
      <c r="P17" s="2"/>
      <c r="Q17" s="2"/>
      <c r="R17" s="2"/>
      <c r="S17" s="2"/>
      <c r="T17" s="2"/>
      <c r="U17" s="2"/>
      <c r="V17" s="2"/>
      <c r="W17" s="2"/>
      <c r="X17" s="2"/>
      <c r="Y17" s="2"/>
      <c r="Z17" s="2"/>
    </row>
    <row r="18" spans="1:26" ht="12.75" customHeight="1" x14ac:dyDescent="0.25">
      <c r="A18" s="25" t="s">
        <v>22</v>
      </c>
      <c r="B18" s="25">
        <v>1612</v>
      </c>
      <c r="C18" s="26" t="s">
        <v>23</v>
      </c>
      <c r="D18" s="27">
        <v>2536955</v>
      </c>
      <c r="E18" s="27">
        <v>4516</v>
      </c>
      <c r="F18" s="28">
        <v>0</v>
      </c>
      <c r="G18" s="29">
        <f t="shared" si="0"/>
        <v>2541471</v>
      </c>
      <c r="H18" s="30"/>
      <c r="I18" s="27">
        <v>-402515</v>
      </c>
      <c r="J18" s="27">
        <v>-64104</v>
      </c>
      <c r="K18" s="28">
        <v>0</v>
      </c>
      <c r="L18" s="29">
        <f t="shared" si="1"/>
        <v>-466619</v>
      </c>
      <c r="M18" s="29">
        <f t="shared" si="2"/>
        <v>2074852</v>
      </c>
      <c r="N18" s="2"/>
      <c r="O18" s="2"/>
      <c r="P18" s="2"/>
      <c r="Q18" s="2"/>
      <c r="R18" s="2"/>
      <c r="S18" s="2"/>
      <c r="T18" s="2"/>
      <c r="U18" s="2"/>
      <c r="V18" s="2"/>
      <c r="W18" s="2"/>
      <c r="X18" s="2"/>
      <c r="Y18" s="2"/>
      <c r="Z18" s="2"/>
    </row>
    <row r="19" spans="1:26" ht="12.75" customHeight="1" x14ac:dyDescent="0.25">
      <c r="A19" s="25" t="s">
        <v>24</v>
      </c>
      <c r="B19" s="25">
        <v>1805</v>
      </c>
      <c r="C19" s="26" t="s">
        <v>25</v>
      </c>
      <c r="D19" s="27">
        <v>4859072</v>
      </c>
      <c r="E19" s="27">
        <v>0</v>
      </c>
      <c r="F19" s="28">
        <v>0</v>
      </c>
      <c r="G19" s="29">
        <f t="shared" si="0"/>
        <v>4859072</v>
      </c>
      <c r="H19" s="30"/>
      <c r="I19" s="27">
        <v>0</v>
      </c>
      <c r="J19" s="27">
        <v>0</v>
      </c>
      <c r="K19" s="28">
        <v>0</v>
      </c>
      <c r="L19" s="29">
        <f t="shared" si="1"/>
        <v>0</v>
      </c>
      <c r="M19" s="29">
        <f t="shared" si="2"/>
        <v>4859072</v>
      </c>
      <c r="N19" s="2"/>
      <c r="O19" s="2"/>
      <c r="P19" s="2"/>
      <c r="Q19" s="2"/>
      <c r="R19" s="2"/>
      <c r="S19" s="2"/>
      <c r="T19" s="2"/>
      <c r="U19" s="2"/>
      <c r="V19" s="2"/>
      <c r="W19" s="2"/>
      <c r="X19" s="2"/>
      <c r="Y19" s="2"/>
      <c r="Z19" s="2"/>
    </row>
    <row r="20" spans="1:26" ht="12.75" customHeight="1" x14ac:dyDescent="0.25">
      <c r="A20" s="25">
        <v>47</v>
      </c>
      <c r="B20" s="25">
        <v>1808</v>
      </c>
      <c r="C20" s="26" t="s">
        <v>26</v>
      </c>
      <c r="D20" s="27">
        <v>30024020</v>
      </c>
      <c r="E20" s="27">
        <v>1259908</v>
      </c>
      <c r="F20" s="28">
        <v>0</v>
      </c>
      <c r="G20" s="29">
        <f t="shared" si="0"/>
        <v>31283928</v>
      </c>
      <c r="H20" s="30"/>
      <c r="I20" s="27">
        <v>-5496137</v>
      </c>
      <c r="J20" s="27">
        <v>-796768</v>
      </c>
      <c r="K20" s="28">
        <v>0</v>
      </c>
      <c r="L20" s="29">
        <f t="shared" si="1"/>
        <v>-6292905</v>
      </c>
      <c r="M20" s="29">
        <f t="shared" si="2"/>
        <v>24991023</v>
      </c>
      <c r="N20" s="2"/>
      <c r="O20" s="2"/>
      <c r="P20" s="2"/>
      <c r="Q20" s="2"/>
      <c r="R20" s="2"/>
      <c r="S20" s="2"/>
      <c r="T20" s="2"/>
      <c r="U20" s="2"/>
      <c r="V20" s="2"/>
      <c r="W20" s="2"/>
      <c r="X20" s="2"/>
      <c r="Y20" s="2"/>
      <c r="Z20" s="2"/>
    </row>
    <row r="21" spans="1:26" ht="12.75" customHeight="1" x14ac:dyDescent="0.25">
      <c r="A21" s="25">
        <v>13</v>
      </c>
      <c r="B21" s="25">
        <v>1810</v>
      </c>
      <c r="C21" s="26" t="s">
        <v>27</v>
      </c>
      <c r="D21" s="27">
        <v>0</v>
      </c>
      <c r="E21" s="27">
        <v>0</v>
      </c>
      <c r="F21" s="28">
        <v>0</v>
      </c>
      <c r="G21" s="29">
        <f t="shared" si="0"/>
        <v>0</v>
      </c>
      <c r="H21" s="30"/>
      <c r="I21" s="27">
        <v>0</v>
      </c>
      <c r="J21" s="27">
        <v>0</v>
      </c>
      <c r="K21" s="28">
        <v>0</v>
      </c>
      <c r="L21" s="29">
        <f t="shared" si="1"/>
        <v>0</v>
      </c>
      <c r="M21" s="29">
        <f t="shared" si="2"/>
        <v>0</v>
      </c>
      <c r="N21" s="2"/>
      <c r="O21" s="2"/>
      <c r="P21" s="2"/>
      <c r="Q21" s="2"/>
      <c r="R21" s="2"/>
      <c r="S21" s="2"/>
      <c r="T21" s="2"/>
      <c r="U21" s="2"/>
      <c r="V21" s="2"/>
      <c r="W21" s="2"/>
      <c r="X21" s="2"/>
      <c r="Y21" s="2"/>
      <c r="Z21" s="2"/>
    </row>
    <row r="22" spans="1:26" ht="12.75" customHeight="1" x14ac:dyDescent="0.25">
      <c r="A22" s="25">
        <v>47</v>
      </c>
      <c r="B22" s="25">
        <v>1815</v>
      </c>
      <c r="C22" s="26" t="s">
        <v>28</v>
      </c>
      <c r="D22" s="27">
        <v>117971680</v>
      </c>
      <c r="E22" s="27">
        <v>9132452</v>
      </c>
      <c r="F22" s="28">
        <v>0</v>
      </c>
      <c r="G22" s="29">
        <f t="shared" si="0"/>
        <v>127104132</v>
      </c>
      <c r="H22" s="30"/>
      <c r="I22" s="27">
        <v>-21590664</v>
      </c>
      <c r="J22" s="27">
        <v>-3846312</v>
      </c>
      <c r="K22" s="28">
        <v>0</v>
      </c>
      <c r="L22" s="29">
        <f t="shared" si="1"/>
        <v>-25436976</v>
      </c>
      <c r="M22" s="29">
        <f t="shared" si="2"/>
        <v>101667156</v>
      </c>
      <c r="N22" s="2"/>
      <c r="O22" s="2"/>
      <c r="P22" s="2"/>
      <c r="Q22" s="2"/>
      <c r="R22" s="2"/>
      <c r="S22" s="2"/>
      <c r="T22" s="2"/>
      <c r="U22" s="2"/>
      <c r="V22" s="2"/>
      <c r="W22" s="2"/>
      <c r="X22" s="2"/>
      <c r="Y22" s="2"/>
      <c r="Z22" s="2"/>
    </row>
    <row r="23" spans="1:26" ht="12.75" customHeight="1" x14ac:dyDescent="0.25">
      <c r="A23" s="25">
        <v>47</v>
      </c>
      <c r="B23" s="25">
        <v>1820</v>
      </c>
      <c r="C23" s="26" t="s">
        <v>29</v>
      </c>
      <c r="D23" s="27">
        <v>131486126</v>
      </c>
      <c r="E23" s="27">
        <v>17200873</v>
      </c>
      <c r="F23" s="28">
        <v>-96181</v>
      </c>
      <c r="G23" s="29">
        <f t="shared" si="0"/>
        <v>148590818</v>
      </c>
      <c r="H23" s="30"/>
      <c r="I23" s="27">
        <v>-25992283</v>
      </c>
      <c r="J23" s="27">
        <v>-4229481</v>
      </c>
      <c r="K23" s="28">
        <v>55028</v>
      </c>
      <c r="L23" s="29">
        <f t="shared" si="1"/>
        <v>-30166736</v>
      </c>
      <c r="M23" s="29">
        <f t="shared" si="2"/>
        <v>118424082</v>
      </c>
      <c r="N23" s="2"/>
      <c r="O23" s="2"/>
      <c r="P23" s="2"/>
      <c r="Q23" s="2"/>
      <c r="R23" s="2"/>
      <c r="S23" s="2"/>
      <c r="T23" s="2"/>
      <c r="U23" s="2"/>
      <c r="V23" s="2"/>
      <c r="W23" s="2"/>
      <c r="X23" s="2"/>
      <c r="Y23" s="2"/>
      <c r="Z23" s="2"/>
    </row>
    <row r="24" spans="1:26" ht="12.75" customHeight="1" x14ac:dyDescent="0.25">
      <c r="A24" s="25">
        <v>47</v>
      </c>
      <c r="B24" s="25">
        <v>1825</v>
      </c>
      <c r="C24" s="26" t="s">
        <v>30</v>
      </c>
      <c r="D24" s="27">
        <v>0</v>
      </c>
      <c r="E24" s="27">
        <v>0</v>
      </c>
      <c r="F24" s="28">
        <v>0</v>
      </c>
      <c r="G24" s="29">
        <f t="shared" si="0"/>
        <v>0</v>
      </c>
      <c r="H24" s="30"/>
      <c r="I24" s="27">
        <v>0</v>
      </c>
      <c r="J24" s="27">
        <v>0</v>
      </c>
      <c r="K24" s="28">
        <v>0</v>
      </c>
      <c r="L24" s="29">
        <f t="shared" si="1"/>
        <v>0</v>
      </c>
      <c r="M24" s="29">
        <f t="shared" si="2"/>
        <v>0</v>
      </c>
      <c r="N24" s="2"/>
      <c r="O24" s="2"/>
      <c r="P24" s="2"/>
      <c r="Q24" s="2"/>
      <c r="R24" s="2"/>
      <c r="S24" s="2"/>
      <c r="T24" s="2"/>
      <c r="U24" s="2"/>
      <c r="V24" s="2"/>
      <c r="W24" s="2"/>
      <c r="X24" s="2"/>
      <c r="Y24" s="2"/>
      <c r="Z24" s="2"/>
    </row>
    <row r="25" spans="1:26" ht="12.75" customHeight="1" x14ac:dyDescent="0.25">
      <c r="A25" s="25">
        <v>47</v>
      </c>
      <c r="B25" s="25">
        <v>1830</v>
      </c>
      <c r="C25" s="26" t="s">
        <v>31</v>
      </c>
      <c r="D25" s="27">
        <v>145764980</v>
      </c>
      <c r="E25" s="27">
        <v>8839253</v>
      </c>
      <c r="F25" s="28">
        <v>-313703</v>
      </c>
      <c r="G25" s="29">
        <f t="shared" si="0"/>
        <v>154290530</v>
      </c>
      <c r="H25" s="30"/>
      <c r="I25" s="27">
        <v>-19577254</v>
      </c>
      <c r="J25" s="27">
        <v>-3695383</v>
      </c>
      <c r="K25" s="28">
        <v>30864</v>
      </c>
      <c r="L25" s="29">
        <f t="shared" si="1"/>
        <v>-23241773</v>
      </c>
      <c r="M25" s="29">
        <f t="shared" si="2"/>
        <v>131048757</v>
      </c>
      <c r="N25" s="2"/>
      <c r="O25" s="2"/>
      <c r="P25" s="2"/>
      <c r="Q25" s="2"/>
      <c r="R25" s="2"/>
      <c r="S25" s="2"/>
      <c r="T25" s="2"/>
      <c r="U25" s="2"/>
      <c r="V25" s="2"/>
      <c r="W25" s="2"/>
      <c r="X25" s="2"/>
      <c r="Y25" s="2"/>
      <c r="Z25" s="2"/>
    </row>
    <row r="26" spans="1:26" ht="12.75" customHeight="1" x14ac:dyDescent="0.25">
      <c r="A26" s="25">
        <v>47</v>
      </c>
      <c r="B26" s="25">
        <v>1835</v>
      </c>
      <c r="C26" s="26" t="s">
        <v>32</v>
      </c>
      <c r="D26" s="27">
        <v>138762950</v>
      </c>
      <c r="E26" s="27">
        <v>15888556</v>
      </c>
      <c r="F26" s="28">
        <v>-230544</v>
      </c>
      <c r="G26" s="29">
        <f t="shared" si="0"/>
        <v>154420962</v>
      </c>
      <c r="H26" s="30"/>
      <c r="I26" s="27">
        <v>-18873389</v>
      </c>
      <c r="J26" s="27">
        <v>-3764009</v>
      </c>
      <c r="K26" s="28">
        <v>26635</v>
      </c>
      <c r="L26" s="29">
        <f t="shared" si="1"/>
        <v>-22610763</v>
      </c>
      <c r="M26" s="29">
        <f t="shared" si="2"/>
        <v>131810199</v>
      </c>
      <c r="N26" s="2"/>
      <c r="O26" s="2"/>
      <c r="P26" s="2"/>
      <c r="Q26" s="2"/>
      <c r="R26" s="2"/>
      <c r="S26" s="2"/>
      <c r="T26" s="2"/>
      <c r="U26" s="2"/>
      <c r="V26" s="2"/>
      <c r="W26" s="2"/>
      <c r="X26" s="2"/>
      <c r="Y26" s="2"/>
      <c r="Z26" s="2"/>
    </row>
    <row r="27" spans="1:26" ht="12.75" customHeight="1" x14ac:dyDescent="0.25">
      <c r="A27" s="25">
        <v>47</v>
      </c>
      <c r="B27" s="25">
        <v>1840</v>
      </c>
      <c r="C27" s="26" t="s">
        <v>33</v>
      </c>
      <c r="D27" s="27">
        <v>243713905</v>
      </c>
      <c r="E27" s="27">
        <v>23680548</v>
      </c>
      <c r="F27" s="28">
        <v>0</v>
      </c>
      <c r="G27" s="29">
        <f t="shared" si="0"/>
        <v>267394453</v>
      </c>
      <c r="H27" s="30"/>
      <c r="I27" s="27">
        <v>-29510036</v>
      </c>
      <c r="J27" s="27">
        <v>-6978344</v>
      </c>
      <c r="K27" s="28">
        <v>0</v>
      </c>
      <c r="L27" s="29">
        <f t="shared" si="1"/>
        <v>-36488380</v>
      </c>
      <c r="M27" s="29">
        <f t="shared" si="2"/>
        <v>230906073</v>
      </c>
      <c r="N27" s="2"/>
      <c r="O27" s="2"/>
      <c r="P27" s="2"/>
      <c r="Q27" s="2"/>
      <c r="R27" s="2"/>
      <c r="S27" s="2"/>
      <c r="T27" s="2"/>
      <c r="U27" s="2"/>
      <c r="V27" s="2"/>
      <c r="W27" s="2"/>
      <c r="X27" s="2"/>
      <c r="Y27" s="2"/>
      <c r="Z27" s="2"/>
    </row>
    <row r="28" spans="1:26" ht="12.75" customHeight="1" x14ac:dyDescent="0.25">
      <c r="A28" s="25">
        <v>47</v>
      </c>
      <c r="B28" s="25">
        <v>1845</v>
      </c>
      <c r="C28" s="26" t="s">
        <v>34</v>
      </c>
      <c r="D28" s="27">
        <v>197955613</v>
      </c>
      <c r="E28" s="27">
        <v>28372053</v>
      </c>
      <c r="F28" s="28">
        <v>-359069</v>
      </c>
      <c r="G28" s="29">
        <f t="shared" si="0"/>
        <v>225968597</v>
      </c>
      <c r="H28" s="30"/>
      <c r="I28" s="27">
        <v>-30997863</v>
      </c>
      <c r="J28" s="27">
        <v>-6627779</v>
      </c>
      <c r="K28" s="28">
        <v>64812</v>
      </c>
      <c r="L28" s="29">
        <f t="shared" si="1"/>
        <v>-37560830</v>
      </c>
      <c r="M28" s="29">
        <f t="shared" si="2"/>
        <v>188407767</v>
      </c>
      <c r="N28" s="2"/>
      <c r="O28" s="2"/>
      <c r="P28" s="2"/>
      <c r="Q28" s="2"/>
      <c r="R28" s="2"/>
      <c r="S28" s="2"/>
      <c r="T28" s="2"/>
      <c r="U28" s="2"/>
      <c r="V28" s="2"/>
      <c r="W28" s="2"/>
      <c r="X28" s="2"/>
      <c r="Y28" s="2"/>
      <c r="Z28" s="2"/>
    </row>
    <row r="29" spans="1:26" ht="12.75" customHeight="1" x14ac:dyDescent="0.25">
      <c r="A29" s="25">
        <v>47</v>
      </c>
      <c r="B29" s="25">
        <v>1850</v>
      </c>
      <c r="C29" s="26" t="s">
        <v>35</v>
      </c>
      <c r="D29" s="27">
        <v>103866455</v>
      </c>
      <c r="E29" s="27">
        <v>8734911</v>
      </c>
      <c r="F29" s="28">
        <v>-220567</v>
      </c>
      <c r="G29" s="29">
        <f t="shared" si="0"/>
        <v>112380799</v>
      </c>
      <c r="H29" s="30"/>
      <c r="I29" s="27">
        <v>-17104288</v>
      </c>
      <c r="J29" s="27">
        <v>-3470188</v>
      </c>
      <c r="K29" s="28">
        <v>40727</v>
      </c>
      <c r="L29" s="29">
        <f t="shared" si="1"/>
        <v>-20533749</v>
      </c>
      <c r="M29" s="29">
        <f t="shared" si="2"/>
        <v>91847050</v>
      </c>
      <c r="N29" s="2"/>
      <c r="O29" s="2"/>
      <c r="P29" s="2"/>
      <c r="Q29" s="2"/>
      <c r="R29" s="2"/>
      <c r="S29" s="2"/>
      <c r="T29" s="2"/>
      <c r="U29" s="2"/>
      <c r="V29" s="2"/>
      <c r="W29" s="2"/>
      <c r="X29" s="2"/>
      <c r="Y29" s="2"/>
      <c r="Z29" s="2"/>
    </row>
    <row r="30" spans="1:26" ht="12.75" customHeight="1" x14ac:dyDescent="0.25">
      <c r="A30" s="25">
        <v>47</v>
      </c>
      <c r="B30" s="25">
        <v>1855</v>
      </c>
      <c r="C30" s="26" t="s">
        <v>36</v>
      </c>
      <c r="D30" s="27">
        <v>76892799</v>
      </c>
      <c r="E30" s="27">
        <v>4295395</v>
      </c>
      <c r="F30" s="28">
        <v>0</v>
      </c>
      <c r="G30" s="29">
        <f t="shared" si="0"/>
        <v>81188194</v>
      </c>
      <c r="H30" s="30"/>
      <c r="I30" s="27">
        <v>-11014994</v>
      </c>
      <c r="J30" s="27">
        <v>-2059961</v>
      </c>
      <c r="K30" s="28">
        <v>0</v>
      </c>
      <c r="L30" s="29">
        <f t="shared" si="1"/>
        <v>-13074955</v>
      </c>
      <c r="M30" s="29">
        <f t="shared" si="2"/>
        <v>68113239</v>
      </c>
      <c r="N30" s="2"/>
      <c r="O30" s="2"/>
      <c r="P30" s="2"/>
      <c r="Q30" s="2"/>
      <c r="R30" s="2"/>
      <c r="S30" s="2"/>
      <c r="T30" s="2"/>
      <c r="U30" s="2"/>
      <c r="V30" s="2"/>
      <c r="W30" s="2"/>
      <c r="X30" s="2"/>
      <c r="Y30" s="2"/>
      <c r="Z30" s="2"/>
    </row>
    <row r="31" spans="1:26" ht="12.75" customHeight="1" x14ac:dyDescent="0.25">
      <c r="A31" s="25">
        <v>47</v>
      </c>
      <c r="B31" s="25">
        <v>1860</v>
      </c>
      <c r="C31" s="26" t="s">
        <v>37</v>
      </c>
      <c r="D31" s="27">
        <v>0</v>
      </c>
      <c r="E31" s="27">
        <v>0</v>
      </c>
      <c r="F31" s="28">
        <v>0</v>
      </c>
      <c r="G31" s="29">
        <f t="shared" si="0"/>
        <v>0</v>
      </c>
      <c r="H31" s="30"/>
      <c r="I31" s="27">
        <v>0</v>
      </c>
      <c r="J31" s="27">
        <v>0</v>
      </c>
      <c r="K31" s="28">
        <v>0</v>
      </c>
      <c r="L31" s="29">
        <f t="shared" si="1"/>
        <v>0</v>
      </c>
      <c r="M31" s="29">
        <f t="shared" si="2"/>
        <v>0</v>
      </c>
      <c r="N31" s="2"/>
      <c r="O31" s="2"/>
      <c r="P31" s="2"/>
      <c r="Q31" s="2"/>
      <c r="R31" s="2"/>
      <c r="S31" s="2"/>
      <c r="T31" s="2"/>
      <c r="U31" s="2"/>
      <c r="V31" s="2"/>
      <c r="W31" s="2"/>
      <c r="X31" s="2"/>
      <c r="Y31" s="2"/>
      <c r="Z31" s="2"/>
    </row>
    <row r="32" spans="1:26" ht="12.75" customHeight="1" x14ac:dyDescent="0.25">
      <c r="A32" s="25">
        <v>47</v>
      </c>
      <c r="B32" s="25">
        <v>1860</v>
      </c>
      <c r="C32" s="26" t="s">
        <v>38</v>
      </c>
      <c r="D32" s="27">
        <v>51698597</v>
      </c>
      <c r="E32" s="27">
        <v>6839601</v>
      </c>
      <c r="F32" s="28">
        <v>-1113668</v>
      </c>
      <c r="G32" s="29">
        <f t="shared" si="0"/>
        <v>57424530</v>
      </c>
      <c r="H32" s="30"/>
      <c r="I32" s="27">
        <v>-26678374</v>
      </c>
      <c r="J32" s="27">
        <v>-4726001</v>
      </c>
      <c r="K32" s="28">
        <v>762440</v>
      </c>
      <c r="L32" s="29">
        <f t="shared" si="1"/>
        <v>-30641935</v>
      </c>
      <c r="M32" s="29">
        <f t="shared" si="2"/>
        <v>26782595</v>
      </c>
      <c r="N32" s="2"/>
      <c r="O32" s="2"/>
      <c r="P32" s="2"/>
      <c r="Q32" s="2"/>
      <c r="R32" s="2"/>
      <c r="S32" s="2"/>
      <c r="T32" s="2"/>
      <c r="U32" s="2"/>
      <c r="V32" s="2"/>
      <c r="W32" s="2"/>
      <c r="X32" s="2"/>
      <c r="Y32" s="2"/>
      <c r="Z32" s="2"/>
    </row>
    <row r="33" spans="1:26" ht="12.75" customHeight="1" x14ac:dyDescent="0.25">
      <c r="A33" s="25" t="s">
        <v>24</v>
      </c>
      <c r="B33" s="25">
        <v>1905</v>
      </c>
      <c r="C33" s="26" t="s">
        <v>25</v>
      </c>
      <c r="D33" s="27">
        <v>17014710</v>
      </c>
      <c r="E33" s="27">
        <v>0</v>
      </c>
      <c r="F33" s="28">
        <v>0</v>
      </c>
      <c r="G33" s="29">
        <f t="shared" si="0"/>
        <v>17014710</v>
      </c>
      <c r="H33" s="30"/>
      <c r="I33" s="27">
        <v>-6734</v>
      </c>
      <c r="J33" s="27">
        <v>-4033</v>
      </c>
      <c r="K33" s="28">
        <v>0</v>
      </c>
      <c r="L33" s="29">
        <f t="shared" si="1"/>
        <v>-10767</v>
      </c>
      <c r="M33" s="29">
        <f t="shared" si="2"/>
        <v>17003943</v>
      </c>
      <c r="N33" s="2"/>
      <c r="O33" s="2"/>
      <c r="P33" s="2"/>
      <c r="Q33" s="2"/>
      <c r="R33" s="2"/>
      <c r="S33" s="2"/>
      <c r="T33" s="2"/>
      <c r="U33" s="2"/>
      <c r="V33" s="2"/>
      <c r="W33" s="2"/>
      <c r="X33" s="2"/>
      <c r="Y33" s="2"/>
      <c r="Z33" s="2"/>
    </row>
    <row r="34" spans="1:26" ht="12.75" customHeight="1" x14ac:dyDescent="0.25">
      <c r="A34" s="25">
        <v>47</v>
      </c>
      <c r="B34" s="25">
        <v>1908</v>
      </c>
      <c r="C34" s="26" t="s">
        <v>39</v>
      </c>
      <c r="D34" s="27">
        <v>91676349</v>
      </c>
      <c r="E34" s="27">
        <v>0</v>
      </c>
      <c r="F34" s="28">
        <v>0</v>
      </c>
      <c r="G34" s="29">
        <f t="shared" si="0"/>
        <v>91676349</v>
      </c>
      <c r="H34" s="30"/>
      <c r="I34" s="27">
        <v>-7018661</v>
      </c>
      <c r="J34" s="27">
        <v>-2476580</v>
      </c>
      <c r="K34" s="28">
        <v>0</v>
      </c>
      <c r="L34" s="29">
        <f t="shared" si="1"/>
        <v>-9495241</v>
      </c>
      <c r="M34" s="29">
        <f t="shared" si="2"/>
        <v>82181108</v>
      </c>
      <c r="N34" s="2"/>
      <c r="O34" s="2"/>
      <c r="P34" s="2"/>
      <c r="Q34" s="2"/>
      <c r="R34" s="2"/>
      <c r="S34" s="2"/>
      <c r="T34" s="2"/>
      <c r="U34" s="2"/>
      <c r="V34" s="2"/>
      <c r="W34" s="2"/>
      <c r="X34" s="2"/>
      <c r="Y34" s="2"/>
      <c r="Z34" s="2"/>
    </row>
    <row r="35" spans="1:26" ht="12.75" customHeight="1" x14ac:dyDescent="0.25">
      <c r="A35" s="25">
        <v>13</v>
      </c>
      <c r="B35" s="25">
        <v>1910</v>
      </c>
      <c r="C35" s="26" t="s">
        <v>27</v>
      </c>
      <c r="D35" s="27">
        <v>0</v>
      </c>
      <c r="E35" s="27">
        <v>0</v>
      </c>
      <c r="F35" s="28">
        <v>0</v>
      </c>
      <c r="G35" s="29">
        <f t="shared" si="0"/>
        <v>0</v>
      </c>
      <c r="H35" s="30"/>
      <c r="I35" s="27">
        <v>0</v>
      </c>
      <c r="J35" s="27">
        <v>0</v>
      </c>
      <c r="K35" s="28">
        <v>0</v>
      </c>
      <c r="L35" s="29">
        <f t="shared" si="1"/>
        <v>0</v>
      </c>
      <c r="M35" s="29">
        <f t="shared" si="2"/>
        <v>0</v>
      </c>
      <c r="N35" s="2"/>
      <c r="O35" s="2"/>
      <c r="P35" s="2"/>
      <c r="Q35" s="2"/>
      <c r="R35" s="2"/>
      <c r="S35" s="2"/>
      <c r="T35" s="2"/>
      <c r="U35" s="2"/>
      <c r="V35" s="2"/>
      <c r="W35" s="2"/>
      <c r="X35" s="2"/>
      <c r="Y35" s="2"/>
      <c r="Z35" s="2"/>
    </row>
    <row r="36" spans="1:26" ht="12.75" customHeight="1" x14ac:dyDescent="0.25">
      <c r="A36" s="25">
        <v>8</v>
      </c>
      <c r="B36" s="25">
        <v>1915</v>
      </c>
      <c r="C36" s="26" t="s">
        <v>40</v>
      </c>
      <c r="D36" s="27">
        <v>3803170</v>
      </c>
      <c r="E36" s="27">
        <v>75574</v>
      </c>
      <c r="F36" s="28">
        <v>0</v>
      </c>
      <c r="G36" s="29">
        <f t="shared" si="0"/>
        <v>3878744</v>
      </c>
      <c r="H36" s="30"/>
      <c r="I36" s="27">
        <v>-1050056</v>
      </c>
      <c r="J36" s="27">
        <v>-374243</v>
      </c>
      <c r="K36" s="28">
        <v>0</v>
      </c>
      <c r="L36" s="29">
        <f t="shared" si="1"/>
        <v>-1424299</v>
      </c>
      <c r="M36" s="29">
        <f t="shared" si="2"/>
        <v>2454445</v>
      </c>
      <c r="N36" s="2"/>
      <c r="O36" s="2"/>
      <c r="P36" s="2"/>
      <c r="Q36" s="2"/>
      <c r="R36" s="2"/>
      <c r="S36" s="2"/>
      <c r="T36" s="2"/>
      <c r="U36" s="2"/>
      <c r="V36" s="2"/>
      <c r="W36" s="2"/>
      <c r="X36" s="2"/>
      <c r="Y36" s="2"/>
      <c r="Z36" s="2"/>
    </row>
    <row r="37" spans="1:26" ht="12.75" customHeight="1" x14ac:dyDescent="0.25">
      <c r="A37" s="25">
        <v>8</v>
      </c>
      <c r="B37" s="25">
        <v>1915</v>
      </c>
      <c r="C37" s="26" t="s">
        <v>41</v>
      </c>
      <c r="D37" s="27">
        <v>0</v>
      </c>
      <c r="E37" s="27">
        <v>0</v>
      </c>
      <c r="F37" s="28">
        <v>0</v>
      </c>
      <c r="G37" s="29">
        <f t="shared" si="0"/>
        <v>0</v>
      </c>
      <c r="H37" s="30"/>
      <c r="I37" s="27">
        <v>0</v>
      </c>
      <c r="J37" s="27">
        <v>0</v>
      </c>
      <c r="K37" s="28">
        <v>0</v>
      </c>
      <c r="L37" s="29">
        <f t="shared" si="1"/>
        <v>0</v>
      </c>
      <c r="M37" s="29">
        <f t="shared" si="2"/>
        <v>0</v>
      </c>
      <c r="N37" s="2"/>
      <c r="O37" s="2"/>
      <c r="P37" s="2"/>
      <c r="Q37" s="2"/>
      <c r="R37" s="2"/>
      <c r="S37" s="2"/>
      <c r="T37" s="2"/>
      <c r="U37" s="2"/>
      <c r="V37" s="2"/>
      <c r="W37" s="2"/>
      <c r="X37" s="2"/>
      <c r="Y37" s="2"/>
      <c r="Z37" s="2"/>
    </row>
    <row r="38" spans="1:26" ht="12.75" customHeight="1" x14ac:dyDescent="0.25">
      <c r="A38" s="25">
        <v>10</v>
      </c>
      <c r="B38" s="25">
        <v>1920</v>
      </c>
      <c r="C38" s="26" t="s">
        <v>42</v>
      </c>
      <c r="D38" s="27">
        <v>0</v>
      </c>
      <c r="E38" s="27">
        <v>0</v>
      </c>
      <c r="F38" s="28">
        <v>0</v>
      </c>
      <c r="G38" s="29">
        <f t="shared" si="0"/>
        <v>0</v>
      </c>
      <c r="H38" s="30"/>
      <c r="I38" s="27">
        <v>0</v>
      </c>
      <c r="J38" s="27">
        <v>0</v>
      </c>
      <c r="K38" s="28">
        <v>0</v>
      </c>
      <c r="L38" s="29">
        <f t="shared" si="1"/>
        <v>0</v>
      </c>
      <c r="M38" s="29">
        <f t="shared" si="2"/>
        <v>0</v>
      </c>
      <c r="N38" s="2"/>
      <c r="O38" s="2"/>
      <c r="P38" s="2"/>
      <c r="Q38" s="2"/>
      <c r="R38" s="2"/>
      <c r="S38" s="2"/>
      <c r="T38" s="2"/>
      <c r="U38" s="2"/>
      <c r="V38" s="2"/>
      <c r="W38" s="2"/>
      <c r="X38" s="2"/>
      <c r="Y38" s="2"/>
      <c r="Z38" s="2"/>
    </row>
    <row r="39" spans="1:26" ht="12.75" customHeight="1" x14ac:dyDescent="0.25">
      <c r="A39" s="25">
        <v>45</v>
      </c>
      <c r="B39" s="25">
        <v>1920</v>
      </c>
      <c r="C39" s="26" t="s">
        <v>43</v>
      </c>
      <c r="D39" s="27">
        <v>0</v>
      </c>
      <c r="E39" s="27">
        <v>0</v>
      </c>
      <c r="F39" s="28">
        <v>0</v>
      </c>
      <c r="G39" s="29">
        <f t="shared" si="0"/>
        <v>0</v>
      </c>
      <c r="H39" s="30"/>
      <c r="I39" s="27">
        <v>0</v>
      </c>
      <c r="J39" s="27">
        <v>0</v>
      </c>
      <c r="K39" s="28">
        <v>0</v>
      </c>
      <c r="L39" s="29">
        <f t="shared" si="1"/>
        <v>0</v>
      </c>
      <c r="M39" s="29">
        <f t="shared" si="2"/>
        <v>0</v>
      </c>
      <c r="N39" s="2"/>
      <c r="O39" s="2"/>
      <c r="P39" s="2"/>
      <c r="Q39" s="2"/>
      <c r="R39" s="2"/>
      <c r="S39" s="2"/>
      <c r="T39" s="2"/>
      <c r="U39" s="2"/>
      <c r="V39" s="2"/>
      <c r="W39" s="2"/>
      <c r="X39" s="2"/>
      <c r="Y39" s="2"/>
      <c r="Z39" s="2"/>
    </row>
    <row r="40" spans="1:26" ht="12.75" customHeight="1" x14ac:dyDescent="0.25">
      <c r="A40" s="25">
        <v>50</v>
      </c>
      <c r="B40" s="25">
        <v>1920</v>
      </c>
      <c r="C40" s="26" t="s">
        <v>44</v>
      </c>
      <c r="D40" s="27">
        <v>10482400</v>
      </c>
      <c r="E40" s="27">
        <v>1863327</v>
      </c>
      <c r="F40" s="28">
        <v>0</v>
      </c>
      <c r="G40" s="29">
        <f t="shared" si="0"/>
        <v>12345727</v>
      </c>
      <c r="H40" s="30"/>
      <c r="I40" s="27">
        <v>-4959268</v>
      </c>
      <c r="J40" s="27">
        <v>-1663057</v>
      </c>
      <c r="K40" s="28">
        <v>0</v>
      </c>
      <c r="L40" s="29">
        <f t="shared" si="1"/>
        <v>-6622325</v>
      </c>
      <c r="M40" s="29">
        <f t="shared" si="2"/>
        <v>5723402</v>
      </c>
      <c r="N40" s="2"/>
      <c r="O40" s="2"/>
      <c r="P40" s="2"/>
      <c r="Q40" s="2"/>
      <c r="R40" s="2"/>
      <c r="S40" s="2"/>
      <c r="T40" s="2"/>
      <c r="U40" s="2"/>
      <c r="V40" s="2"/>
      <c r="W40" s="2"/>
      <c r="X40" s="2"/>
      <c r="Y40" s="2"/>
      <c r="Z40" s="2"/>
    </row>
    <row r="41" spans="1:26" ht="12.75" customHeight="1" x14ac:dyDescent="0.25">
      <c r="A41" s="25">
        <v>10</v>
      </c>
      <c r="B41" s="25">
        <v>1930</v>
      </c>
      <c r="C41" s="26" t="s">
        <v>45</v>
      </c>
      <c r="D41" s="27">
        <v>19246876</v>
      </c>
      <c r="E41" s="27">
        <v>6025716</v>
      </c>
      <c r="F41" s="28">
        <v>-1821564.47</v>
      </c>
      <c r="G41" s="29">
        <f t="shared" si="0"/>
        <v>23451027.530000001</v>
      </c>
      <c r="H41" s="30"/>
      <c r="I41" s="27">
        <v>-9616131</v>
      </c>
      <c r="J41" s="27">
        <v>-1769190</v>
      </c>
      <c r="K41" s="28">
        <v>1578340.97</v>
      </c>
      <c r="L41" s="29">
        <f t="shared" si="1"/>
        <v>-9806980.0299999993</v>
      </c>
      <c r="M41" s="29">
        <f t="shared" si="2"/>
        <v>13644047.500000002</v>
      </c>
      <c r="N41" s="2"/>
      <c r="O41" s="2"/>
      <c r="P41" s="2"/>
      <c r="Q41" s="2"/>
      <c r="R41" s="2"/>
      <c r="S41" s="2"/>
      <c r="T41" s="2"/>
      <c r="U41" s="2"/>
      <c r="V41" s="2"/>
      <c r="W41" s="2"/>
      <c r="X41" s="2"/>
      <c r="Y41" s="2"/>
      <c r="Z41" s="2"/>
    </row>
    <row r="42" spans="1:26" ht="12.75" customHeight="1" x14ac:dyDescent="0.25">
      <c r="A42" s="25">
        <v>8</v>
      </c>
      <c r="B42" s="25">
        <v>1935</v>
      </c>
      <c r="C42" s="26" t="s">
        <v>46</v>
      </c>
      <c r="D42" s="27">
        <v>560703</v>
      </c>
      <c r="E42" s="27">
        <v>0</v>
      </c>
      <c r="F42" s="28">
        <v>0</v>
      </c>
      <c r="G42" s="29">
        <f t="shared" si="0"/>
        <v>560703</v>
      </c>
      <c r="H42" s="30"/>
      <c r="I42" s="27">
        <v>-84025</v>
      </c>
      <c r="J42" s="27">
        <v>-56046</v>
      </c>
      <c r="K42" s="28">
        <v>0</v>
      </c>
      <c r="L42" s="29">
        <f t="shared" si="1"/>
        <v>-140071</v>
      </c>
      <c r="M42" s="29">
        <f t="shared" si="2"/>
        <v>420632</v>
      </c>
      <c r="N42" s="2"/>
      <c r="O42" s="2"/>
      <c r="P42" s="2"/>
      <c r="Q42" s="2"/>
      <c r="R42" s="2"/>
      <c r="S42" s="2"/>
      <c r="T42" s="2"/>
      <c r="U42" s="2"/>
      <c r="V42" s="2"/>
      <c r="W42" s="2"/>
      <c r="X42" s="2"/>
      <c r="Y42" s="2"/>
      <c r="Z42" s="2"/>
    </row>
    <row r="43" spans="1:26" ht="12.75" customHeight="1" x14ac:dyDescent="0.25">
      <c r="A43" s="25">
        <v>8</v>
      </c>
      <c r="B43" s="25">
        <v>1940</v>
      </c>
      <c r="C43" s="26" t="s">
        <v>47</v>
      </c>
      <c r="D43" s="27">
        <v>4413102</v>
      </c>
      <c r="E43" s="27">
        <v>473651</v>
      </c>
      <c r="F43" s="28">
        <v>0</v>
      </c>
      <c r="G43" s="29">
        <f t="shared" si="0"/>
        <v>4886753</v>
      </c>
      <c r="H43" s="30"/>
      <c r="I43" s="27">
        <v>-2296550</v>
      </c>
      <c r="J43" s="27">
        <v>-426268</v>
      </c>
      <c r="K43" s="28">
        <v>0</v>
      </c>
      <c r="L43" s="29">
        <f t="shared" si="1"/>
        <v>-2722818</v>
      </c>
      <c r="M43" s="29">
        <f t="shared" si="2"/>
        <v>2163935</v>
      </c>
      <c r="N43" s="2"/>
      <c r="O43" s="2"/>
      <c r="P43" s="2"/>
      <c r="Q43" s="2"/>
      <c r="R43" s="2"/>
      <c r="S43" s="2"/>
      <c r="T43" s="2"/>
      <c r="U43" s="2"/>
      <c r="V43" s="2"/>
      <c r="W43" s="2"/>
      <c r="X43" s="2"/>
      <c r="Y43" s="2"/>
      <c r="Z43" s="2"/>
    </row>
    <row r="44" spans="1:26" ht="12.75" customHeight="1" x14ac:dyDescent="0.25">
      <c r="A44" s="25">
        <v>8</v>
      </c>
      <c r="B44" s="25">
        <v>1945</v>
      </c>
      <c r="C44" s="26" t="s">
        <v>48</v>
      </c>
      <c r="D44" s="27">
        <v>209467</v>
      </c>
      <c r="E44" s="27">
        <v>0</v>
      </c>
      <c r="F44" s="28">
        <v>0</v>
      </c>
      <c r="G44" s="29">
        <f t="shared" si="0"/>
        <v>209467</v>
      </c>
      <c r="H44" s="30"/>
      <c r="I44" s="27">
        <v>-163783</v>
      </c>
      <c r="J44" s="27">
        <v>-23447</v>
      </c>
      <c r="K44" s="28">
        <v>0</v>
      </c>
      <c r="L44" s="29">
        <f t="shared" si="1"/>
        <v>-187230</v>
      </c>
      <c r="M44" s="29">
        <f t="shared" si="2"/>
        <v>22237</v>
      </c>
      <c r="N44" s="2"/>
      <c r="O44" s="2"/>
      <c r="P44" s="2"/>
      <c r="Q44" s="2"/>
      <c r="R44" s="2"/>
      <c r="S44" s="2"/>
      <c r="T44" s="2"/>
      <c r="U44" s="2"/>
      <c r="V44" s="2"/>
      <c r="W44" s="2"/>
      <c r="X44" s="2"/>
      <c r="Y44" s="2"/>
      <c r="Z44" s="2"/>
    </row>
    <row r="45" spans="1:26" ht="12.75" customHeight="1" x14ac:dyDescent="0.25">
      <c r="A45" s="25">
        <v>8</v>
      </c>
      <c r="B45" s="25">
        <v>1950</v>
      </c>
      <c r="C45" s="26" t="s">
        <v>49</v>
      </c>
      <c r="D45" s="27">
        <v>1081404</v>
      </c>
      <c r="E45" s="27">
        <v>163845</v>
      </c>
      <c r="F45" s="28">
        <v>-51486.64</v>
      </c>
      <c r="G45" s="29">
        <f t="shared" si="0"/>
        <v>1193762.3600000001</v>
      </c>
      <c r="H45" s="30"/>
      <c r="I45" s="27">
        <v>-434897</v>
      </c>
      <c r="J45" s="27">
        <v>-90235</v>
      </c>
      <c r="K45" s="28">
        <v>45488.639999999999</v>
      </c>
      <c r="L45" s="29">
        <f t="shared" si="1"/>
        <v>-479643.36</v>
      </c>
      <c r="M45" s="29">
        <f t="shared" si="2"/>
        <v>714119.00000000012</v>
      </c>
      <c r="N45" s="2"/>
      <c r="O45" s="2"/>
      <c r="P45" s="2"/>
      <c r="Q45" s="2"/>
      <c r="R45" s="2"/>
      <c r="S45" s="2"/>
      <c r="T45" s="2"/>
      <c r="U45" s="2"/>
      <c r="V45" s="2"/>
      <c r="W45" s="2"/>
      <c r="X45" s="2"/>
      <c r="Y45" s="2"/>
      <c r="Z45" s="2"/>
    </row>
    <row r="46" spans="1:26" ht="12.75" customHeight="1" x14ac:dyDescent="0.25">
      <c r="A46" s="25">
        <v>8</v>
      </c>
      <c r="B46" s="25">
        <v>1955</v>
      </c>
      <c r="C46" s="26" t="s">
        <v>50</v>
      </c>
      <c r="D46" s="27">
        <v>11668818</v>
      </c>
      <c r="E46" s="27">
        <v>2807179</v>
      </c>
      <c r="F46" s="28">
        <v>0</v>
      </c>
      <c r="G46" s="29">
        <f t="shared" si="0"/>
        <v>14475997</v>
      </c>
      <c r="H46" s="30"/>
      <c r="I46" s="27">
        <v>-4773129</v>
      </c>
      <c r="J46" s="27">
        <v>-1555673</v>
      </c>
      <c r="K46" s="28">
        <v>0</v>
      </c>
      <c r="L46" s="29">
        <f t="shared" si="1"/>
        <v>-6328802</v>
      </c>
      <c r="M46" s="29">
        <f t="shared" si="2"/>
        <v>8147195</v>
      </c>
      <c r="N46" s="2"/>
      <c r="O46" s="2"/>
      <c r="P46" s="2"/>
      <c r="Q46" s="2"/>
      <c r="R46" s="2"/>
      <c r="S46" s="2"/>
      <c r="T46" s="2"/>
      <c r="U46" s="2"/>
      <c r="V46" s="2"/>
      <c r="W46" s="2"/>
      <c r="X46" s="2"/>
      <c r="Y46" s="2"/>
      <c r="Z46" s="2"/>
    </row>
    <row r="47" spans="1:26" ht="12.75" customHeight="1" x14ac:dyDescent="0.25">
      <c r="A47" s="25">
        <v>8</v>
      </c>
      <c r="B47" s="25">
        <v>1955</v>
      </c>
      <c r="C47" s="26" t="s">
        <v>51</v>
      </c>
      <c r="D47" s="27">
        <v>0</v>
      </c>
      <c r="E47" s="27">
        <v>0</v>
      </c>
      <c r="F47" s="28">
        <v>0</v>
      </c>
      <c r="G47" s="29">
        <f t="shared" si="0"/>
        <v>0</v>
      </c>
      <c r="H47" s="30"/>
      <c r="I47" s="27">
        <v>0</v>
      </c>
      <c r="J47" s="27">
        <v>0</v>
      </c>
      <c r="K47" s="28">
        <v>0</v>
      </c>
      <c r="L47" s="29">
        <f t="shared" si="1"/>
        <v>0</v>
      </c>
      <c r="M47" s="29">
        <f t="shared" si="2"/>
        <v>0</v>
      </c>
      <c r="N47" s="2"/>
      <c r="O47" s="2"/>
      <c r="P47" s="2"/>
      <c r="Q47" s="2"/>
      <c r="R47" s="2"/>
      <c r="S47" s="2"/>
      <c r="T47" s="2"/>
      <c r="U47" s="2"/>
      <c r="V47" s="2"/>
      <c r="W47" s="2"/>
      <c r="X47" s="2"/>
      <c r="Y47" s="2"/>
      <c r="Z47" s="2"/>
    </row>
    <row r="48" spans="1:26" ht="12.75" customHeight="1" x14ac:dyDescent="0.25">
      <c r="A48" s="25">
        <v>8</v>
      </c>
      <c r="B48" s="25">
        <v>1960</v>
      </c>
      <c r="C48" s="26" t="s">
        <v>52</v>
      </c>
      <c r="D48" s="27">
        <v>198133</v>
      </c>
      <c r="E48" s="27">
        <v>7145</v>
      </c>
      <c r="F48" s="28">
        <v>0</v>
      </c>
      <c r="G48" s="29">
        <f t="shared" si="0"/>
        <v>205278</v>
      </c>
      <c r="H48" s="30"/>
      <c r="I48" s="27">
        <v>-155656</v>
      </c>
      <c r="J48" s="27">
        <v>-14738</v>
      </c>
      <c r="K48" s="28">
        <v>0</v>
      </c>
      <c r="L48" s="29">
        <f t="shared" si="1"/>
        <v>-170394</v>
      </c>
      <c r="M48" s="29">
        <f t="shared" si="2"/>
        <v>34884</v>
      </c>
      <c r="N48" s="2"/>
      <c r="O48" s="2"/>
      <c r="P48" s="2"/>
      <c r="Q48" s="2"/>
      <c r="R48" s="2"/>
      <c r="S48" s="2"/>
      <c r="T48" s="2"/>
      <c r="U48" s="2"/>
      <c r="V48" s="2"/>
      <c r="W48" s="2"/>
      <c r="X48" s="2"/>
      <c r="Y48" s="2"/>
      <c r="Z48" s="2"/>
    </row>
    <row r="49" spans="1:26" ht="12.75" customHeight="1" x14ac:dyDescent="0.25">
      <c r="A49" s="1">
        <v>47</v>
      </c>
      <c r="B49" s="25">
        <v>1970</v>
      </c>
      <c r="C49" s="26" t="s">
        <v>53</v>
      </c>
      <c r="D49" s="27">
        <v>0</v>
      </c>
      <c r="E49" s="27">
        <v>0</v>
      </c>
      <c r="F49" s="28">
        <v>0</v>
      </c>
      <c r="G49" s="29">
        <f t="shared" si="0"/>
        <v>0</v>
      </c>
      <c r="H49" s="30"/>
      <c r="I49" s="27">
        <v>0</v>
      </c>
      <c r="J49" s="27">
        <v>0</v>
      </c>
      <c r="K49" s="28">
        <v>0</v>
      </c>
      <c r="L49" s="29">
        <f t="shared" si="1"/>
        <v>0</v>
      </c>
      <c r="M49" s="29">
        <f t="shared" si="2"/>
        <v>0</v>
      </c>
      <c r="N49" s="2"/>
      <c r="O49" s="2"/>
      <c r="P49" s="2"/>
      <c r="Q49" s="2"/>
      <c r="R49" s="2"/>
      <c r="S49" s="2"/>
      <c r="T49" s="2"/>
      <c r="U49" s="2"/>
      <c r="V49" s="2"/>
      <c r="W49" s="2"/>
      <c r="X49" s="2"/>
      <c r="Y49" s="2"/>
      <c r="Z49" s="2"/>
    </row>
    <row r="50" spans="1:26" ht="12.75" customHeight="1" x14ac:dyDescent="0.25">
      <c r="A50" s="25">
        <v>47</v>
      </c>
      <c r="B50" s="25">
        <v>1975</v>
      </c>
      <c r="C50" s="26" t="s">
        <v>54</v>
      </c>
      <c r="D50" s="27">
        <v>47</v>
      </c>
      <c r="E50" s="27">
        <v>0</v>
      </c>
      <c r="F50" s="28">
        <v>0</v>
      </c>
      <c r="G50" s="29">
        <f t="shared" si="0"/>
        <v>47</v>
      </c>
      <c r="H50" s="30"/>
      <c r="I50" s="27">
        <v>-2</v>
      </c>
      <c r="J50" s="27">
        <v>-5</v>
      </c>
      <c r="K50" s="28">
        <v>0</v>
      </c>
      <c r="L50" s="29">
        <f t="shared" si="1"/>
        <v>-7</v>
      </c>
      <c r="M50" s="29">
        <f t="shared" si="2"/>
        <v>40</v>
      </c>
      <c r="N50" s="2"/>
      <c r="O50" s="2"/>
      <c r="P50" s="2"/>
      <c r="Q50" s="2"/>
      <c r="R50" s="2"/>
      <c r="S50" s="2"/>
      <c r="T50" s="2"/>
      <c r="U50" s="2"/>
      <c r="V50" s="2"/>
      <c r="W50" s="2"/>
      <c r="X50" s="2"/>
      <c r="Y50" s="2"/>
      <c r="Z50" s="2"/>
    </row>
    <row r="51" spans="1:26" ht="12.75" customHeight="1" x14ac:dyDescent="0.25">
      <c r="A51" s="25">
        <v>47</v>
      </c>
      <c r="B51" s="25">
        <v>1980</v>
      </c>
      <c r="C51" s="26" t="s">
        <v>55</v>
      </c>
      <c r="D51" s="27">
        <v>15899379</v>
      </c>
      <c r="E51" s="27">
        <v>1143055</v>
      </c>
      <c r="F51" s="28">
        <v>0</v>
      </c>
      <c r="G51" s="29">
        <f t="shared" si="0"/>
        <v>17042434</v>
      </c>
      <c r="H51" s="30"/>
      <c r="I51" s="27">
        <v>-5852184</v>
      </c>
      <c r="J51" s="27">
        <v>-1342025</v>
      </c>
      <c r="K51" s="28">
        <v>0</v>
      </c>
      <c r="L51" s="29">
        <f t="shared" si="1"/>
        <v>-7194209</v>
      </c>
      <c r="M51" s="29">
        <f t="shared" si="2"/>
        <v>9848225</v>
      </c>
      <c r="N51" s="2"/>
      <c r="O51" s="2"/>
      <c r="P51" s="2"/>
      <c r="Q51" s="2"/>
      <c r="R51" s="2"/>
      <c r="S51" s="2"/>
      <c r="T51" s="2"/>
      <c r="U51" s="2"/>
      <c r="V51" s="2"/>
      <c r="W51" s="2"/>
      <c r="X51" s="2"/>
      <c r="Y51" s="2"/>
      <c r="Z51" s="2"/>
    </row>
    <row r="52" spans="1:26" ht="12.75" customHeight="1" x14ac:dyDescent="0.25">
      <c r="A52" s="25">
        <v>47</v>
      </c>
      <c r="B52" s="25">
        <v>1985</v>
      </c>
      <c r="C52" s="26" t="s">
        <v>56</v>
      </c>
      <c r="D52" s="27">
        <v>0</v>
      </c>
      <c r="E52" s="27">
        <v>0</v>
      </c>
      <c r="F52" s="28">
        <v>0</v>
      </c>
      <c r="G52" s="29">
        <f t="shared" si="0"/>
        <v>0</v>
      </c>
      <c r="H52" s="30"/>
      <c r="I52" s="27">
        <v>0</v>
      </c>
      <c r="J52" s="27">
        <v>0</v>
      </c>
      <c r="K52" s="28">
        <v>0</v>
      </c>
      <c r="L52" s="29">
        <f t="shared" si="1"/>
        <v>0</v>
      </c>
      <c r="M52" s="29">
        <f t="shared" si="2"/>
        <v>0</v>
      </c>
      <c r="N52" s="2"/>
      <c r="O52" s="2"/>
      <c r="P52" s="2"/>
      <c r="Q52" s="2"/>
      <c r="R52" s="2"/>
      <c r="S52" s="2"/>
      <c r="T52" s="2"/>
      <c r="U52" s="2"/>
      <c r="V52" s="2"/>
      <c r="W52" s="2"/>
      <c r="X52" s="2"/>
      <c r="Y52" s="2"/>
      <c r="Z52" s="2"/>
    </row>
    <row r="53" spans="1:26" ht="12.75" customHeight="1" x14ac:dyDescent="0.25">
      <c r="A53" s="1">
        <v>47</v>
      </c>
      <c r="B53" s="25">
        <v>1990</v>
      </c>
      <c r="C53" s="31" t="s">
        <v>57</v>
      </c>
      <c r="D53" s="27">
        <v>0</v>
      </c>
      <c r="E53" s="27">
        <v>0</v>
      </c>
      <c r="F53" s="28">
        <v>0</v>
      </c>
      <c r="G53" s="29">
        <f t="shared" si="0"/>
        <v>0</v>
      </c>
      <c r="H53" s="30"/>
      <c r="I53" s="27">
        <v>0</v>
      </c>
      <c r="J53" s="27">
        <v>0</v>
      </c>
      <c r="K53" s="28">
        <v>0</v>
      </c>
      <c r="L53" s="29">
        <f t="shared" si="1"/>
        <v>0</v>
      </c>
      <c r="M53" s="29">
        <f t="shared" si="2"/>
        <v>0</v>
      </c>
      <c r="N53" s="2"/>
      <c r="O53" s="2"/>
      <c r="P53" s="2"/>
      <c r="Q53" s="2"/>
      <c r="R53" s="2"/>
      <c r="S53" s="2"/>
      <c r="T53" s="2"/>
      <c r="U53" s="2"/>
      <c r="V53" s="2"/>
      <c r="W53" s="2"/>
      <c r="X53" s="2"/>
      <c r="Y53" s="2"/>
      <c r="Z53" s="2"/>
    </row>
    <row r="54" spans="1:26" ht="12.75" customHeight="1" x14ac:dyDescent="0.25">
      <c r="A54" s="25">
        <v>47</v>
      </c>
      <c r="B54" s="25">
        <v>1995</v>
      </c>
      <c r="C54" s="26" t="s">
        <v>58</v>
      </c>
      <c r="D54" s="27">
        <v>0</v>
      </c>
      <c r="E54" s="27">
        <v>0</v>
      </c>
      <c r="F54" s="28">
        <v>0</v>
      </c>
      <c r="G54" s="29">
        <f t="shared" si="0"/>
        <v>0</v>
      </c>
      <c r="H54" s="30"/>
      <c r="I54" s="27">
        <v>0</v>
      </c>
      <c r="J54" s="27">
        <v>0</v>
      </c>
      <c r="K54" s="28">
        <v>0</v>
      </c>
      <c r="L54" s="29">
        <f t="shared" si="1"/>
        <v>0</v>
      </c>
      <c r="M54" s="29">
        <f t="shared" si="2"/>
        <v>0</v>
      </c>
      <c r="N54" s="2"/>
      <c r="O54" s="2"/>
      <c r="P54" s="2"/>
      <c r="Q54" s="2"/>
      <c r="R54" s="2"/>
      <c r="S54" s="2"/>
      <c r="T54" s="2"/>
      <c r="U54" s="2"/>
      <c r="V54" s="2"/>
      <c r="W54" s="2"/>
      <c r="X54" s="2"/>
      <c r="Y54" s="2"/>
      <c r="Z54" s="2"/>
    </row>
    <row r="55" spans="1:26" ht="12.75" customHeight="1" x14ac:dyDescent="0.25">
      <c r="A55" s="25">
        <v>47</v>
      </c>
      <c r="B55" s="25">
        <v>2440</v>
      </c>
      <c r="C55" s="26" t="s">
        <v>59</v>
      </c>
      <c r="D55" s="27">
        <v>-173089240</v>
      </c>
      <c r="E55" s="27">
        <v>-42337706</v>
      </c>
      <c r="F55" s="28">
        <v>0</v>
      </c>
      <c r="G55" s="29">
        <f t="shared" si="0"/>
        <v>-215426946</v>
      </c>
      <c r="H55" s="2"/>
      <c r="I55" s="27">
        <v>16477717</v>
      </c>
      <c r="J55" s="27">
        <v>5630301</v>
      </c>
      <c r="K55" s="28">
        <v>0</v>
      </c>
      <c r="L55" s="29">
        <f t="shared" si="1"/>
        <v>22108018</v>
      </c>
      <c r="M55" s="29">
        <f t="shared" si="2"/>
        <v>-193318928</v>
      </c>
      <c r="N55" s="2"/>
      <c r="O55" s="2"/>
      <c r="P55" s="2"/>
      <c r="Q55" s="2"/>
      <c r="R55" s="2"/>
      <c r="S55" s="2"/>
      <c r="T55" s="2"/>
      <c r="U55" s="2"/>
      <c r="V55" s="2"/>
      <c r="W55" s="2"/>
      <c r="X55" s="2"/>
      <c r="Y55" s="2"/>
      <c r="Z55" s="2"/>
    </row>
    <row r="56" spans="1:26" ht="12.75" customHeight="1" x14ac:dyDescent="0.25">
      <c r="A56" s="32"/>
      <c r="B56" s="32"/>
      <c r="C56" s="33"/>
      <c r="D56" s="34"/>
      <c r="E56" s="34"/>
      <c r="F56" s="34"/>
      <c r="G56" s="29">
        <f t="shared" si="0"/>
        <v>0</v>
      </c>
      <c r="H56" s="2"/>
      <c r="I56" s="34"/>
      <c r="J56" s="34"/>
      <c r="K56" s="34"/>
      <c r="L56" s="29">
        <f t="shared" si="1"/>
        <v>0</v>
      </c>
      <c r="M56" s="29">
        <f t="shared" si="2"/>
        <v>0</v>
      </c>
      <c r="N56" s="2"/>
      <c r="O56" s="2"/>
      <c r="P56" s="2"/>
      <c r="Q56" s="2"/>
      <c r="R56" s="2"/>
      <c r="S56" s="2"/>
      <c r="T56" s="2"/>
      <c r="U56" s="2"/>
      <c r="V56" s="2"/>
      <c r="W56" s="2"/>
      <c r="X56" s="2"/>
      <c r="Y56" s="2"/>
      <c r="Z56" s="2"/>
    </row>
    <row r="57" spans="1:26" ht="12.75" customHeight="1" x14ac:dyDescent="0.3">
      <c r="A57" s="32"/>
      <c r="B57" s="32"/>
      <c r="C57" s="35" t="s">
        <v>60</v>
      </c>
      <c r="D57" s="36">
        <f t="shared" ref="D57:G57" si="3">SUM(D16:D56)</f>
        <v>1358886584</v>
      </c>
      <c r="E57" s="36">
        <f t="shared" si="3"/>
        <v>152798473</v>
      </c>
      <c r="F57" s="36">
        <f t="shared" si="3"/>
        <v>-4206783.1099999994</v>
      </c>
      <c r="G57" s="36">
        <f t="shared" si="3"/>
        <v>1507478273.8899999</v>
      </c>
      <c r="H57" s="36"/>
      <c r="I57" s="36">
        <f t="shared" ref="I57:M57" si="4">SUM(I16:I56)</f>
        <v>-275286535</v>
      </c>
      <c r="J57" s="36">
        <f t="shared" si="4"/>
        <v>-51956329</v>
      </c>
      <c r="K57" s="36">
        <f t="shared" si="4"/>
        <v>2604335.61</v>
      </c>
      <c r="L57" s="36">
        <f t="shared" si="4"/>
        <v>-324638528.38999999</v>
      </c>
      <c r="M57" s="36">
        <f t="shared" si="4"/>
        <v>1182839745.5</v>
      </c>
      <c r="N57" s="2"/>
      <c r="O57" s="2"/>
      <c r="P57" s="2"/>
      <c r="Q57" s="2"/>
      <c r="R57" s="2"/>
      <c r="S57" s="2"/>
      <c r="T57" s="2"/>
      <c r="U57" s="2"/>
      <c r="V57" s="2"/>
      <c r="W57" s="2"/>
      <c r="X57" s="2"/>
      <c r="Y57" s="2"/>
      <c r="Z57" s="2"/>
    </row>
    <row r="58" spans="1:26" ht="12.75" customHeight="1" x14ac:dyDescent="0.25">
      <c r="A58" s="32"/>
      <c r="B58" s="32"/>
      <c r="C58" s="37" t="s">
        <v>61</v>
      </c>
      <c r="D58" s="34"/>
      <c r="E58" s="34"/>
      <c r="F58" s="34"/>
      <c r="G58" s="29">
        <f t="shared" ref="G58:G59" si="5">D58+E58+F58</f>
        <v>0</v>
      </c>
      <c r="H58" s="2"/>
      <c r="I58" s="34"/>
      <c r="J58" s="34"/>
      <c r="K58" s="34"/>
      <c r="L58" s="29">
        <f t="shared" ref="L58:L59" si="6">I58+J58+K58</f>
        <v>0</v>
      </c>
      <c r="M58" s="29">
        <f t="shared" ref="M58:M59" si="7">G58+L58</f>
        <v>0</v>
      </c>
      <c r="N58" s="2"/>
      <c r="O58" s="2"/>
      <c r="P58" s="2"/>
      <c r="Q58" s="2"/>
      <c r="R58" s="2"/>
      <c r="S58" s="2"/>
      <c r="T58" s="2"/>
      <c r="U58" s="2"/>
      <c r="V58" s="2"/>
      <c r="W58" s="2"/>
      <c r="X58" s="2"/>
      <c r="Y58" s="2"/>
      <c r="Z58" s="2"/>
    </row>
    <row r="59" spans="1:26" ht="12.75" customHeight="1" x14ac:dyDescent="0.25">
      <c r="A59" s="32"/>
      <c r="B59" s="32"/>
      <c r="C59" s="38" t="s">
        <v>62</v>
      </c>
      <c r="D59" s="34"/>
      <c r="E59" s="34"/>
      <c r="F59" s="34"/>
      <c r="G59" s="29">
        <f t="shared" si="5"/>
        <v>0</v>
      </c>
      <c r="H59" s="2"/>
      <c r="I59" s="34"/>
      <c r="J59" s="34"/>
      <c r="K59" s="34"/>
      <c r="L59" s="29">
        <f t="shared" si="6"/>
        <v>0</v>
      </c>
      <c r="M59" s="29">
        <f t="shared" si="7"/>
        <v>0</v>
      </c>
      <c r="N59" s="2"/>
      <c r="O59" s="2"/>
      <c r="P59" s="2"/>
      <c r="Q59" s="2"/>
      <c r="R59" s="2"/>
      <c r="S59" s="2"/>
      <c r="T59" s="2"/>
      <c r="U59" s="2"/>
      <c r="V59" s="2"/>
      <c r="W59" s="2"/>
      <c r="X59" s="2"/>
      <c r="Y59" s="2"/>
      <c r="Z59" s="2"/>
    </row>
    <row r="60" spans="1:26" ht="12.75" customHeight="1" x14ac:dyDescent="0.3">
      <c r="A60" s="32"/>
      <c r="B60" s="32"/>
      <c r="C60" s="35" t="s">
        <v>63</v>
      </c>
      <c r="D60" s="36">
        <f t="shared" ref="D60:G60" si="8">SUM(D57:D59)</f>
        <v>1358886584</v>
      </c>
      <c r="E60" s="36">
        <f t="shared" si="8"/>
        <v>152798473</v>
      </c>
      <c r="F60" s="36">
        <f t="shared" si="8"/>
        <v>-4206783.1099999994</v>
      </c>
      <c r="G60" s="36">
        <f t="shared" si="8"/>
        <v>1507478273.8899999</v>
      </c>
      <c r="H60" s="36"/>
      <c r="I60" s="36">
        <f t="shared" ref="I60:M60" si="9">SUM(I57:I59)</f>
        <v>-275286535</v>
      </c>
      <c r="J60" s="36">
        <f t="shared" si="9"/>
        <v>-51956329</v>
      </c>
      <c r="K60" s="36">
        <f t="shared" si="9"/>
        <v>2604335.61</v>
      </c>
      <c r="L60" s="36">
        <f t="shared" si="9"/>
        <v>-324638528.38999999</v>
      </c>
      <c r="M60" s="36">
        <f t="shared" si="9"/>
        <v>1182839745.5</v>
      </c>
      <c r="N60" s="2"/>
      <c r="O60" s="2"/>
      <c r="P60" s="2"/>
      <c r="Q60" s="2"/>
      <c r="R60" s="2"/>
      <c r="S60" s="2"/>
      <c r="T60" s="2"/>
      <c r="U60" s="2"/>
      <c r="V60" s="2"/>
      <c r="W60" s="2"/>
      <c r="X60" s="2"/>
      <c r="Y60" s="2"/>
      <c r="Z60" s="2"/>
    </row>
    <row r="61" spans="1:26" ht="12.75" customHeight="1" x14ac:dyDescent="0.3">
      <c r="A61" s="32"/>
      <c r="B61" s="32"/>
      <c r="C61" s="58" t="s">
        <v>64</v>
      </c>
      <c r="D61" s="56"/>
      <c r="E61" s="56"/>
      <c r="F61" s="56"/>
      <c r="G61" s="56"/>
      <c r="H61" s="56"/>
      <c r="I61" s="57"/>
      <c r="J61" s="34"/>
      <c r="K61" s="2"/>
      <c r="L61" s="39"/>
      <c r="M61" s="39"/>
      <c r="N61" s="2"/>
      <c r="O61" s="2"/>
      <c r="P61" s="2"/>
      <c r="Q61" s="2"/>
      <c r="R61" s="2"/>
      <c r="S61" s="2"/>
      <c r="T61" s="2"/>
      <c r="U61" s="2"/>
      <c r="V61" s="2"/>
      <c r="W61" s="2"/>
      <c r="X61" s="2"/>
      <c r="Y61" s="2"/>
      <c r="Z61" s="2"/>
    </row>
    <row r="62" spans="1:26" ht="12.75" customHeight="1" x14ac:dyDescent="0.3">
      <c r="A62" s="32"/>
      <c r="B62" s="32"/>
      <c r="C62" s="58" t="s">
        <v>65</v>
      </c>
      <c r="D62" s="56"/>
      <c r="E62" s="56"/>
      <c r="F62" s="56"/>
      <c r="G62" s="56"/>
      <c r="H62" s="56"/>
      <c r="I62" s="57"/>
      <c r="J62" s="36">
        <f>J60+J61</f>
        <v>-51956329</v>
      </c>
      <c r="K62" s="2"/>
      <c r="L62" s="39"/>
      <c r="M62" s="39"/>
      <c r="N62" s="2"/>
      <c r="O62" s="2"/>
      <c r="P62" s="2"/>
      <c r="Q62" s="2"/>
      <c r="R62" s="2"/>
      <c r="S62" s="2"/>
      <c r="T62" s="2"/>
      <c r="U62" s="2"/>
      <c r="V62" s="2"/>
      <c r="W62" s="2"/>
      <c r="X62" s="2"/>
      <c r="Y62" s="2"/>
      <c r="Z62" s="2"/>
    </row>
    <row r="63" spans="1:26" ht="12.75" customHeight="1" x14ac:dyDescent="0.25">
      <c r="A63" s="1"/>
      <c r="B63" s="1"/>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1"/>
      <c r="B64" s="1"/>
      <c r="C64" s="2"/>
      <c r="D64" s="2"/>
      <c r="E64" s="2"/>
      <c r="F64" s="2"/>
      <c r="G64" s="2"/>
      <c r="H64" s="2"/>
      <c r="I64" s="2" t="s">
        <v>66</v>
      </c>
      <c r="J64" s="2"/>
      <c r="K64" s="2"/>
      <c r="L64" s="2"/>
      <c r="M64" s="2"/>
      <c r="N64" s="2"/>
      <c r="O64" s="2"/>
      <c r="P64" s="2"/>
      <c r="Q64" s="2"/>
      <c r="R64" s="2"/>
      <c r="S64" s="2"/>
      <c r="T64" s="2"/>
      <c r="U64" s="2"/>
      <c r="V64" s="2"/>
      <c r="W64" s="2"/>
      <c r="X64" s="2"/>
      <c r="Y64" s="2"/>
      <c r="Z64" s="2"/>
    </row>
    <row r="65" spans="1:26" ht="12.75" customHeight="1" x14ac:dyDescent="0.25">
      <c r="A65" s="32">
        <v>10</v>
      </c>
      <c r="B65" s="32"/>
      <c r="C65" s="40" t="s">
        <v>67</v>
      </c>
      <c r="D65" s="41"/>
      <c r="E65" s="41"/>
      <c r="F65" s="41"/>
      <c r="G65" s="41"/>
      <c r="H65" s="41"/>
      <c r="I65" s="41" t="s">
        <v>67</v>
      </c>
      <c r="J65" s="41"/>
      <c r="K65" s="42"/>
      <c r="L65" s="2"/>
      <c r="M65" s="43"/>
      <c r="N65" s="2"/>
      <c r="O65" s="2"/>
      <c r="P65" s="2"/>
      <c r="Q65" s="2"/>
      <c r="R65" s="2"/>
      <c r="S65" s="2"/>
      <c r="T65" s="2"/>
      <c r="U65" s="2"/>
      <c r="V65" s="2"/>
      <c r="W65" s="2"/>
      <c r="X65" s="2"/>
      <c r="Y65" s="2"/>
      <c r="Z65" s="2"/>
    </row>
    <row r="66" spans="1:26" ht="12.75" customHeight="1" x14ac:dyDescent="0.25">
      <c r="A66" s="32">
        <v>8</v>
      </c>
      <c r="B66" s="32"/>
      <c r="C66" s="40" t="s">
        <v>46</v>
      </c>
      <c r="D66" s="41"/>
      <c r="E66" s="41"/>
      <c r="F66" s="41"/>
      <c r="G66" s="41"/>
      <c r="H66" s="41"/>
      <c r="I66" s="41" t="s">
        <v>46</v>
      </c>
      <c r="J66" s="41"/>
      <c r="K66" s="42"/>
      <c r="L66" s="2"/>
      <c r="M66" s="2"/>
      <c r="N66" s="2"/>
      <c r="O66" s="2"/>
      <c r="P66" s="2"/>
      <c r="Q66" s="2"/>
      <c r="R66" s="2"/>
      <c r="S66" s="2"/>
      <c r="T66" s="2"/>
      <c r="U66" s="2"/>
      <c r="V66" s="2"/>
      <c r="W66" s="2"/>
      <c r="X66" s="2"/>
      <c r="Y66" s="2"/>
      <c r="Z66" s="2"/>
    </row>
    <row r="67" spans="1:26" ht="12.75" customHeight="1" x14ac:dyDescent="0.3">
      <c r="A67" s="1"/>
      <c r="B67" s="1"/>
      <c r="C67" s="2"/>
      <c r="D67" s="2"/>
      <c r="E67" s="2"/>
      <c r="F67" s="2"/>
      <c r="G67" s="2"/>
      <c r="H67" s="2"/>
      <c r="I67" s="3" t="s">
        <v>68</v>
      </c>
      <c r="J67" s="2"/>
      <c r="K67" s="44">
        <f>J62-K65-K66</f>
        <v>-51956329</v>
      </c>
      <c r="L67" s="2"/>
      <c r="M67" s="2"/>
      <c r="N67" s="2"/>
      <c r="O67" s="2"/>
      <c r="P67" s="2"/>
      <c r="Q67" s="2"/>
      <c r="R67" s="2"/>
      <c r="S67" s="2"/>
      <c r="T67" s="2"/>
      <c r="U67" s="2"/>
      <c r="V67" s="2"/>
      <c r="W67" s="2"/>
      <c r="X67" s="2"/>
      <c r="Y67" s="2"/>
      <c r="Z67" s="2"/>
    </row>
    <row r="68" spans="1:26" ht="12.75" customHeight="1" x14ac:dyDescent="0.25">
      <c r="A68" s="1"/>
      <c r="B68" s="1"/>
      <c r="C68" s="2"/>
      <c r="D68" s="2"/>
      <c r="E68" s="2"/>
      <c r="F68" s="2"/>
      <c r="G68" s="2"/>
      <c r="H68" s="2"/>
      <c r="I68" s="2"/>
      <c r="J68" s="2"/>
      <c r="K68" s="2"/>
      <c r="L68" s="2"/>
      <c r="M68" s="2"/>
      <c r="N68" s="45"/>
      <c r="O68" s="2"/>
      <c r="P68" s="2"/>
      <c r="Q68" s="2"/>
      <c r="R68" s="2"/>
      <c r="S68" s="2"/>
      <c r="T68" s="2"/>
      <c r="U68" s="2"/>
      <c r="V68" s="2"/>
      <c r="W68" s="2"/>
      <c r="X68" s="2"/>
      <c r="Y68" s="2"/>
      <c r="Z68" s="2"/>
    </row>
    <row r="69" spans="1:26" ht="12.75" customHeight="1" x14ac:dyDescent="0.3">
      <c r="A69" s="46" t="s">
        <v>69</v>
      </c>
      <c r="B69" s="1"/>
      <c r="C69" s="2"/>
      <c r="D69" s="2"/>
      <c r="E69" s="2"/>
      <c r="F69" s="2"/>
      <c r="G69" s="2"/>
      <c r="H69" s="2"/>
      <c r="I69" s="2"/>
      <c r="J69" s="2"/>
      <c r="K69" s="2"/>
      <c r="L69" s="2"/>
      <c r="M69" s="2"/>
      <c r="N69" s="45"/>
      <c r="O69" s="2"/>
      <c r="P69" s="2"/>
      <c r="Q69" s="2"/>
      <c r="R69" s="2"/>
      <c r="S69" s="2"/>
      <c r="T69" s="2"/>
      <c r="U69" s="2"/>
      <c r="V69" s="2"/>
      <c r="W69" s="2"/>
      <c r="X69" s="2"/>
      <c r="Y69" s="2"/>
      <c r="Z69" s="2"/>
    </row>
    <row r="70" spans="1:26" ht="12.75" customHeight="1" x14ac:dyDescent="0.25">
      <c r="A70" s="1"/>
      <c r="B70" s="1"/>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1">
        <v>1</v>
      </c>
      <c r="B71" s="51" t="s">
        <v>70</v>
      </c>
      <c r="C71" s="52"/>
      <c r="D71" s="52"/>
      <c r="E71" s="52"/>
      <c r="F71" s="52"/>
      <c r="G71" s="52"/>
      <c r="H71" s="52"/>
      <c r="I71" s="52"/>
      <c r="J71" s="52"/>
      <c r="K71" s="52"/>
      <c r="L71" s="52"/>
      <c r="M71" s="52"/>
      <c r="N71" s="2"/>
      <c r="O71" s="2"/>
      <c r="P71" s="2"/>
      <c r="Q71" s="2"/>
      <c r="R71" s="2"/>
      <c r="S71" s="2"/>
      <c r="T71" s="2"/>
      <c r="U71" s="2"/>
      <c r="V71" s="2"/>
      <c r="W71" s="2"/>
      <c r="X71" s="2"/>
      <c r="Y71" s="2"/>
      <c r="Z71" s="2"/>
    </row>
    <row r="72" spans="1:26" ht="12.75" customHeight="1" x14ac:dyDescent="0.25">
      <c r="A72" s="1"/>
      <c r="B72" s="52"/>
      <c r="C72" s="52"/>
      <c r="D72" s="52"/>
      <c r="E72" s="52"/>
      <c r="F72" s="52"/>
      <c r="G72" s="52"/>
      <c r="H72" s="52"/>
      <c r="I72" s="52"/>
      <c r="J72" s="52"/>
      <c r="K72" s="52"/>
      <c r="L72" s="52"/>
      <c r="M72" s="52"/>
      <c r="N72" s="2"/>
      <c r="O72" s="2"/>
      <c r="P72" s="2"/>
      <c r="Q72" s="2"/>
      <c r="R72" s="2"/>
      <c r="S72" s="2"/>
      <c r="T72" s="2"/>
      <c r="U72" s="2"/>
      <c r="V72" s="2"/>
      <c r="W72" s="2"/>
      <c r="X72" s="2"/>
      <c r="Y72" s="2"/>
      <c r="Z72" s="2"/>
    </row>
    <row r="73" spans="1:26" ht="12.75" customHeight="1" x14ac:dyDescent="0.25">
      <c r="A73" s="1"/>
      <c r="B73" s="1"/>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1">
        <v>2</v>
      </c>
      <c r="B74" s="51" t="s">
        <v>71</v>
      </c>
      <c r="C74" s="52"/>
      <c r="D74" s="52"/>
      <c r="E74" s="52"/>
      <c r="F74" s="52"/>
      <c r="G74" s="52"/>
      <c r="H74" s="52"/>
      <c r="I74" s="52"/>
      <c r="J74" s="52"/>
      <c r="K74" s="52"/>
      <c r="L74" s="52"/>
      <c r="M74" s="52"/>
      <c r="N74" s="2"/>
      <c r="O74" s="2"/>
      <c r="P74" s="2"/>
      <c r="Q74" s="2"/>
      <c r="R74" s="2"/>
      <c r="S74" s="2"/>
      <c r="T74" s="2"/>
      <c r="U74" s="2"/>
      <c r="V74" s="2"/>
      <c r="W74" s="2"/>
      <c r="X74" s="2"/>
      <c r="Y74" s="2"/>
      <c r="Z74" s="2"/>
    </row>
    <row r="75" spans="1:26" ht="12.75" customHeight="1" x14ac:dyDescent="0.25">
      <c r="A75" s="1"/>
      <c r="B75" s="52"/>
      <c r="C75" s="52"/>
      <c r="D75" s="52"/>
      <c r="E75" s="52"/>
      <c r="F75" s="52"/>
      <c r="G75" s="52"/>
      <c r="H75" s="52"/>
      <c r="I75" s="52"/>
      <c r="J75" s="52"/>
      <c r="K75" s="52"/>
      <c r="L75" s="52"/>
      <c r="M75" s="52"/>
      <c r="N75" s="2"/>
      <c r="O75" s="2"/>
      <c r="P75" s="2"/>
      <c r="Q75" s="2"/>
      <c r="R75" s="2"/>
      <c r="S75" s="2"/>
      <c r="T75" s="2"/>
      <c r="U75" s="2"/>
      <c r="V75" s="2"/>
      <c r="W75" s="2"/>
      <c r="X75" s="2"/>
      <c r="Y75" s="2"/>
      <c r="Z75" s="2"/>
    </row>
    <row r="76" spans="1:26" ht="12.75" customHeight="1" x14ac:dyDescent="0.25">
      <c r="A76" s="1"/>
      <c r="B76" s="1"/>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1">
        <v>3</v>
      </c>
      <c r="B77" s="53" t="s">
        <v>72</v>
      </c>
      <c r="C77" s="52"/>
      <c r="D77" s="52"/>
      <c r="E77" s="52"/>
      <c r="F77" s="52"/>
      <c r="G77" s="52"/>
      <c r="H77" s="52"/>
      <c r="I77" s="52"/>
      <c r="J77" s="52"/>
      <c r="K77" s="52"/>
      <c r="L77" s="52"/>
      <c r="M77" s="52"/>
      <c r="N77" s="2"/>
      <c r="O77" s="2"/>
      <c r="P77" s="2"/>
      <c r="Q77" s="2"/>
      <c r="R77" s="2"/>
      <c r="S77" s="2"/>
      <c r="T77" s="2"/>
      <c r="U77" s="2"/>
      <c r="V77" s="2"/>
      <c r="W77" s="2"/>
      <c r="X77" s="2"/>
      <c r="Y77" s="2"/>
      <c r="Z77" s="2"/>
    </row>
    <row r="78" spans="1:26" ht="12.75" customHeight="1" x14ac:dyDescent="0.25">
      <c r="A78" s="1"/>
      <c r="B78" s="1"/>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1">
        <v>4</v>
      </c>
      <c r="B79" s="47" t="s">
        <v>73</v>
      </c>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1"/>
      <c r="B80" s="1"/>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1">
        <v>5</v>
      </c>
      <c r="B81" s="47" t="s">
        <v>74</v>
      </c>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1"/>
      <c r="B82" s="1"/>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1">
        <v>6</v>
      </c>
      <c r="B83" s="53" t="s">
        <v>75</v>
      </c>
      <c r="C83" s="52"/>
      <c r="D83" s="52"/>
      <c r="E83" s="52"/>
      <c r="F83" s="52"/>
      <c r="G83" s="52"/>
      <c r="H83" s="52"/>
      <c r="I83" s="52"/>
      <c r="J83" s="52"/>
      <c r="K83" s="52"/>
      <c r="L83" s="52"/>
      <c r="M83" s="52"/>
      <c r="N83" s="2"/>
      <c r="O83" s="2"/>
      <c r="P83" s="2"/>
      <c r="Q83" s="2"/>
      <c r="R83" s="2"/>
      <c r="S83" s="2"/>
      <c r="T83" s="2"/>
      <c r="U83" s="2"/>
      <c r="V83" s="2"/>
      <c r="W83" s="2"/>
      <c r="X83" s="2"/>
      <c r="Y83" s="2"/>
      <c r="Z83" s="2"/>
    </row>
    <row r="84" spans="1:26" ht="12.75" customHeight="1" x14ac:dyDescent="0.25">
      <c r="A84" s="1"/>
      <c r="B84" s="52"/>
      <c r="C84" s="52"/>
      <c r="D84" s="52"/>
      <c r="E84" s="52"/>
      <c r="F84" s="52"/>
      <c r="G84" s="52"/>
      <c r="H84" s="52"/>
      <c r="I84" s="52"/>
      <c r="J84" s="52"/>
      <c r="K84" s="52"/>
      <c r="L84" s="52"/>
      <c r="M84" s="52"/>
      <c r="N84" s="2"/>
      <c r="O84" s="2"/>
      <c r="P84" s="2"/>
      <c r="Q84" s="2"/>
      <c r="R84" s="2"/>
      <c r="S84" s="2"/>
      <c r="T84" s="2"/>
      <c r="U84" s="2"/>
      <c r="V84" s="2"/>
      <c r="W84" s="2"/>
      <c r="X84" s="2"/>
      <c r="Y84" s="2"/>
      <c r="Z84" s="2"/>
    </row>
    <row r="85" spans="1:26" ht="12.75" customHeight="1" x14ac:dyDescent="0.25">
      <c r="A85" s="1"/>
      <c r="B85" s="52"/>
      <c r="C85" s="52"/>
      <c r="D85" s="52"/>
      <c r="E85" s="52"/>
      <c r="F85" s="52"/>
      <c r="G85" s="52"/>
      <c r="H85" s="52"/>
      <c r="I85" s="52"/>
      <c r="J85" s="52"/>
      <c r="K85" s="52"/>
      <c r="L85" s="52"/>
      <c r="M85" s="52"/>
      <c r="N85" s="2"/>
      <c r="O85" s="2"/>
      <c r="P85" s="2"/>
      <c r="Q85" s="2"/>
      <c r="R85" s="2"/>
      <c r="S85" s="2"/>
      <c r="T85" s="2"/>
      <c r="U85" s="2"/>
      <c r="V85" s="2"/>
      <c r="W85" s="2"/>
      <c r="X85" s="2"/>
      <c r="Y85" s="2"/>
      <c r="Z85" s="2"/>
    </row>
    <row r="86" spans="1:26" ht="12.75" customHeight="1" x14ac:dyDescent="0.25">
      <c r="A86" s="1"/>
      <c r="B86" s="1"/>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1"/>
      <c r="B87" s="51"/>
      <c r="C87" s="52"/>
      <c r="D87" s="52"/>
      <c r="E87" s="52"/>
      <c r="F87" s="52"/>
      <c r="G87" s="52"/>
      <c r="H87" s="52"/>
      <c r="I87" s="52"/>
      <c r="J87" s="52"/>
      <c r="K87" s="52"/>
      <c r="L87" s="52"/>
      <c r="M87" s="52"/>
      <c r="N87" s="2"/>
      <c r="O87" s="2"/>
      <c r="P87" s="2"/>
      <c r="Q87" s="2"/>
      <c r="R87" s="2"/>
      <c r="S87" s="2"/>
      <c r="T87" s="2"/>
      <c r="U87" s="2"/>
      <c r="V87" s="2"/>
      <c r="W87" s="2"/>
      <c r="X87" s="2"/>
      <c r="Y87" s="2"/>
      <c r="Z87" s="2"/>
    </row>
    <row r="88" spans="1:26" ht="12.75" customHeight="1" x14ac:dyDescent="0.25">
      <c r="A88" s="1"/>
      <c r="B88" s="52"/>
      <c r="C88" s="52"/>
      <c r="D88" s="52"/>
      <c r="E88" s="52"/>
      <c r="F88" s="52"/>
      <c r="G88" s="52"/>
      <c r="H88" s="52"/>
      <c r="I88" s="52"/>
      <c r="J88" s="52"/>
      <c r="K88" s="52"/>
      <c r="L88" s="52"/>
      <c r="M88" s="52"/>
      <c r="N88" s="2"/>
      <c r="O88" s="2"/>
      <c r="P88" s="2"/>
      <c r="Q88" s="2"/>
      <c r="R88" s="2"/>
      <c r="S88" s="2"/>
      <c r="T88" s="2"/>
      <c r="U88" s="2"/>
      <c r="V88" s="2"/>
      <c r="W88" s="2"/>
      <c r="X88" s="2"/>
      <c r="Y88" s="2"/>
      <c r="Z88" s="2"/>
    </row>
    <row r="89" spans="1:26" ht="12.75" customHeight="1" x14ac:dyDescent="0.25">
      <c r="A89" s="1"/>
      <c r="B89" s="1"/>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1"/>
      <c r="B90" s="1"/>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1"/>
      <c r="B91" s="1"/>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1"/>
      <c r="B92" s="1"/>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1"/>
      <c r="B93" s="1"/>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1"/>
      <c r="B94" s="1"/>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1"/>
      <c r="B95" s="1"/>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1"/>
      <c r="B96" s="1"/>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1"/>
      <c r="B97" s="1"/>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1"/>
      <c r="B98" s="1"/>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1"/>
      <c r="B99" s="1"/>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1"/>
      <c r="B428" s="1"/>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1"/>
      <c r="B429" s="1"/>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1"/>
      <c r="B430" s="1"/>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1"/>
      <c r="B431" s="1"/>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1"/>
      <c r="B432" s="1"/>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1"/>
      <c r="B433" s="1"/>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1"/>
      <c r="B434" s="1"/>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1"/>
      <c r="B435" s="1"/>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1"/>
      <c r="B436" s="1"/>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1"/>
      <c r="B437" s="1"/>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1"/>
      <c r="B438" s="1"/>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1"/>
      <c r="B439" s="1"/>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1"/>
      <c r="B440" s="1"/>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1"/>
      <c r="B441" s="1"/>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1"/>
      <c r="B442" s="1"/>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1"/>
      <c r="B443" s="1"/>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1"/>
      <c r="B444" s="1"/>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1"/>
      <c r="B445" s="1"/>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1"/>
      <c r="B446" s="1"/>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1"/>
      <c r="B447" s="1"/>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1"/>
      <c r="B448" s="1"/>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1"/>
      <c r="B449" s="1"/>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1"/>
      <c r="B450" s="1"/>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1"/>
      <c r="B451" s="1"/>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1"/>
      <c r="B452" s="1"/>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1"/>
      <c r="B453" s="1"/>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1"/>
      <c r="B454" s="1"/>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1"/>
      <c r="B455" s="1"/>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1"/>
      <c r="B456" s="1"/>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1"/>
      <c r="B457" s="1"/>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1"/>
      <c r="B458" s="1"/>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1"/>
      <c r="B459" s="1"/>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1"/>
      <c r="B460" s="1"/>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1"/>
      <c r="B461" s="1"/>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1"/>
      <c r="B462" s="1"/>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1"/>
      <c r="B463" s="1"/>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1"/>
      <c r="B464" s="1"/>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1"/>
      <c r="B465" s="1"/>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1"/>
      <c r="B466" s="1"/>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1"/>
      <c r="B467" s="1"/>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1"/>
      <c r="B468" s="1"/>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1"/>
      <c r="B469" s="1"/>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1"/>
      <c r="B470" s="1"/>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1"/>
      <c r="B471" s="1"/>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1"/>
      <c r="B472" s="1"/>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1"/>
      <c r="B473" s="1"/>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1"/>
      <c r="B474" s="1"/>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1"/>
      <c r="B475" s="1"/>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1"/>
      <c r="B476" s="1"/>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1"/>
      <c r="B477" s="1"/>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1"/>
      <c r="B478" s="1"/>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1"/>
      <c r="B479" s="1"/>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1"/>
      <c r="B480" s="1"/>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1"/>
      <c r="B481" s="1"/>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1"/>
      <c r="B482" s="1"/>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1"/>
      <c r="B483" s="1"/>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1"/>
      <c r="B485" s="1"/>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1"/>
      <c r="B487" s="1"/>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1"/>
      <c r="B489" s="1"/>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1"/>
      <c r="B490" s="1"/>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1"/>
      <c r="B491" s="1"/>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1"/>
      <c r="B492" s="1"/>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1"/>
      <c r="B493" s="1"/>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1"/>
      <c r="B494" s="1"/>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1"/>
      <c r="B495" s="1"/>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1"/>
      <c r="B496" s="1"/>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1"/>
      <c r="B497" s="1"/>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1"/>
      <c r="B498" s="1"/>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1"/>
      <c r="B499" s="1"/>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1"/>
      <c r="B500" s="1"/>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1"/>
      <c r="B501" s="1"/>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1"/>
      <c r="B502" s="1"/>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1"/>
      <c r="B503" s="1"/>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1"/>
      <c r="B506" s="1"/>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1"/>
      <c r="B507" s="1"/>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1"/>
      <c r="B508" s="1"/>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1"/>
      <c r="B509" s="1"/>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1"/>
      <c r="B510" s="1"/>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1"/>
      <c r="B511" s="1"/>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1"/>
      <c r="B512" s="1"/>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1"/>
      <c r="B513" s="1"/>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1"/>
      <c r="B514" s="1"/>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1"/>
      <c r="B515" s="1"/>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1"/>
      <c r="B516" s="1"/>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1"/>
      <c r="B517" s="1"/>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1"/>
      <c r="B518" s="1"/>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1"/>
      <c r="B519" s="1"/>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1"/>
      <c r="B520" s="1"/>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1"/>
      <c r="B521" s="1"/>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1"/>
      <c r="B522" s="1"/>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1"/>
      <c r="B523" s="1"/>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1"/>
      <c r="B524" s="1"/>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1"/>
      <c r="B525" s="1"/>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1"/>
      <c r="B526" s="1"/>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1"/>
      <c r="B527" s="1"/>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1"/>
      <c r="B528" s="1"/>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1"/>
      <c r="B529" s="1"/>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1"/>
      <c r="B530" s="1"/>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1"/>
      <c r="B531" s="1"/>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1"/>
      <c r="B532" s="1"/>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1"/>
      <c r="B533" s="1"/>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1"/>
      <c r="B534" s="1"/>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1"/>
      <c r="B535" s="1"/>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1"/>
      <c r="B536" s="1"/>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1"/>
      <c r="B537" s="1"/>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1"/>
      <c r="B538" s="1"/>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1"/>
      <c r="B539" s="1"/>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1"/>
      <c r="B540" s="1"/>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1"/>
      <c r="B541" s="1"/>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1"/>
      <c r="B542" s="1"/>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1"/>
      <c r="B543" s="1"/>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1"/>
      <c r="B544" s="1"/>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1"/>
      <c r="B545" s="1"/>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1"/>
      <c r="B546" s="1"/>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1"/>
      <c r="B547" s="1"/>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1"/>
      <c r="B548" s="1"/>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1"/>
      <c r="B549" s="1"/>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1"/>
      <c r="B550" s="1"/>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1"/>
      <c r="B551" s="1"/>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1"/>
      <c r="B552" s="1"/>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1"/>
      <c r="B553" s="1"/>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1"/>
      <c r="B554" s="1"/>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1"/>
      <c r="B555" s="1"/>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1"/>
      <c r="B556" s="1"/>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1"/>
      <c r="B557" s="1"/>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1"/>
      <c r="B558" s="1"/>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1"/>
      <c r="B559" s="1"/>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1"/>
      <c r="B560" s="1"/>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1"/>
      <c r="B561" s="1"/>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1"/>
      <c r="B562" s="1"/>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1"/>
      <c r="B563" s="1"/>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1"/>
      <c r="B564" s="1"/>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1"/>
      <c r="B565" s="1"/>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1"/>
      <c r="B566" s="1"/>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1"/>
      <c r="B567" s="1"/>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1"/>
      <c r="B568" s="1"/>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1"/>
      <c r="B569" s="1"/>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1"/>
      <c r="B570" s="1"/>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1"/>
      <c r="B571" s="1"/>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1"/>
      <c r="B572" s="1"/>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1"/>
      <c r="B573" s="1"/>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1"/>
      <c r="B574" s="1"/>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1"/>
      <c r="B575" s="1"/>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1"/>
      <c r="B576" s="1"/>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1"/>
      <c r="B577" s="1"/>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1"/>
      <c r="B578" s="1"/>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1"/>
      <c r="B579" s="1"/>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1"/>
      <c r="B580" s="1"/>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1"/>
      <c r="B581" s="1"/>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1"/>
      <c r="B582" s="1"/>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1"/>
      <c r="B583" s="1"/>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1"/>
      <c r="B584" s="1"/>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1"/>
      <c r="B585" s="1"/>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1"/>
      <c r="B586" s="1"/>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1"/>
      <c r="B587" s="1"/>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1"/>
      <c r="B588" s="1"/>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1"/>
      <c r="B589" s="1"/>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1"/>
      <c r="B590" s="1"/>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1"/>
      <c r="B591" s="1"/>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1"/>
      <c r="B592" s="1"/>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1"/>
      <c r="B593" s="1"/>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1"/>
      <c r="B594" s="1"/>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1"/>
      <c r="B595" s="1"/>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1"/>
      <c r="B596" s="1"/>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1"/>
      <c r="B597" s="1"/>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1"/>
      <c r="B598" s="1"/>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1"/>
      <c r="B599" s="1"/>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1"/>
      <c r="B600" s="1"/>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1"/>
      <c r="B601" s="1"/>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1"/>
      <c r="B602" s="1"/>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1"/>
      <c r="B603" s="1"/>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1"/>
      <c r="B604" s="1"/>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1"/>
      <c r="B605" s="1"/>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1"/>
      <c r="B606" s="1"/>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1"/>
      <c r="B607" s="1"/>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1"/>
      <c r="B608" s="1"/>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1"/>
      <c r="B609" s="1"/>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1"/>
      <c r="B610" s="1"/>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1"/>
      <c r="B611" s="1"/>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1"/>
      <c r="B612" s="1"/>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1"/>
      <c r="B613" s="1"/>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1"/>
      <c r="B614" s="1"/>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1"/>
      <c r="B615" s="1"/>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1"/>
      <c r="B616" s="1"/>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1"/>
      <c r="B617" s="1"/>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1"/>
      <c r="B618" s="1"/>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1"/>
      <c r="B619" s="1"/>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1"/>
      <c r="B620" s="1"/>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1"/>
      <c r="B621" s="1"/>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1"/>
      <c r="B622" s="1"/>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1"/>
      <c r="B623" s="1"/>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1"/>
      <c r="B624" s="1"/>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1"/>
      <c r="B625" s="1"/>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1"/>
      <c r="B626" s="1"/>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1"/>
      <c r="B627" s="1"/>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1"/>
      <c r="B628" s="1"/>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1"/>
      <c r="B629" s="1"/>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1"/>
      <c r="B630" s="1"/>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1"/>
      <c r="B631" s="1"/>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1"/>
      <c r="B632" s="1"/>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1"/>
      <c r="B633" s="1"/>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1"/>
      <c r="B634" s="1"/>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1"/>
      <c r="B635" s="1"/>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1"/>
      <c r="B636" s="1"/>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1"/>
      <c r="B637" s="1"/>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1"/>
      <c r="B638" s="1"/>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1"/>
      <c r="B639" s="1"/>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1"/>
      <c r="B640" s="1"/>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1"/>
      <c r="B641" s="1"/>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1"/>
      <c r="B642" s="1"/>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1"/>
      <c r="B643" s="1"/>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1"/>
      <c r="B644" s="1"/>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1"/>
      <c r="B645" s="1"/>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1"/>
      <c r="B646" s="1"/>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1"/>
      <c r="B647" s="1"/>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1"/>
      <c r="B648" s="1"/>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1"/>
      <c r="B649" s="1"/>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1"/>
      <c r="B650" s="1"/>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1"/>
      <c r="B651" s="1"/>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1"/>
      <c r="B652" s="1"/>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1"/>
      <c r="B653" s="1"/>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1"/>
      <c r="B654" s="1"/>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1"/>
      <c r="B655" s="1"/>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1"/>
      <c r="B656" s="1"/>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1"/>
      <c r="B657" s="1"/>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1"/>
      <c r="B658" s="1"/>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1"/>
      <c r="B659" s="1"/>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1"/>
      <c r="B660" s="1"/>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1"/>
      <c r="B661" s="1"/>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1"/>
      <c r="B662" s="1"/>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1"/>
      <c r="B663" s="1"/>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1"/>
      <c r="B664" s="1"/>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1"/>
      <c r="B665" s="1"/>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1"/>
      <c r="B666" s="1"/>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1"/>
      <c r="B667" s="1"/>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1"/>
      <c r="B668" s="1"/>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1"/>
      <c r="B669" s="1"/>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1"/>
      <c r="B670" s="1"/>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1"/>
      <c r="B671" s="1"/>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1"/>
      <c r="B672" s="1"/>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1"/>
      <c r="B673" s="1"/>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1"/>
      <c r="B674" s="1"/>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1"/>
      <c r="B675" s="1"/>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1"/>
      <c r="B676" s="1"/>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1"/>
      <c r="B677" s="1"/>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1"/>
      <c r="B678" s="1"/>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1"/>
      <c r="B679" s="1"/>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1"/>
      <c r="B680" s="1"/>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1"/>
      <c r="B681" s="1"/>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1"/>
      <c r="B682" s="1"/>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1"/>
      <c r="B683" s="1"/>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1"/>
      <c r="B684" s="1"/>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1"/>
      <c r="B685" s="1"/>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1"/>
      <c r="B686" s="1"/>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1"/>
      <c r="B687" s="1"/>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1"/>
      <c r="B688" s="1"/>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1"/>
      <c r="B689" s="1"/>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1"/>
      <c r="B690" s="1"/>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1"/>
      <c r="B691" s="1"/>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1"/>
      <c r="B692" s="1"/>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1"/>
      <c r="B693" s="1"/>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1"/>
      <c r="B694" s="1"/>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1"/>
      <c r="B695" s="1"/>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1"/>
      <c r="B696" s="1"/>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1"/>
      <c r="B697" s="1"/>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1"/>
      <c r="B698" s="1"/>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1"/>
      <c r="B699" s="1"/>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1"/>
      <c r="B700" s="1"/>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1"/>
      <c r="B701" s="1"/>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1"/>
      <c r="B702" s="1"/>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1"/>
      <c r="B703" s="1"/>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1"/>
      <c r="B704" s="1"/>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1"/>
      <c r="B705" s="1"/>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1"/>
      <c r="B706" s="1"/>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1"/>
      <c r="B707" s="1"/>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1"/>
      <c r="B708" s="1"/>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1"/>
      <c r="B709" s="1"/>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1"/>
      <c r="B710" s="1"/>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1"/>
      <c r="B711" s="1"/>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1"/>
      <c r="B712" s="1"/>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1"/>
      <c r="B713" s="1"/>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1"/>
      <c r="B714" s="1"/>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1"/>
      <c r="B715" s="1"/>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1"/>
      <c r="B716" s="1"/>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1"/>
      <c r="B717" s="1"/>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1"/>
      <c r="B718" s="1"/>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1"/>
      <c r="B719" s="1"/>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1"/>
      <c r="B720" s="1"/>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1"/>
      <c r="B721" s="1"/>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1"/>
      <c r="B722" s="1"/>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1"/>
      <c r="B723" s="1"/>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1"/>
      <c r="B724" s="1"/>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1"/>
      <c r="B725" s="1"/>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1"/>
      <c r="B726" s="1"/>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1"/>
      <c r="B727" s="1"/>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1"/>
      <c r="B728" s="1"/>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1"/>
      <c r="B729" s="1"/>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1"/>
      <c r="B730" s="1"/>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1"/>
      <c r="B731" s="1"/>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1"/>
      <c r="B732" s="1"/>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1"/>
      <c r="B733" s="1"/>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1"/>
      <c r="B734" s="1"/>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1"/>
      <c r="B735" s="1"/>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1"/>
      <c r="B736" s="1"/>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1"/>
      <c r="B737" s="1"/>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1"/>
      <c r="B738" s="1"/>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1"/>
      <c r="B739" s="1"/>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1"/>
      <c r="B740" s="1"/>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1"/>
      <c r="B741" s="1"/>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1"/>
      <c r="B742" s="1"/>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1"/>
      <c r="B743" s="1"/>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1"/>
      <c r="B744" s="1"/>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1"/>
      <c r="B745" s="1"/>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1"/>
      <c r="B746" s="1"/>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1"/>
      <c r="B747" s="1"/>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1"/>
      <c r="B748" s="1"/>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1"/>
      <c r="B749" s="1"/>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1"/>
      <c r="B750" s="1"/>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1"/>
      <c r="B751" s="1"/>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1"/>
      <c r="B752" s="1"/>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1"/>
      <c r="B753" s="1"/>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1"/>
      <c r="B754" s="1"/>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1"/>
      <c r="B755" s="1"/>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1"/>
      <c r="B756" s="1"/>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1"/>
      <c r="B757" s="1"/>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1"/>
      <c r="B758" s="1"/>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1"/>
      <c r="B759" s="1"/>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1"/>
      <c r="B760" s="1"/>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1"/>
      <c r="B761" s="1"/>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1"/>
      <c r="B762" s="1"/>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1"/>
      <c r="B763" s="1"/>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1"/>
      <c r="B764" s="1"/>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1"/>
      <c r="B765" s="1"/>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1"/>
      <c r="B766" s="1"/>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1"/>
      <c r="B767" s="1"/>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1"/>
      <c r="B768" s="1"/>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1"/>
      <c r="B769" s="1"/>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1"/>
      <c r="B770" s="1"/>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1"/>
      <c r="B771" s="1"/>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1"/>
      <c r="B772" s="1"/>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1"/>
      <c r="B773" s="1"/>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1"/>
      <c r="B774" s="1"/>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1"/>
      <c r="B775" s="1"/>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1"/>
      <c r="B776" s="1"/>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1"/>
      <c r="B777" s="1"/>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1"/>
      <c r="B778" s="1"/>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1"/>
      <c r="B779" s="1"/>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1"/>
      <c r="B780" s="1"/>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1"/>
      <c r="B781" s="1"/>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1"/>
      <c r="B782" s="1"/>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1"/>
      <c r="B783" s="1"/>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1"/>
      <c r="B784" s="1"/>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1"/>
      <c r="B785" s="1"/>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1"/>
      <c r="B786" s="1"/>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1"/>
      <c r="B787" s="1"/>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1"/>
      <c r="B788" s="1"/>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1"/>
      <c r="B789" s="1"/>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1"/>
      <c r="B790" s="1"/>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1"/>
      <c r="B791" s="1"/>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1"/>
      <c r="B792" s="1"/>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1"/>
      <c r="B793" s="1"/>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1"/>
      <c r="B794" s="1"/>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1"/>
      <c r="B795" s="1"/>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1"/>
      <c r="B796" s="1"/>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1"/>
      <c r="B797" s="1"/>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1"/>
      <c r="B798" s="1"/>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1"/>
      <c r="B799" s="1"/>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1"/>
      <c r="B800" s="1"/>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1"/>
      <c r="B801" s="1"/>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1"/>
      <c r="B802" s="1"/>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1"/>
      <c r="B803" s="1"/>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1"/>
      <c r="B804" s="1"/>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1"/>
      <c r="B805" s="1"/>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1"/>
      <c r="B806" s="1"/>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1"/>
      <c r="B807" s="1"/>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1"/>
      <c r="B808" s="1"/>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1"/>
      <c r="B809" s="1"/>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1"/>
      <c r="B810" s="1"/>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1"/>
      <c r="B811" s="1"/>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1"/>
      <c r="B812" s="1"/>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1"/>
      <c r="B813" s="1"/>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1"/>
      <c r="B814" s="1"/>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1"/>
      <c r="B815" s="1"/>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1"/>
      <c r="B816" s="1"/>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1"/>
      <c r="B817" s="1"/>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1"/>
      <c r="B818" s="1"/>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1"/>
      <c r="B819" s="1"/>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1"/>
      <c r="B820" s="1"/>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1"/>
      <c r="B821" s="1"/>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1"/>
      <c r="B822" s="1"/>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1"/>
      <c r="B823" s="1"/>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1"/>
      <c r="B824" s="1"/>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1"/>
      <c r="B825" s="1"/>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1"/>
      <c r="B826" s="1"/>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1"/>
      <c r="B827" s="1"/>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1"/>
      <c r="B828" s="1"/>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1"/>
      <c r="B829" s="1"/>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1"/>
      <c r="B830" s="1"/>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1"/>
      <c r="B831" s="1"/>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1"/>
      <c r="B832" s="1"/>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1"/>
      <c r="B833" s="1"/>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1"/>
      <c r="B834" s="1"/>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1"/>
      <c r="B835" s="1"/>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1"/>
      <c r="B836" s="1"/>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1"/>
      <c r="B837" s="1"/>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1"/>
      <c r="B838" s="1"/>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1"/>
      <c r="B839" s="1"/>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1"/>
      <c r="B840" s="1"/>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1"/>
      <c r="B841" s="1"/>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1"/>
      <c r="B842" s="1"/>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1"/>
      <c r="B843" s="1"/>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1"/>
      <c r="B844" s="1"/>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1"/>
      <c r="B845" s="1"/>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1"/>
      <c r="B846" s="1"/>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1"/>
      <c r="B847" s="1"/>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1"/>
      <c r="B848" s="1"/>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1"/>
      <c r="B849" s="1"/>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1"/>
      <c r="B850" s="1"/>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1"/>
      <c r="B851" s="1"/>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1"/>
      <c r="B852" s="1"/>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1"/>
      <c r="B853" s="1"/>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1"/>
      <c r="B854" s="1"/>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1"/>
      <c r="B855" s="1"/>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1"/>
      <c r="B856" s="1"/>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1"/>
      <c r="B857" s="1"/>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1"/>
      <c r="B858" s="1"/>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1"/>
      <c r="B859" s="1"/>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1"/>
      <c r="B860" s="1"/>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1"/>
      <c r="B861" s="1"/>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1"/>
      <c r="B862" s="1"/>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1"/>
      <c r="B863" s="1"/>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1"/>
      <c r="B864" s="1"/>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1"/>
      <c r="B865" s="1"/>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1"/>
      <c r="B866" s="1"/>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1"/>
      <c r="B867" s="1"/>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1"/>
      <c r="B868" s="1"/>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1"/>
      <c r="B869" s="1"/>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1"/>
      <c r="B870" s="1"/>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1"/>
      <c r="B871" s="1"/>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1"/>
      <c r="B872" s="1"/>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1"/>
      <c r="B873" s="1"/>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1"/>
      <c r="B874" s="1"/>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1"/>
      <c r="B875" s="1"/>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1"/>
      <c r="B876" s="1"/>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1"/>
      <c r="B877" s="1"/>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1"/>
      <c r="B878" s="1"/>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1"/>
      <c r="B879" s="1"/>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1"/>
      <c r="B880" s="1"/>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1"/>
      <c r="B881" s="1"/>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1"/>
      <c r="B882" s="1"/>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1"/>
      <c r="B883" s="1"/>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1"/>
      <c r="B884" s="1"/>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1"/>
      <c r="B885" s="1"/>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1"/>
      <c r="B886" s="1"/>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1"/>
      <c r="B887" s="1"/>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1"/>
      <c r="B888" s="1"/>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1"/>
      <c r="B889" s="1"/>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1"/>
      <c r="B890" s="1"/>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1"/>
      <c r="B891" s="1"/>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1"/>
      <c r="B892" s="1"/>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1"/>
      <c r="B893" s="1"/>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1"/>
      <c r="B894" s="1"/>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1"/>
      <c r="B895" s="1"/>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1"/>
      <c r="B896" s="1"/>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1"/>
      <c r="B897" s="1"/>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1"/>
      <c r="B898" s="1"/>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1"/>
      <c r="B899" s="1"/>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1"/>
      <c r="B900" s="1"/>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1"/>
      <c r="B901" s="1"/>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1"/>
      <c r="B902" s="1"/>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1"/>
      <c r="B903" s="1"/>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1"/>
      <c r="B904" s="1"/>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1"/>
      <c r="B905" s="1"/>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1"/>
      <c r="B906" s="1"/>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1"/>
      <c r="B907" s="1"/>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1"/>
      <c r="B908" s="1"/>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1"/>
      <c r="B909" s="1"/>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1"/>
      <c r="B910" s="1"/>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1"/>
      <c r="B911" s="1"/>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1"/>
      <c r="B912" s="1"/>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1"/>
      <c r="B913" s="1"/>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1"/>
      <c r="B914" s="1"/>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1"/>
      <c r="B915" s="1"/>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1"/>
      <c r="B916" s="1"/>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1"/>
      <c r="B917" s="1"/>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1"/>
      <c r="B918" s="1"/>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1"/>
      <c r="B919" s="1"/>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1"/>
      <c r="B920" s="1"/>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1"/>
      <c r="B921" s="1"/>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1"/>
      <c r="B922" s="1"/>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1"/>
      <c r="B923" s="1"/>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1"/>
      <c r="B924" s="1"/>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1"/>
      <c r="B925" s="1"/>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1"/>
      <c r="B926" s="1"/>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1"/>
      <c r="B927" s="1"/>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1"/>
      <c r="B928" s="1"/>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1"/>
      <c r="B929" s="1"/>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1"/>
      <c r="B930" s="1"/>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1"/>
      <c r="B931" s="1"/>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1"/>
      <c r="B932" s="1"/>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1"/>
      <c r="B933" s="1"/>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1"/>
      <c r="B934" s="1"/>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1"/>
      <c r="B935" s="1"/>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1"/>
      <c r="B936" s="1"/>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1"/>
      <c r="B937" s="1"/>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1"/>
      <c r="B938" s="1"/>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1"/>
      <c r="B939" s="1"/>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1"/>
      <c r="B940" s="1"/>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1"/>
      <c r="B941" s="1"/>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1"/>
      <c r="B942" s="1"/>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1"/>
      <c r="B943" s="1"/>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1"/>
      <c r="B944" s="1"/>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1"/>
      <c r="B945" s="1"/>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1"/>
      <c r="B946" s="1"/>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1"/>
      <c r="B947" s="1"/>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1"/>
      <c r="B948" s="1"/>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1"/>
      <c r="B949" s="1"/>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1"/>
      <c r="B950" s="1"/>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1"/>
      <c r="B951" s="1"/>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1"/>
      <c r="B952" s="1"/>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1"/>
      <c r="B953" s="1"/>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1"/>
      <c r="B954" s="1"/>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1"/>
      <c r="B955" s="1"/>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1"/>
      <c r="B956" s="1"/>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1"/>
      <c r="B957" s="1"/>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1"/>
      <c r="B958" s="1"/>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1"/>
      <c r="B959" s="1"/>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1"/>
      <c r="B960" s="1"/>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1"/>
      <c r="B961" s="1"/>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1"/>
      <c r="B962" s="1"/>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1"/>
      <c r="B963" s="1"/>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1"/>
      <c r="B964" s="1"/>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1"/>
      <c r="B965" s="1"/>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1"/>
      <c r="B966" s="1"/>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1"/>
      <c r="B967" s="1"/>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1"/>
      <c r="B968" s="1"/>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1"/>
      <c r="B969" s="1"/>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1"/>
      <c r="B971" s="1"/>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1"/>
      <c r="B973" s="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1"/>
      <c r="B975" s="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1"/>
      <c r="B976" s="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1"/>
      <c r="B977" s="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1"/>
      <c r="B978" s="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1"/>
      <c r="B979" s="1"/>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1"/>
      <c r="B980" s="1"/>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1"/>
      <c r="B981" s="1"/>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1"/>
      <c r="B982" s="1"/>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1"/>
      <c r="B983" s="1"/>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1"/>
      <c r="B984" s="1"/>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1"/>
      <c r="B985" s="1"/>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1"/>
      <c r="B986" s="1"/>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1"/>
      <c r="B987" s="1"/>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1"/>
      <c r="B988" s="1"/>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1"/>
      <c r="B989" s="1"/>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1"/>
      <c r="B990" s="1"/>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1"/>
      <c r="B991" s="1"/>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1"/>
      <c r="B992" s="1"/>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1"/>
      <c r="B993" s="1"/>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1"/>
      <c r="B994" s="1"/>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1"/>
      <c r="B995" s="1"/>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1"/>
      <c r="B996" s="1"/>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1"/>
      <c r="B997" s="1"/>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1"/>
      <c r="B998" s="1"/>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1"/>
      <c r="B999" s="1"/>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1">
    <mergeCell ref="B74:M75"/>
    <mergeCell ref="B77:M77"/>
    <mergeCell ref="B83:M85"/>
    <mergeCell ref="B87:M88"/>
    <mergeCell ref="A7:M7"/>
    <mergeCell ref="A8:M8"/>
    <mergeCell ref="A9:M9"/>
    <mergeCell ref="D14:G14"/>
    <mergeCell ref="C61:I61"/>
    <mergeCell ref="C62:I62"/>
    <mergeCell ref="B71:M72"/>
  </mergeCells>
  <dataValidations count="1">
    <dataValidation type="list" allowBlank="1" showInputMessage="1" showErrorMessage="1" prompt="Use the following date format when inserting a date:_x000a__x000a_Eg:  &quot;January 1, 2013&quot;" sqref="F11">
      <formula1>"CGAAP,MIFRS,USGAAP,ASPE"</formula1>
    </dataValidation>
  </dataValidations>
  <printOptions horizontalCentered="1"/>
  <pageMargins left="0.74803149606299213" right="0.70866141732283472" top="0.40048543689320387" bottom="0.360436893203883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999"/>
  <sheetViews>
    <sheetView showGridLines="0" workbookViewId="0">
      <selection activeCell="A8" sqref="A8:M8"/>
    </sheetView>
  </sheetViews>
  <sheetFormatPr defaultColWidth="14.453125" defaultRowHeight="15.75" customHeight="1" x14ac:dyDescent="0.25"/>
  <cols>
    <col min="1" max="1" width="7.54296875" customWidth="1"/>
    <col min="2" max="2" width="10.453125" customWidth="1"/>
    <col min="3" max="3" width="37.54296875" customWidth="1"/>
    <col min="4" max="4" width="17.453125" customWidth="1"/>
    <col min="5" max="5" width="13" customWidth="1"/>
    <col min="6" max="6" width="11.54296875" customWidth="1"/>
    <col min="7" max="7" width="15.54296875" customWidth="1"/>
    <col min="8" max="8" width="1.54296875" customWidth="1"/>
    <col min="9" max="9" width="14.453125" customWidth="1"/>
    <col min="10" max="10" width="13.453125" customWidth="1"/>
    <col min="11" max="11" width="11.54296875" customWidth="1"/>
    <col min="12" max="12" width="14.54296875" customWidth="1"/>
    <col min="13" max="13" width="14.453125" customWidth="1"/>
    <col min="14" max="14" width="10.453125" customWidth="1"/>
    <col min="15" max="26" width="9.453125" customWidth="1"/>
  </cols>
  <sheetData>
    <row r="1" spans="1:26" ht="12.75" customHeight="1" x14ac:dyDescent="0.3">
      <c r="A1" s="1"/>
      <c r="B1" s="1"/>
      <c r="C1" s="2"/>
      <c r="D1" s="2"/>
      <c r="E1" s="2"/>
      <c r="F1" s="2"/>
      <c r="G1" s="2"/>
      <c r="H1" s="2"/>
      <c r="I1" s="2"/>
      <c r="J1" s="2"/>
      <c r="K1" s="2"/>
      <c r="L1" s="3"/>
      <c r="M1" s="4" t="s">
        <v>0</v>
      </c>
      <c r="N1" s="2"/>
      <c r="O1" s="2"/>
      <c r="P1" s="2"/>
      <c r="Q1" s="2"/>
      <c r="R1" s="2"/>
      <c r="S1" s="2"/>
      <c r="T1" s="2"/>
      <c r="U1" s="2"/>
      <c r="V1" s="2"/>
      <c r="W1" s="2"/>
      <c r="X1" s="2"/>
      <c r="Y1" s="2"/>
      <c r="Z1" s="2"/>
    </row>
    <row r="2" spans="1:26" ht="12.75" customHeight="1" x14ac:dyDescent="0.3">
      <c r="A2" s="1"/>
      <c r="B2" s="1"/>
      <c r="C2" s="2"/>
      <c r="D2" s="2"/>
      <c r="E2" s="2"/>
      <c r="F2" s="2"/>
      <c r="G2" s="2"/>
      <c r="H2" s="2"/>
      <c r="I2" s="2"/>
      <c r="J2" s="2"/>
      <c r="K2" s="2"/>
      <c r="L2" s="3"/>
      <c r="M2" s="5" t="s">
        <v>1</v>
      </c>
      <c r="N2" s="2"/>
      <c r="O2" s="2"/>
      <c r="P2" s="2"/>
      <c r="Q2" s="2"/>
      <c r="R2" s="2"/>
      <c r="S2" s="2"/>
      <c r="T2" s="2"/>
      <c r="U2" s="2"/>
      <c r="V2" s="2"/>
      <c r="W2" s="2"/>
      <c r="X2" s="2"/>
      <c r="Y2" s="2"/>
      <c r="Z2" s="2"/>
    </row>
    <row r="3" spans="1:26" ht="12.75" customHeight="1" x14ac:dyDescent="0.3">
      <c r="A3" s="1"/>
      <c r="B3" s="1"/>
      <c r="C3" s="2"/>
      <c r="D3" s="2"/>
      <c r="E3" s="2"/>
      <c r="F3" s="2"/>
      <c r="G3" s="2"/>
      <c r="H3" s="2"/>
      <c r="I3" s="2"/>
      <c r="J3" s="2"/>
      <c r="K3" s="2"/>
      <c r="L3" s="3"/>
      <c r="M3" s="6" t="s">
        <v>2</v>
      </c>
      <c r="N3" s="2"/>
      <c r="O3" s="2"/>
      <c r="P3" s="2"/>
      <c r="Q3" s="2"/>
      <c r="R3" s="2"/>
      <c r="S3" s="2"/>
      <c r="T3" s="2"/>
      <c r="U3" s="2"/>
      <c r="V3" s="2"/>
      <c r="W3" s="2"/>
      <c r="X3" s="2"/>
      <c r="Y3" s="2"/>
      <c r="Z3" s="2"/>
    </row>
    <row r="4" spans="1:26" ht="12.75" customHeight="1" x14ac:dyDescent="0.4">
      <c r="A4" s="1"/>
      <c r="B4" s="1"/>
      <c r="C4" s="2"/>
      <c r="D4" s="7"/>
      <c r="E4" s="8"/>
      <c r="F4" s="8"/>
      <c r="G4" s="8"/>
      <c r="H4" s="2"/>
      <c r="I4" s="2"/>
      <c r="J4" s="2"/>
      <c r="K4" s="2"/>
      <c r="L4" s="3"/>
      <c r="M4" s="50" t="s">
        <v>125</v>
      </c>
      <c r="N4" s="2"/>
      <c r="O4" s="2"/>
      <c r="P4" s="2"/>
      <c r="Q4" s="2"/>
      <c r="R4" s="2"/>
      <c r="S4" s="2"/>
      <c r="T4" s="2"/>
      <c r="U4" s="2"/>
      <c r="V4" s="2"/>
      <c r="W4" s="2"/>
      <c r="X4" s="2"/>
      <c r="Y4" s="2"/>
      <c r="Z4" s="2"/>
    </row>
    <row r="5" spans="1:26" ht="9" customHeight="1" x14ac:dyDescent="0.3">
      <c r="A5" s="1"/>
      <c r="B5" s="1"/>
      <c r="C5" s="2"/>
      <c r="D5" s="2"/>
      <c r="E5" s="2"/>
      <c r="F5" s="2"/>
      <c r="G5" s="2"/>
      <c r="H5" s="2"/>
      <c r="I5" s="2"/>
      <c r="J5" s="2"/>
      <c r="K5" s="2"/>
      <c r="L5" s="3"/>
      <c r="M5" s="9"/>
      <c r="N5" s="2"/>
      <c r="O5" s="2"/>
      <c r="P5" s="2"/>
      <c r="Q5" s="2"/>
      <c r="R5" s="2"/>
      <c r="S5" s="2"/>
      <c r="T5" s="2"/>
      <c r="U5" s="2"/>
      <c r="V5" s="2"/>
      <c r="W5" s="2"/>
      <c r="X5" s="2"/>
      <c r="Y5" s="2"/>
      <c r="Z5" s="2"/>
    </row>
    <row r="6" spans="1:26" ht="12.75" customHeight="1" x14ac:dyDescent="0.3">
      <c r="A6" s="1"/>
      <c r="B6" s="1"/>
      <c r="C6" s="2"/>
      <c r="D6" s="2"/>
      <c r="E6" s="2"/>
      <c r="F6" s="2"/>
      <c r="G6" s="2"/>
      <c r="H6" s="2"/>
      <c r="I6" s="2"/>
      <c r="J6" s="2"/>
      <c r="K6" s="2"/>
      <c r="L6" s="3"/>
      <c r="M6" s="10"/>
      <c r="N6" s="2"/>
      <c r="O6" s="2"/>
      <c r="P6" s="2"/>
      <c r="Q6" s="2"/>
      <c r="R6" s="2"/>
      <c r="S6" s="2"/>
      <c r="T6" s="2"/>
      <c r="U6" s="2"/>
      <c r="V6" s="2"/>
      <c r="W6" s="2"/>
      <c r="X6" s="2"/>
      <c r="Y6" s="2"/>
      <c r="Z6" s="2"/>
    </row>
    <row r="7" spans="1:26" ht="18" x14ac:dyDescent="0.25">
      <c r="A7" s="54" t="s">
        <v>1</v>
      </c>
      <c r="B7" s="52"/>
      <c r="C7" s="52"/>
      <c r="D7" s="52"/>
      <c r="E7" s="52"/>
      <c r="F7" s="52"/>
      <c r="G7" s="52"/>
      <c r="H7" s="52"/>
      <c r="I7" s="52"/>
      <c r="J7" s="52"/>
      <c r="K7" s="52"/>
      <c r="L7" s="52"/>
      <c r="M7" s="52"/>
      <c r="N7" s="2"/>
      <c r="O7" s="2"/>
      <c r="P7" s="2"/>
      <c r="Q7" s="2"/>
      <c r="R7" s="2"/>
      <c r="S7" s="2"/>
      <c r="T7" s="2"/>
      <c r="U7" s="2"/>
      <c r="V7" s="2"/>
      <c r="W7" s="2"/>
      <c r="X7" s="2"/>
      <c r="Y7" s="2"/>
      <c r="Z7" s="2"/>
    </row>
    <row r="8" spans="1:26" ht="20.25" customHeight="1" x14ac:dyDescent="0.25">
      <c r="A8" s="54" t="s">
        <v>76</v>
      </c>
      <c r="B8" s="52"/>
      <c r="C8" s="52"/>
      <c r="D8" s="52"/>
      <c r="E8" s="52"/>
      <c r="F8" s="52"/>
      <c r="G8" s="52"/>
      <c r="H8" s="52"/>
      <c r="I8" s="52"/>
      <c r="J8" s="52"/>
      <c r="K8" s="52"/>
      <c r="L8" s="52"/>
      <c r="M8" s="52"/>
      <c r="N8" s="2"/>
      <c r="O8" s="2"/>
      <c r="P8" s="2"/>
      <c r="Q8" s="2"/>
      <c r="R8" s="2"/>
      <c r="S8" s="2"/>
      <c r="T8" s="2"/>
      <c r="U8" s="2"/>
      <c r="V8" s="2"/>
      <c r="W8" s="2"/>
      <c r="X8" s="2"/>
      <c r="Y8" s="2"/>
      <c r="Z8" s="2"/>
    </row>
    <row r="9" spans="1:26" ht="21.5" customHeight="1" x14ac:dyDescent="0.25">
      <c r="A9" s="54" t="s">
        <v>77</v>
      </c>
      <c r="B9" s="52"/>
      <c r="C9" s="52"/>
      <c r="D9" s="52"/>
      <c r="E9" s="52"/>
      <c r="F9" s="52"/>
      <c r="G9" s="52"/>
      <c r="H9" s="52"/>
      <c r="I9" s="52"/>
      <c r="J9" s="52"/>
      <c r="K9" s="52"/>
      <c r="L9" s="52"/>
      <c r="M9" s="52"/>
      <c r="N9" s="2"/>
      <c r="O9" s="2"/>
      <c r="P9" s="2"/>
      <c r="Q9" s="2"/>
      <c r="R9" s="2"/>
      <c r="S9" s="2"/>
      <c r="T9" s="2"/>
      <c r="U9" s="2"/>
      <c r="V9" s="2"/>
      <c r="W9" s="2"/>
      <c r="X9" s="2"/>
      <c r="Y9" s="2"/>
      <c r="Z9" s="2"/>
    </row>
    <row r="10" spans="1:26" ht="13.5" customHeight="1" x14ac:dyDescent="0.25">
      <c r="A10" s="1"/>
      <c r="B10" s="1"/>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3">
      <c r="A11" s="1"/>
      <c r="B11" s="1"/>
      <c r="C11" s="2"/>
      <c r="D11" s="2"/>
      <c r="E11" s="11" t="s">
        <v>5</v>
      </c>
      <c r="F11" s="12" t="s">
        <v>6</v>
      </c>
      <c r="G11" s="2"/>
      <c r="H11" s="2"/>
      <c r="I11" s="2"/>
      <c r="J11" s="2"/>
      <c r="K11" s="2"/>
      <c r="L11" s="2"/>
      <c r="M11" s="2"/>
      <c r="N11" s="2"/>
      <c r="O11" s="2"/>
      <c r="P11" s="2"/>
      <c r="Q11" s="2"/>
      <c r="R11" s="2"/>
      <c r="S11" s="2"/>
      <c r="T11" s="2"/>
      <c r="U11" s="2"/>
      <c r="V11" s="2"/>
      <c r="W11" s="2"/>
      <c r="X11" s="2"/>
      <c r="Y11" s="2"/>
      <c r="Z11" s="2"/>
    </row>
    <row r="12" spans="1:26" ht="12.75" customHeight="1" x14ac:dyDescent="0.3">
      <c r="A12" s="1"/>
      <c r="B12" s="1"/>
      <c r="C12" s="2"/>
      <c r="D12" s="2"/>
      <c r="E12" s="11" t="s">
        <v>7</v>
      </c>
      <c r="F12" s="13">
        <v>2022</v>
      </c>
      <c r="G12" s="14"/>
      <c r="H12" s="2"/>
      <c r="I12" s="2"/>
      <c r="J12" s="2"/>
      <c r="K12" s="2"/>
      <c r="L12" s="2"/>
      <c r="M12" s="2"/>
      <c r="N12" s="2"/>
      <c r="O12" s="2"/>
      <c r="P12" s="2"/>
      <c r="Q12" s="2"/>
      <c r="R12" s="2"/>
      <c r="S12" s="2"/>
      <c r="T12" s="2"/>
      <c r="U12" s="2"/>
      <c r="V12" s="2"/>
      <c r="W12" s="2"/>
      <c r="X12" s="2"/>
      <c r="Y12" s="2"/>
      <c r="Z12" s="2"/>
    </row>
    <row r="13" spans="1:26" ht="12.75" customHeight="1" x14ac:dyDescent="0.25">
      <c r="A13" s="1"/>
      <c r="B13" s="1"/>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x14ac:dyDescent="0.3">
      <c r="A14" s="1"/>
      <c r="B14" s="1"/>
      <c r="C14" s="2"/>
      <c r="D14" s="55" t="s">
        <v>8</v>
      </c>
      <c r="E14" s="56"/>
      <c r="F14" s="56"/>
      <c r="G14" s="57"/>
      <c r="H14" s="2"/>
      <c r="I14" s="15"/>
      <c r="J14" s="16" t="s">
        <v>9</v>
      </c>
      <c r="K14" s="16"/>
      <c r="L14" s="17"/>
      <c r="M14" s="2"/>
      <c r="N14" s="2"/>
      <c r="O14" s="2"/>
      <c r="P14" s="2"/>
      <c r="Q14" s="2"/>
      <c r="R14" s="2"/>
      <c r="S14" s="2"/>
      <c r="T14" s="2"/>
      <c r="U14" s="2"/>
      <c r="V14" s="2"/>
      <c r="W14" s="2"/>
      <c r="X14" s="2"/>
      <c r="Y14" s="2"/>
      <c r="Z14" s="2"/>
    </row>
    <row r="15" spans="1:26" ht="30" customHeight="1" x14ac:dyDescent="0.3">
      <c r="A15" s="18" t="s">
        <v>78</v>
      </c>
      <c r="B15" s="18" t="s">
        <v>79</v>
      </c>
      <c r="C15" s="19" t="s">
        <v>80</v>
      </c>
      <c r="D15" s="18" t="s">
        <v>13</v>
      </c>
      <c r="E15" s="20" t="s">
        <v>81</v>
      </c>
      <c r="F15" s="20" t="s">
        <v>82</v>
      </c>
      <c r="G15" s="18" t="s">
        <v>16</v>
      </c>
      <c r="H15" s="21"/>
      <c r="I15" s="22" t="s">
        <v>13</v>
      </c>
      <c r="J15" s="23" t="s">
        <v>17</v>
      </c>
      <c r="K15" s="23" t="s">
        <v>83</v>
      </c>
      <c r="L15" s="24" t="s">
        <v>16</v>
      </c>
      <c r="M15" s="18" t="s">
        <v>19</v>
      </c>
      <c r="N15" s="2"/>
      <c r="O15" s="2"/>
      <c r="P15" s="2"/>
      <c r="Q15" s="2"/>
      <c r="R15" s="2"/>
      <c r="S15" s="2"/>
      <c r="T15" s="2"/>
      <c r="U15" s="2"/>
      <c r="V15" s="2"/>
      <c r="W15" s="2"/>
      <c r="X15" s="2"/>
      <c r="Y15" s="2"/>
      <c r="Z15" s="2"/>
    </row>
    <row r="16" spans="1:26" ht="25.5" customHeight="1" x14ac:dyDescent="0.3">
      <c r="A16" s="18"/>
      <c r="B16" s="25">
        <v>1609</v>
      </c>
      <c r="C16" s="26" t="s">
        <v>20</v>
      </c>
      <c r="D16" s="27">
        <v>84746361</v>
      </c>
      <c r="E16" s="27">
        <v>210000</v>
      </c>
      <c r="F16" s="28"/>
      <c r="G16" s="29">
        <f t="shared" ref="G16:G56" si="0">D16+E16+F16</f>
        <v>84956361</v>
      </c>
      <c r="H16" s="21"/>
      <c r="I16" s="27">
        <v>-3941821</v>
      </c>
      <c r="J16" s="27">
        <v>-1888981</v>
      </c>
      <c r="K16" s="28"/>
      <c r="L16" s="29">
        <f t="shared" ref="L16:L56" si="1">I16+J16+K16</f>
        <v>-5830802</v>
      </c>
      <c r="M16" s="29">
        <f t="shared" ref="M16:M56" si="2">G16+L16</f>
        <v>79125559</v>
      </c>
      <c r="N16" s="2"/>
      <c r="O16" s="2"/>
      <c r="P16" s="2"/>
      <c r="Q16" s="2"/>
      <c r="R16" s="2"/>
      <c r="S16" s="2"/>
      <c r="T16" s="2"/>
      <c r="U16" s="2"/>
      <c r="V16" s="2"/>
      <c r="W16" s="2"/>
      <c r="X16" s="2"/>
      <c r="Y16" s="2"/>
      <c r="Z16" s="2"/>
    </row>
    <row r="17" spans="1:26" ht="12.75" customHeight="1" x14ac:dyDescent="0.25">
      <c r="A17" s="25">
        <v>12</v>
      </c>
      <c r="B17" s="25">
        <v>1611</v>
      </c>
      <c r="C17" s="26" t="s">
        <v>21</v>
      </c>
      <c r="D17" s="27">
        <v>83770374</v>
      </c>
      <c r="E17" s="27">
        <v>5912807</v>
      </c>
      <c r="F17" s="28"/>
      <c r="G17" s="29">
        <f t="shared" si="0"/>
        <v>89683181</v>
      </c>
      <c r="H17" s="30"/>
      <c r="I17" s="27">
        <v>-51706318</v>
      </c>
      <c r="J17" s="27">
        <v>-7407043</v>
      </c>
      <c r="K17" s="28"/>
      <c r="L17" s="29">
        <f t="shared" si="1"/>
        <v>-59113361</v>
      </c>
      <c r="M17" s="29">
        <f t="shared" si="2"/>
        <v>30569820</v>
      </c>
      <c r="N17" s="2"/>
      <c r="O17" s="2"/>
      <c r="P17" s="2"/>
      <c r="Q17" s="2"/>
      <c r="R17" s="2"/>
      <c r="S17" s="2"/>
      <c r="T17" s="2"/>
      <c r="U17" s="2"/>
      <c r="V17" s="2"/>
      <c r="W17" s="2"/>
      <c r="X17" s="2"/>
      <c r="Y17" s="2"/>
      <c r="Z17" s="2"/>
    </row>
    <row r="18" spans="1:26" ht="12.75" customHeight="1" x14ac:dyDescent="0.25">
      <c r="A18" s="25" t="s">
        <v>22</v>
      </c>
      <c r="B18" s="25">
        <v>1612</v>
      </c>
      <c r="C18" s="26" t="s">
        <v>23</v>
      </c>
      <c r="D18" s="27">
        <v>2541471</v>
      </c>
      <c r="E18" s="27">
        <v>13040</v>
      </c>
      <c r="F18" s="28"/>
      <c r="G18" s="29">
        <f t="shared" si="0"/>
        <v>2554511</v>
      </c>
      <c r="H18" s="30"/>
      <c r="I18" s="27">
        <v>-466619</v>
      </c>
      <c r="J18" s="27">
        <v>-64375</v>
      </c>
      <c r="K18" s="28"/>
      <c r="L18" s="29">
        <f t="shared" si="1"/>
        <v>-530994</v>
      </c>
      <c r="M18" s="29">
        <f t="shared" si="2"/>
        <v>2023517</v>
      </c>
      <c r="N18" s="2"/>
      <c r="O18" s="2"/>
      <c r="P18" s="2"/>
      <c r="Q18" s="2"/>
      <c r="R18" s="2"/>
      <c r="S18" s="2"/>
      <c r="T18" s="2"/>
      <c r="U18" s="2"/>
      <c r="V18" s="2"/>
      <c r="W18" s="2"/>
      <c r="X18" s="2"/>
      <c r="Y18" s="2"/>
      <c r="Z18" s="2"/>
    </row>
    <row r="19" spans="1:26" ht="12.75" customHeight="1" x14ac:dyDescent="0.25">
      <c r="A19" s="25" t="s">
        <v>24</v>
      </c>
      <c r="B19" s="25">
        <v>1805</v>
      </c>
      <c r="C19" s="26" t="s">
        <v>25</v>
      </c>
      <c r="D19" s="27">
        <v>4859072</v>
      </c>
      <c r="E19" s="27">
        <v>162462</v>
      </c>
      <c r="F19" s="28"/>
      <c r="G19" s="29">
        <f t="shared" si="0"/>
        <v>5021534</v>
      </c>
      <c r="H19" s="30"/>
      <c r="I19" s="27"/>
      <c r="J19" s="27"/>
      <c r="K19" s="28"/>
      <c r="L19" s="29">
        <f t="shared" si="1"/>
        <v>0</v>
      </c>
      <c r="M19" s="29">
        <f t="shared" si="2"/>
        <v>5021534</v>
      </c>
      <c r="N19" s="2"/>
      <c r="O19" s="2"/>
      <c r="P19" s="2"/>
      <c r="Q19" s="2"/>
      <c r="R19" s="2"/>
      <c r="S19" s="2"/>
      <c r="T19" s="2"/>
      <c r="U19" s="2"/>
      <c r="V19" s="2"/>
      <c r="W19" s="2"/>
      <c r="X19" s="2"/>
      <c r="Y19" s="2"/>
      <c r="Z19" s="2"/>
    </row>
    <row r="20" spans="1:26" ht="12.75" customHeight="1" x14ac:dyDescent="0.25">
      <c r="A20" s="25">
        <v>47</v>
      </c>
      <c r="B20" s="25">
        <v>1808</v>
      </c>
      <c r="C20" s="26" t="s">
        <v>26</v>
      </c>
      <c r="D20" s="27">
        <v>31283928</v>
      </c>
      <c r="E20" s="27">
        <v>8365966</v>
      </c>
      <c r="F20" s="28"/>
      <c r="G20" s="29">
        <f t="shared" si="0"/>
        <v>39649894</v>
      </c>
      <c r="H20" s="30"/>
      <c r="I20" s="27">
        <v>-6292905</v>
      </c>
      <c r="J20" s="27">
        <v>-921106</v>
      </c>
      <c r="K20" s="28"/>
      <c r="L20" s="29">
        <f t="shared" si="1"/>
        <v>-7214011</v>
      </c>
      <c r="M20" s="29">
        <f t="shared" si="2"/>
        <v>32435883</v>
      </c>
      <c r="N20" s="2"/>
      <c r="O20" s="2"/>
      <c r="P20" s="2"/>
      <c r="Q20" s="2"/>
      <c r="R20" s="2"/>
      <c r="S20" s="2"/>
      <c r="T20" s="2"/>
      <c r="U20" s="2"/>
      <c r="V20" s="2"/>
      <c r="W20" s="2"/>
      <c r="X20" s="2"/>
      <c r="Y20" s="2"/>
      <c r="Z20" s="2"/>
    </row>
    <row r="21" spans="1:26" ht="12.75" customHeight="1" x14ac:dyDescent="0.25">
      <c r="A21" s="25">
        <v>13</v>
      </c>
      <c r="B21" s="25">
        <v>1810</v>
      </c>
      <c r="C21" s="26" t="s">
        <v>27</v>
      </c>
      <c r="D21" s="27"/>
      <c r="E21" s="27"/>
      <c r="F21" s="28"/>
      <c r="G21" s="29">
        <f t="shared" si="0"/>
        <v>0</v>
      </c>
      <c r="H21" s="30"/>
      <c r="I21" s="27"/>
      <c r="J21" s="27"/>
      <c r="K21" s="28"/>
      <c r="L21" s="29">
        <f t="shared" si="1"/>
        <v>0</v>
      </c>
      <c r="M21" s="29">
        <f t="shared" si="2"/>
        <v>0</v>
      </c>
      <c r="N21" s="2"/>
      <c r="O21" s="2"/>
      <c r="P21" s="2"/>
      <c r="Q21" s="2"/>
      <c r="R21" s="2"/>
      <c r="S21" s="2"/>
      <c r="T21" s="2"/>
      <c r="U21" s="2"/>
      <c r="V21" s="2"/>
      <c r="W21" s="2"/>
      <c r="X21" s="2"/>
      <c r="Y21" s="2"/>
      <c r="Z21" s="2"/>
    </row>
    <row r="22" spans="1:26" ht="12.75" customHeight="1" x14ac:dyDescent="0.25">
      <c r="A22" s="25">
        <v>47</v>
      </c>
      <c r="B22" s="25">
        <v>1815</v>
      </c>
      <c r="C22" s="26" t="s">
        <v>28</v>
      </c>
      <c r="D22" s="27">
        <v>127104132</v>
      </c>
      <c r="E22" s="27">
        <v>25611949</v>
      </c>
      <c r="F22" s="28"/>
      <c r="G22" s="29">
        <f t="shared" si="0"/>
        <v>152716081</v>
      </c>
      <c r="H22" s="30"/>
      <c r="I22" s="27">
        <v>-25436976</v>
      </c>
      <c r="J22" s="27">
        <v>-4459967</v>
      </c>
      <c r="K22" s="28"/>
      <c r="L22" s="29">
        <f t="shared" si="1"/>
        <v>-29896943</v>
      </c>
      <c r="M22" s="29">
        <f t="shared" si="2"/>
        <v>122819138</v>
      </c>
      <c r="N22" s="2"/>
      <c r="O22" s="2"/>
      <c r="P22" s="2"/>
      <c r="Q22" s="2"/>
      <c r="R22" s="2"/>
      <c r="S22" s="2"/>
      <c r="T22" s="2"/>
      <c r="U22" s="2"/>
      <c r="V22" s="2"/>
      <c r="W22" s="2"/>
      <c r="X22" s="2"/>
      <c r="Y22" s="2"/>
      <c r="Z22" s="2"/>
    </row>
    <row r="23" spans="1:26" ht="12.75" customHeight="1" x14ac:dyDescent="0.25">
      <c r="A23" s="25">
        <v>47</v>
      </c>
      <c r="B23" s="25">
        <v>1820</v>
      </c>
      <c r="C23" s="26" t="s">
        <v>29</v>
      </c>
      <c r="D23" s="27">
        <v>148590818</v>
      </c>
      <c r="E23" s="27">
        <v>10005389</v>
      </c>
      <c r="F23" s="28">
        <v>-96181</v>
      </c>
      <c r="G23" s="29">
        <f t="shared" si="0"/>
        <v>158500026</v>
      </c>
      <c r="H23" s="30"/>
      <c r="I23" s="27">
        <v>-30166736</v>
      </c>
      <c r="J23" s="27">
        <v>-4516393</v>
      </c>
      <c r="K23" s="28">
        <v>55028</v>
      </c>
      <c r="L23" s="29">
        <f t="shared" si="1"/>
        <v>-34628101</v>
      </c>
      <c r="M23" s="29">
        <f t="shared" si="2"/>
        <v>123871925</v>
      </c>
      <c r="N23" s="2"/>
      <c r="O23" s="2"/>
      <c r="P23" s="2"/>
      <c r="Q23" s="2"/>
      <c r="R23" s="2"/>
      <c r="S23" s="2"/>
      <c r="T23" s="2"/>
      <c r="U23" s="2"/>
      <c r="V23" s="2"/>
      <c r="W23" s="2"/>
      <c r="X23" s="2"/>
      <c r="Y23" s="2"/>
      <c r="Z23" s="2"/>
    </row>
    <row r="24" spans="1:26" ht="12.75" customHeight="1" x14ac:dyDescent="0.25">
      <c r="A24" s="25">
        <v>47</v>
      </c>
      <c r="B24" s="25">
        <v>1825</v>
      </c>
      <c r="C24" s="26" t="s">
        <v>30</v>
      </c>
      <c r="D24" s="27"/>
      <c r="E24" s="27"/>
      <c r="F24" s="28"/>
      <c r="G24" s="29">
        <f t="shared" si="0"/>
        <v>0</v>
      </c>
      <c r="H24" s="30"/>
      <c r="I24" s="27"/>
      <c r="J24" s="27"/>
      <c r="K24" s="28"/>
      <c r="L24" s="29">
        <f t="shared" si="1"/>
        <v>0</v>
      </c>
      <c r="M24" s="29">
        <f t="shared" si="2"/>
        <v>0</v>
      </c>
      <c r="N24" s="2"/>
      <c r="O24" s="2"/>
      <c r="P24" s="2"/>
      <c r="Q24" s="2"/>
      <c r="R24" s="2"/>
      <c r="S24" s="2"/>
      <c r="T24" s="2"/>
      <c r="U24" s="2"/>
      <c r="V24" s="2"/>
      <c r="W24" s="2"/>
      <c r="X24" s="2"/>
      <c r="Y24" s="2"/>
      <c r="Z24" s="2"/>
    </row>
    <row r="25" spans="1:26" ht="12.75" customHeight="1" x14ac:dyDescent="0.25">
      <c r="A25" s="25">
        <v>47</v>
      </c>
      <c r="B25" s="25">
        <v>1830</v>
      </c>
      <c r="C25" s="26" t="s">
        <v>31</v>
      </c>
      <c r="D25" s="27">
        <v>154290530</v>
      </c>
      <c r="E25" s="27">
        <v>9035174</v>
      </c>
      <c r="F25" s="28">
        <v>-313703</v>
      </c>
      <c r="G25" s="29">
        <f t="shared" si="0"/>
        <v>163012001</v>
      </c>
      <c r="H25" s="30"/>
      <c r="I25" s="27">
        <v>-23241773</v>
      </c>
      <c r="J25" s="27">
        <v>-3892546</v>
      </c>
      <c r="K25" s="28">
        <v>30864</v>
      </c>
      <c r="L25" s="29">
        <f t="shared" si="1"/>
        <v>-27103455</v>
      </c>
      <c r="M25" s="29">
        <f t="shared" si="2"/>
        <v>135908546</v>
      </c>
      <c r="N25" s="2"/>
      <c r="O25" s="2"/>
      <c r="P25" s="2"/>
      <c r="Q25" s="2"/>
      <c r="R25" s="2"/>
      <c r="S25" s="2"/>
      <c r="T25" s="2"/>
      <c r="U25" s="2"/>
      <c r="V25" s="2"/>
      <c r="W25" s="2"/>
      <c r="X25" s="2"/>
      <c r="Y25" s="2"/>
      <c r="Z25" s="2"/>
    </row>
    <row r="26" spans="1:26" ht="12.75" customHeight="1" x14ac:dyDescent="0.25">
      <c r="A26" s="25">
        <v>47</v>
      </c>
      <c r="B26" s="25">
        <v>1835</v>
      </c>
      <c r="C26" s="26" t="s">
        <v>32</v>
      </c>
      <c r="D26" s="27">
        <v>154420962</v>
      </c>
      <c r="E26" s="27">
        <v>12548369</v>
      </c>
      <c r="F26" s="28">
        <v>-230544</v>
      </c>
      <c r="G26" s="29">
        <f t="shared" si="0"/>
        <v>166738787</v>
      </c>
      <c r="H26" s="30"/>
      <c r="I26" s="27">
        <v>-22610763</v>
      </c>
      <c r="J26" s="27">
        <v>-4123786</v>
      </c>
      <c r="K26" s="28">
        <v>26635</v>
      </c>
      <c r="L26" s="29">
        <f t="shared" si="1"/>
        <v>-26707914</v>
      </c>
      <c r="M26" s="29">
        <f t="shared" si="2"/>
        <v>140030873</v>
      </c>
      <c r="N26" s="2"/>
      <c r="O26" s="2"/>
      <c r="P26" s="2"/>
      <c r="Q26" s="2"/>
      <c r="R26" s="2"/>
      <c r="S26" s="2"/>
      <c r="T26" s="2"/>
      <c r="U26" s="2"/>
      <c r="V26" s="2"/>
      <c r="W26" s="2"/>
      <c r="X26" s="2"/>
      <c r="Y26" s="2"/>
      <c r="Z26" s="2"/>
    </row>
    <row r="27" spans="1:26" ht="12.75" customHeight="1" x14ac:dyDescent="0.25">
      <c r="A27" s="25">
        <v>47</v>
      </c>
      <c r="B27" s="25">
        <v>1840</v>
      </c>
      <c r="C27" s="26" t="s">
        <v>33</v>
      </c>
      <c r="D27" s="27">
        <v>267394453</v>
      </c>
      <c r="E27" s="27">
        <v>22132127</v>
      </c>
      <c r="F27" s="28"/>
      <c r="G27" s="29">
        <f t="shared" si="0"/>
        <v>289526580</v>
      </c>
      <c r="H27" s="30"/>
      <c r="I27" s="27">
        <v>-36488379</v>
      </c>
      <c r="J27" s="27">
        <v>-7525057</v>
      </c>
      <c r="K27" s="28"/>
      <c r="L27" s="29">
        <f t="shared" si="1"/>
        <v>-44013436</v>
      </c>
      <c r="M27" s="29">
        <f t="shared" si="2"/>
        <v>245513144</v>
      </c>
      <c r="N27" s="2"/>
      <c r="O27" s="2"/>
      <c r="P27" s="2"/>
      <c r="Q27" s="2"/>
      <c r="R27" s="2"/>
      <c r="S27" s="2"/>
      <c r="T27" s="2"/>
      <c r="U27" s="2"/>
      <c r="V27" s="2"/>
      <c r="W27" s="2"/>
      <c r="X27" s="2"/>
      <c r="Y27" s="2"/>
      <c r="Z27" s="2"/>
    </row>
    <row r="28" spans="1:26" ht="12.75" customHeight="1" x14ac:dyDescent="0.25">
      <c r="A28" s="25">
        <v>47</v>
      </c>
      <c r="B28" s="25">
        <v>1845</v>
      </c>
      <c r="C28" s="26" t="s">
        <v>34</v>
      </c>
      <c r="D28" s="27">
        <v>225968597</v>
      </c>
      <c r="E28" s="27">
        <v>20843139</v>
      </c>
      <c r="F28" s="28">
        <v>-359069</v>
      </c>
      <c r="G28" s="29">
        <f t="shared" si="0"/>
        <v>246452667</v>
      </c>
      <c r="H28" s="30"/>
      <c r="I28" s="27">
        <v>-37560830</v>
      </c>
      <c r="J28" s="27">
        <v>-7321992</v>
      </c>
      <c r="K28" s="28">
        <v>64812</v>
      </c>
      <c r="L28" s="29">
        <f t="shared" si="1"/>
        <v>-44818010</v>
      </c>
      <c r="M28" s="29">
        <f t="shared" si="2"/>
        <v>201634657</v>
      </c>
      <c r="N28" s="2"/>
      <c r="O28" s="2"/>
      <c r="P28" s="2"/>
      <c r="Q28" s="2"/>
      <c r="R28" s="2"/>
      <c r="S28" s="2"/>
      <c r="T28" s="2"/>
      <c r="U28" s="2"/>
      <c r="V28" s="2"/>
      <c r="W28" s="2"/>
      <c r="X28" s="2"/>
      <c r="Y28" s="2"/>
      <c r="Z28" s="2"/>
    </row>
    <row r="29" spans="1:26" ht="12.75" customHeight="1" x14ac:dyDescent="0.25">
      <c r="A29" s="25">
        <v>47</v>
      </c>
      <c r="B29" s="25">
        <v>1850</v>
      </c>
      <c r="C29" s="26" t="s">
        <v>35</v>
      </c>
      <c r="D29" s="27">
        <v>112380799</v>
      </c>
      <c r="E29" s="27">
        <v>8096708</v>
      </c>
      <c r="F29" s="28">
        <v>-220567</v>
      </c>
      <c r="G29" s="29">
        <f t="shared" si="0"/>
        <v>120256940</v>
      </c>
      <c r="H29" s="30"/>
      <c r="I29" s="27">
        <v>-20533749</v>
      </c>
      <c r="J29" s="27">
        <v>-3707670</v>
      </c>
      <c r="K29" s="28">
        <v>40727</v>
      </c>
      <c r="L29" s="29">
        <f t="shared" si="1"/>
        <v>-24200692</v>
      </c>
      <c r="M29" s="29">
        <f t="shared" si="2"/>
        <v>96056248</v>
      </c>
      <c r="N29" s="2"/>
      <c r="O29" s="2"/>
      <c r="P29" s="2"/>
      <c r="Q29" s="2"/>
      <c r="R29" s="2"/>
      <c r="S29" s="2"/>
      <c r="T29" s="2"/>
      <c r="U29" s="2"/>
      <c r="V29" s="2"/>
      <c r="W29" s="2"/>
      <c r="X29" s="2"/>
      <c r="Y29" s="2"/>
      <c r="Z29" s="2"/>
    </row>
    <row r="30" spans="1:26" ht="12.75" customHeight="1" x14ac:dyDescent="0.25">
      <c r="A30" s="25">
        <v>47</v>
      </c>
      <c r="B30" s="25">
        <v>1855</v>
      </c>
      <c r="C30" s="26" t="s">
        <v>36</v>
      </c>
      <c r="D30" s="27">
        <v>81188194</v>
      </c>
      <c r="E30" s="27">
        <v>4552359</v>
      </c>
      <c r="F30" s="28"/>
      <c r="G30" s="29">
        <f t="shared" si="0"/>
        <v>85740553</v>
      </c>
      <c r="H30" s="30"/>
      <c r="I30" s="27">
        <v>-13074955</v>
      </c>
      <c r="J30" s="27">
        <v>-2158261</v>
      </c>
      <c r="K30" s="28"/>
      <c r="L30" s="29">
        <f t="shared" si="1"/>
        <v>-15233216</v>
      </c>
      <c r="M30" s="29">
        <f t="shared" si="2"/>
        <v>70507337</v>
      </c>
      <c r="N30" s="2"/>
      <c r="O30" s="2"/>
      <c r="P30" s="2"/>
      <c r="Q30" s="2"/>
      <c r="R30" s="2"/>
      <c r="S30" s="2"/>
      <c r="T30" s="2"/>
      <c r="U30" s="2"/>
      <c r="V30" s="2"/>
      <c r="W30" s="2"/>
      <c r="X30" s="2"/>
      <c r="Y30" s="2"/>
      <c r="Z30" s="2"/>
    </row>
    <row r="31" spans="1:26" ht="12.75" customHeight="1" x14ac:dyDescent="0.25">
      <c r="A31" s="25">
        <v>47</v>
      </c>
      <c r="B31" s="25">
        <v>1860</v>
      </c>
      <c r="C31" s="26" t="s">
        <v>37</v>
      </c>
      <c r="D31" s="27"/>
      <c r="E31" s="27"/>
      <c r="F31" s="28"/>
      <c r="G31" s="29">
        <f t="shared" si="0"/>
        <v>0</v>
      </c>
      <c r="H31" s="30"/>
      <c r="I31" s="27"/>
      <c r="J31" s="27"/>
      <c r="K31" s="28"/>
      <c r="L31" s="29">
        <f t="shared" si="1"/>
        <v>0</v>
      </c>
      <c r="M31" s="29">
        <f t="shared" si="2"/>
        <v>0</v>
      </c>
      <c r="N31" s="2"/>
      <c r="O31" s="2"/>
      <c r="P31" s="2"/>
      <c r="Q31" s="2"/>
      <c r="R31" s="2"/>
      <c r="S31" s="2"/>
      <c r="T31" s="2"/>
      <c r="U31" s="2"/>
      <c r="V31" s="2"/>
      <c r="W31" s="2"/>
      <c r="X31" s="2"/>
      <c r="Y31" s="2"/>
      <c r="Z31" s="2"/>
    </row>
    <row r="32" spans="1:26" ht="12.75" customHeight="1" x14ac:dyDescent="0.25">
      <c r="A32" s="25">
        <v>47</v>
      </c>
      <c r="B32" s="25">
        <v>1860</v>
      </c>
      <c r="C32" s="26" t="s">
        <v>38</v>
      </c>
      <c r="D32" s="27">
        <v>57424530</v>
      </c>
      <c r="E32" s="27">
        <v>6513752</v>
      </c>
      <c r="F32" s="28">
        <v>-1129168</v>
      </c>
      <c r="G32" s="29">
        <f t="shared" si="0"/>
        <v>62809114</v>
      </c>
      <c r="H32" s="30"/>
      <c r="I32" s="27">
        <v>-30641935</v>
      </c>
      <c r="J32" s="27">
        <v>-4139709</v>
      </c>
      <c r="K32" s="28">
        <v>776310</v>
      </c>
      <c r="L32" s="29">
        <f t="shared" si="1"/>
        <v>-34005334</v>
      </c>
      <c r="M32" s="29">
        <f t="shared" si="2"/>
        <v>28803780</v>
      </c>
      <c r="N32" s="2"/>
      <c r="O32" s="2"/>
      <c r="P32" s="2"/>
      <c r="Q32" s="2"/>
      <c r="R32" s="2"/>
      <c r="S32" s="2"/>
      <c r="T32" s="2"/>
      <c r="U32" s="2"/>
      <c r="V32" s="2"/>
      <c r="W32" s="2"/>
      <c r="X32" s="2"/>
      <c r="Y32" s="2"/>
      <c r="Z32" s="2"/>
    </row>
    <row r="33" spans="1:26" ht="12.75" customHeight="1" x14ac:dyDescent="0.25">
      <c r="A33" s="25" t="s">
        <v>24</v>
      </c>
      <c r="B33" s="25">
        <v>1905</v>
      </c>
      <c r="C33" s="26" t="s">
        <v>25</v>
      </c>
      <c r="D33" s="27">
        <v>17014710</v>
      </c>
      <c r="E33" s="27"/>
      <c r="F33" s="28"/>
      <c r="G33" s="29">
        <f t="shared" si="0"/>
        <v>17014710</v>
      </c>
      <c r="H33" s="30"/>
      <c r="I33" s="27">
        <v>-10767</v>
      </c>
      <c r="J33" s="27">
        <v>-4033</v>
      </c>
      <c r="K33" s="28"/>
      <c r="L33" s="29">
        <f t="shared" si="1"/>
        <v>-14800</v>
      </c>
      <c r="M33" s="29">
        <f t="shared" si="2"/>
        <v>16999910</v>
      </c>
      <c r="N33" s="2"/>
      <c r="O33" s="2"/>
      <c r="P33" s="2"/>
      <c r="Q33" s="2"/>
      <c r="R33" s="2"/>
      <c r="S33" s="2"/>
      <c r="T33" s="2"/>
      <c r="U33" s="2"/>
      <c r="V33" s="2"/>
      <c r="W33" s="2"/>
      <c r="X33" s="2"/>
      <c r="Y33" s="2"/>
      <c r="Z33" s="2"/>
    </row>
    <row r="34" spans="1:26" ht="12.75" customHeight="1" x14ac:dyDescent="0.25">
      <c r="A34" s="25">
        <v>47</v>
      </c>
      <c r="B34" s="25">
        <v>1908</v>
      </c>
      <c r="C34" s="26" t="s">
        <v>39</v>
      </c>
      <c r="D34" s="27">
        <v>91676349</v>
      </c>
      <c r="E34" s="27">
        <v>1594802</v>
      </c>
      <c r="F34" s="28"/>
      <c r="G34" s="29">
        <f t="shared" si="0"/>
        <v>93271151</v>
      </c>
      <c r="H34" s="30"/>
      <c r="I34" s="27">
        <v>-9495241</v>
      </c>
      <c r="J34" s="27">
        <v>-2491615</v>
      </c>
      <c r="K34" s="28"/>
      <c r="L34" s="29">
        <f t="shared" si="1"/>
        <v>-11986856</v>
      </c>
      <c r="M34" s="29">
        <f t="shared" si="2"/>
        <v>81284295</v>
      </c>
      <c r="N34" s="2"/>
      <c r="O34" s="2"/>
      <c r="P34" s="2"/>
      <c r="Q34" s="2"/>
      <c r="R34" s="2"/>
      <c r="S34" s="2"/>
      <c r="T34" s="2"/>
      <c r="U34" s="2"/>
      <c r="V34" s="2"/>
      <c r="W34" s="2"/>
      <c r="X34" s="2"/>
      <c r="Y34" s="2"/>
      <c r="Z34" s="2"/>
    </row>
    <row r="35" spans="1:26" ht="12.75" customHeight="1" x14ac:dyDescent="0.25">
      <c r="A35" s="25">
        <v>13</v>
      </c>
      <c r="B35" s="25">
        <v>1910</v>
      </c>
      <c r="C35" s="26" t="s">
        <v>27</v>
      </c>
      <c r="D35" s="27"/>
      <c r="E35" s="27"/>
      <c r="F35" s="28"/>
      <c r="G35" s="29">
        <f t="shared" si="0"/>
        <v>0</v>
      </c>
      <c r="H35" s="30"/>
      <c r="I35" s="27"/>
      <c r="J35" s="27"/>
      <c r="K35" s="28"/>
      <c r="L35" s="29">
        <f t="shared" si="1"/>
        <v>0</v>
      </c>
      <c r="M35" s="29">
        <f t="shared" si="2"/>
        <v>0</v>
      </c>
      <c r="N35" s="2"/>
      <c r="O35" s="2"/>
      <c r="P35" s="2"/>
      <c r="Q35" s="2"/>
      <c r="R35" s="2"/>
      <c r="S35" s="2"/>
      <c r="T35" s="2"/>
      <c r="U35" s="2"/>
      <c r="V35" s="2"/>
      <c r="W35" s="2"/>
      <c r="X35" s="2"/>
      <c r="Y35" s="2"/>
      <c r="Z35" s="2"/>
    </row>
    <row r="36" spans="1:26" ht="12.75" customHeight="1" x14ac:dyDescent="0.25">
      <c r="A36" s="25">
        <v>8</v>
      </c>
      <c r="B36" s="25">
        <v>1915</v>
      </c>
      <c r="C36" s="26" t="s">
        <v>40</v>
      </c>
      <c r="D36" s="27">
        <v>3878744</v>
      </c>
      <c r="E36" s="27">
        <v>75574</v>
      </c>
      <c r="F36" s="28"/>
      <c r="G36" s="29">
        <f t="shared" si="0"/>
        <v>3954318</v>
      </c>
      <c r="H36" s="30"/>
      <c r="I36" s="27">
        <v>-1424299</v>
      </c>
      <c r="J36" s="27">
        <v>-364958</v>
      </c>
      <c r="K36" s="28"/>
      <c r="L36" s="29">
        <f t="shared" si="1"/>
        <v>-1789257</v>
      </c>
      <c r="M36" s="29">
        <f t="shared" si="2"/>
        <v>2165061</v>
      </c>
      <c r="N36" s="2"/>
      <c r="O36" s="2"/>
      <c r="P36" s="2"/>
      <c r="Q36" s="2"/>
      <c r="R36" s="2"/>
      <c r="S36" s="2"/>
      <c r="T36" s="2"/>
      <c r="U36" s="2"/>
      <c r="V36" s="2"/>
      <c r="W36" s="2"/>
      <c r="X36" s="2"/>
      <c r="Y36" s="2"/>
      <c r="Z36" s="2"/>
    </row>
    <row r="37" spans="1:26" ht="12.75" customHeight="1" x14ac:dyDescent="0.25">
      <c r="A37" s="25">
        <v>8</v>
      </c>
      <c r="B37" s="25">
        <v>1915</v>
      </c>
      <c r="C37" s="26" t="s">
        <v>41</v>
      </c>
      <c r="D37" s="27"/>
      <c r="E37" s="27"/>
      <c r="F37" s="28"/>
      <c r="G37" s="29">
        <f t="shared" si="0"/>
        <v>0</v>
      </c>
      <c r="H37" s="30"/>
      <c r="I37" s="27"/>
      <c r="J37" s="27"/>
      <c r="K37" s="28"/>
      <c r="L37" s="29">
        <f t="shared" si="1"/>
        <v>0</v>
      </c>
      <c r="M37" s="29">
        <f t="shared" si="2"/>
        <v>0</v>
      </c>
      <c r="N37" s="2"/>
      <c r="O37" s="2"/>
      <c r="P37" s="2"/>
      <c r="Q37" s="2"/>
      <c r="R37" s="2"/>
      <c r="S37" s="2"/>
      <c r="T37" s="2"/>
      <c r="U37" s="2"/>
      <c r="V37" s="2"/>
      <c r="W37" s="2"/>
      <c r="X37" s="2"/>
      <c r="Y37" s="2"/>
      <c r="Z37" s="2"/>
    </row>
    <row r="38" spans="1:26" ht="12.75" customHeight="1" x14ac:dyDescent="0.25">
      <c r="A38" s="25">
        <v>10</v>
      </c>
      <c r="B38" s="25">
        <v>1920</v>
      </c>
      <c r="C38" s="26" t="s">
        <v>42</v>
      </c>
      <c r="D38" s="27"/>
      <c r="E38" s="27"/>
      <c r="F38" s="28"/>
      <c r="G38" s="29">
        <f t="shared" si="0"/>
        <v>0</v>
      </c>
      <c r="H38" s="30"/>
      <c r="I38" s="27"/>
      <c r="J38" s="27"/>
      <c r="K38" s="28"/>
      <c r="L38" s="29">
        <f t="shared" si="1"/>
        <v>0</v>
      </c>
      <c r="M38" s="29">
        <f t="shared" si="2"/>
        <v>0</v>
      </c>
      <c r="N38" s="2"/>
      <c r="O38" s="2"/>
      <c r="P38" s="2"/>
      <c r="Q38" s="2"/>
      <c r="R38" s="2"/>
      <c r="S38" s="2"/>
      <c r="T38" s="2"/>
      <c r="U38" s="2"/>
      <c r="V38" s="2"/>
      <c r="W38" s="2"/>
      <c r="X38" s="2"/>
      <c r="Y38" s="2"/>
      <c r="Z38" s="2"/>
    </row>
    <row r="39" spans="1:26" ht="12.75" customHeight="1" x14ac:dyDescent="0.25">
      <c r="A39" s="25">
        <v>45</v>
      </c>
      <c r="B39" s="25">
        <v>1920</v>
      </c>
      <c r="C39" s="26" t="s">
        <v>43</v>
      </c>
      <c r="D39" s="27"/>
      <c r="E39" s="27"/>
      <c r="F39" s="28"/>
      <c r="G39" s="29">
        <f t="shared" si="0"/>
        <v>0</v>
      </c>
      <c r="H39" s="30"/>
      <c r="I39" s="27"/>
      <c r="J39" s="27"/>
      <c r="K39" s="28"/>
      <c r="L39" s="29">
        <f t="shared" si="1"/>
        <v>0</v>
      </c>
      <c r="M39" s="29">
        <f t="shared" si="2"/>
        <v>0</v>
      </c>
      <c r="N39" s="2"/>
      <c r="O39" s="2"/>
      <c r="P39" s="2"/>
      <c r="Q39" s="2"/>
      <c r="R39" s="2"/>
      <c r="S39" s="2"/>
      <c r="T39" s="2"/>
      <c r="U39" s="2"/>
      <c r="V39" s="2"/>
      <c r="W39" s="2"/>
      <c r="X39" s="2"/>
      <c r="Y39" s="2"/>
      <c r="Z39" s="2"/>
    </row>
    <row r="40" spans="1:26" ht="12.75" customHeight="1" x14ac:dyDescent="0.25">
      <c r="A40" s="25">
        <v>50</v>
      </c>
      <c r="B40" s="25">
        <v>1920</v>
      </c>
      <c r="C40" s="26" t="s">
        <v>44</v>
      </c>
      <c r="D40" s="27">
        <v>12345727</v>
      </c>
      <c r="E40" s="27">
        <v>2517544</v>
      </c>
      <c r="F40" s="28"/>
      <c r="G40" s="29">
        <f t="shared" si="0"/>
        <v>14863271</v>
      </c>
      <c r="H40" s="30"/>
      <c r="I40" s="27">
        <v>-6622325</v>
      </c>
      <c r="J40" s="27">
        <v>-1894266</v>
      </c>
      <c r="K40" s="28"/>
      <c r="L40" s="29">
        <f t="shared" si="1"/>
        <v>-8516591</v>
      </c>
      <c r="M40" s="29">
        <f t="shared" si="2"/>
        <v>6346680</v>
      </c>
      <c r="N40" s="2"/>
      <c r="O40" s="2"/>
      <c r="P40" s="2"/>
      <c r="Q40" s="2"/>
      <c r="R40" s="2"/>
      <c r="S40" s="2"/>
      <c r="T40" s="2"/>
      <c r="U40" s="2"/>
      <c r="V40" s="2"/>
      <c r="W40" s="2"/>
      <c r="X40" s="2"/>
      <c r="Y40" s="2"/>
      <c r="Z40" s="2"/>
    </row>
    <row r="41" spans="1:26" ht="12.75" customHeight="1" x14ac:dyDescent="0.25">
      <c r="A41" s="25">
        <v>10</v>
      </c>
      <c r="B41" s="25">
        <v>1930</v>
      </c>
      <c r="C41" s="26" t="s">
        <v>45</v>
      </c>
      <c r="D41" s="27">
        <v>23451028</v>
      </c>
      <c r="E41" s="27">
        <v>5223986</v>
      </c>
      <c r="F41" s="28">
        <v>-2047008</v>
      </c>
      <c r="G41" s="29">
        <f t="shared" si="0"/>
        <v>26628006</v>
      </c>
      <c r="H41" s="30"/>
      <c r="I41" s="27">
        <v>-9806980</v>
      </c>
      <c r="J41" s="27">
        <v>-1615495</v>
      </c>
      <c r="K41" s="28">
        <v>1834846</v>
      </c>
      <c r="L41" s="29">
        <f t="shared" si="1"/>
        <v>-9587629</v>
      </c>
      <c r="M41" s="29">
        <f t="shared" si="2"/>
        <v>17040377</v>
      </c>
      <c r="N41" s="2"/>
      <c r="O41" s="2"/>
      <c r="P41" s="2"/>
      <c r="Q41" s="2"/>
      <c r="R41" s="2"/>
      <c r="S41" s="2"/>
      <c r="T41" s="2"/>
      <c r="U41" s="2"/>
      <c r="V41" s="2"/>
      <c r="W41" s="2"/>
      <c r="X41" s="2"/>
      <c r="Y41" s="2"/>
      <c r="Z41" s="2"/>
    </row>
    <row r="42" spans="1:26" ht="12.75" customHeight="1" x14ac:dyDescent="0.25">
      <c r="A42" s="25">
        <v>8</v>
      </c>
      <c r="B42" s="25">
        <v>1935</v>
      </c>
      <c r="C42" s="26" t="s">
        <v>46</v>
      </c>
      <c r="D42" s="27">
        <v>560703</v>
      </c>
      <c r="E42" s="27"/>
      <c r="F42" s="28"/>
      <c r="G42" s="29">
        <f t="shared" si="0"/>
        <v>560703</v>
      </c>
      <c r="H42" s="30"/>
      <c r="I42" s="27">
        <v>-140072</v>
      </c>
      <c r="J42" s="27">
        <v>-56046</v>
      </c>
      <c r="K42" s="28"/>
      <c r="L42" s="29">
        <f t="shared" si="1"/>
        <v>-196118</v>
      </c>
      <c r="M42" s="29">
        <f t="shared" si="2"/>
        <v>364585</v>
      </c>
      <c r="N42" s="2"/>
      <c r="O42" s="2"/>
      <c r="P42" s="2"/>
      <c r="Q42" s="2"/>
      <c r="R42" s="2"/>
      <c r="S42" s="2"/>
      <c r="T42" s="2"/>
      <c r="U42" s="2"/>
      <c r="V42" s="2"/>
      <c r="W42" s="2"/>
      <c r="X42" s="2"/>
      <c r="Y42" s="2"/>
      <c r="Z42" s="2"/>
    </row>
    <row r="43" spans="1:26" ht="12.75" customHeight="1" x14ac:dyDescent="0.25">
      <c r="A43" s="25">
        <v>8</v>
      </c>
      <c r="B43" s="25">
        <v>1940</v>
      </c>
      <c r="C43" s="26" t="s">
        <v>47</v>
      </c>
      <c r="D43" s="27">
        <v>4886754</v>
      </c>
      <c r="E43" s="27">
        <v>474390</v>
      </c>
      <c r="F43" s="28"/>
      <c r="G43" s="29">
        <f t="shared" si="0"/>
        <v>5361144</v>
      </c>
      <c r="H43" s="30"/>
      <c r="I43" s="27">
        <v>-2722818</v>
      </c>
      <c r="J43" s="27">
        <v>-427104</v>
      </c>
      <c r="K43" s="28"/>
      <c r="L43" s="29">
        <f t="shared" si="1"/>
        <v>-3149922</v>
      </c>
      <c r="M43" s="29">
        <f t="shared" si="2"/>
        <v>2211222</v>
      </c>
      <c r="N43" s="2"/>
      <c r="O43" s="2"/>
      <c r="P43" s="2"/>
      <c r="Q43" s="2"/>
      <c r="R43" s="2"/>
      <c r="S43" s="2"/>
      <c r="T43" s="2"/>
      <c r="U43" s="2"/>
      <c r="V43" s="2"/>
      <c r="W43" s="2"/>
      <c r="X43" s="2"/>
      <c r="Y43" s="2"/>
      <c r="Z43" s="2"/>
    </row>
    <row r="44" spans="1:26" ht="12.75" customHeight="1" x14ac:dyDescent="0.25">
      <c r="A44" s="25">
        <v>8</v>
      </c>
      <c r="B44" s="25">
        <v>1945</v>
      </c>
      <c r="C44" s="26" t="s">
        <v>48</v>
      </c>
      <c r="D44" s="27">
        <v>209467</v>
      </c>
      <c r="E44" s="27"/>
      <c r="F44" s="28"/>
      <c r="G44" s="29">
        <f t="shared" si="0"/>
        <v>209467</v>
      </c>
      <c r="H44" s="30"/>
      <c r="I44" s="27">
        <v>-187230</v>
      </c>
      <c r="J44" s="27">
        <v>-16697</v>
      </c>
      <c r="K44" s="28"/>
      <c r="L44" s="29">
        <f t="shared" si="1"/>
        <v>-203927</v>
      </c>
      <c r="M44" s="29">
        <f t="shared" si="2"/>
        <v>5540</v>
      </c>
      <c r="N44" s="2"/>
      <c r="O44" s="2"/>
      <c r="P44" s="2"/>
      <c r="Q44" s="2"/>
      <c r="R44" s="2"/>
      <c r="S44" s="2"/>
      <c r="T44" s="2"/>
      <c r="U44" s="2"/>
      <c r="V44" s="2"/>
      <c r="W44" s="2"/>
      <c r="X44" s="2"/>
      <c r="Y44" s="2"/>
      <c r="Z44" s="2"/>
    </row>
    <row r="45" spans="1:26" ht="12.75" customHeight="1" x14ac:dyDescent="0.25">
      <c r="A45" s="25">
        <v>8</v>
      </c>
      <c r="B45" s="25">
        <v>1950</v>
      </c>
      <c r="C45" s="26" t="s">
        <v>49</v>
      </c>
      <c r="D45" s="27">
        <v>1193762</v>
      </c>
      <c r="E45" s="27"/>
      <c r="F45" s="28"/>
      <c r="G45" s="29">
        <f t="shared" si="0"/>
        <v>1193762</v>
      </c>
      <c r="H45" s="30"/>
      <c r="I45" s="27">
        <v>-479643</v>
      </c>
      <c r="J45" s="27">
        <v>-83290</v>
      </c>
      <c r="K45" s="28"/>
      <c r="L45" s="29">
        <f t="shared" si="1"/>
        <v>-562933</v>
      </c>
      <c r="M45" s="29">
        <f t="shared" si="2"/>
        <v>630829</v>
      </c>
      <c r="N45" s="2"/>
      <c r="O45" s="2"/>
      <c r="P45" s="2"/>
      <c r="Q45" s="2"/>
      <c r="R45" s="2"/>
      <c r="S45" s="2"/>
      <c r="T45" s="2"/>
      <c r="U45" s="2"/>
      <c r="V45" s="2"/>
      <c r="W45" s="2"/>
      <c r="X45" s="2"/>
      <c r="Y45" s="2"/>
      <c r="Z45" s="2"/>
    </row>
    <row r="46" spans="1:26" ht="12.75" customHeight="1" x14ac:dyDescent="0.25">
      <c r="A46" s="25">
        <v>8</v>
      </c>
      <c r="B46" s="25">
        <v>1955</v>
      </c>
      <c r="C46" s="26" t="s">
        <v>50</v>
      </c>
      <c r="D46" s="27">
        <v>14475997</v>
      </c>
      <c r="E46" s="27">
        <v>1487510</v>
      </c>
      <c r="F46" s="28"/>
      <c r="G46" s="29">
        <f t="shared" si="0"/>
        <v>15963507</v>
      </c>
      <c r="H46" s="30"/>
      <c r="I46" s="27">
        <v>-6328802</v>
      </c>
      <c r="J46" s="27">
        <v>-1786541</v>
      </c>
      <c r="K46" s="28"/>
      <c r="L46" s="29">
        <f t="shared" si="1"/>
        <v>-8115343</v>
      </c>
      <c r="M46" s="29">
        <f t="shared" si="2"/>
        <v>7848164</v>
      </c>
      <c r="N46" s="2"/>
      <c r="O46" s="2"/>
      <c r="P46" s="2"/>
      <c r="Q46" s="2"/>
      <c r="R46" s="2"/>
      <c r="S46" s="2"/>
      <c r="T46" s="2"/>
      <c r="U46" s="2"/>
      <c r="V46" s="2"/>
      <c r="W46" s="2"/>
      <c r="X46" s="2"/>
      <c r="Y46" s="2"/>
      <c r="Z46" s="2"/>
    </row>
    <row r="47" spans="1:26" ht="12.75" customHeight="1" x14ac:dyDescent="0.25">
      <c r="A47" s="25">
        <v>8</v>
      </c>
      <c r="B47" s="25">
        <v>1955</v>
      </c>
      <c r="C47" s="26" t="s">
        <v>51</v>
      </c>
      <c r="D47" s="27"/>
      <c r="E47" s="27"/>
      <c r="F47" s="28"/>
      <c r="G47" s="29">
        <f t="shared" si="0"/>
        <v>0</v>
      </c>
      <c r="H47" s="30"/>
      <c r="I47" s="27"/>
      <c r="J47" s="27"/>
      <c r="K47" s="28"/>
      <c r="L47" s="29">
        <f t="shared" si="1"/>
        <v>0</v>
      </c>
      <c r="M47" s="29">
        <f t="shared" si="2"/>
        <v>0</v>
      </c>
      <c r="N47" s="2"/>
      <c r="O47" s="2"/>
      <c r="P47" s="2"/>
      <c r="Q47" s="2"/>
      <c r="R47" s="2"/>
      <c r="S47" s="2"/>
      <c r="T47" s="2"/>
      <c r="U47" s="2"/>
      <c r="V47" s="2"/>
      <c r="W47" s="2"/>
      <c r="X47" s="2"/>
      <c r="Y47" s="2"/>
      <c r="Z47" s="2"/>
    </row>
    <row r="48" spans="1:26" ht="12.75" customHeight="1" x14ac:dyDescent="0.25">
      <c r="A48" s="25">
        <v>8</v>
      </c>
      <c r="B48" s="25">
        <v>1960</v>
      </c>
      <c r="C48" s="26" t="s">
        <v>52</v>
      </c>
      <c r="D48" s="27">
        <v>205278</v>
      </c>
      <c r="E48" s="27">
        <v>307972</v>
      </c>
      <c r="F48" s="28"/>
      <c r="G48" s="29">
        <f t="shared" si="0"/>
        <v>513250</v>
      </c>
      <c r="H48" s="30"/>
      <c r="I48" s="27">
        <v>-170394</v>
      </c>
      <c r="J48" s="27">
        <v>-13066</v>
      </c>
      <c r="K48" s="28"/>
      <c r="L48" s="29">
        <f t="shared" si="1"/>
        <v>-183460</v>
      </c>
      <c r="M48" s="29">
        <f t="shared" si="2"/>
        <v>329790</v>
      </c>
      <c r="N48" s="2"/>
      <c r="O48" s="2"/>
      <c r="P48" s="2"/>
      <c r="Q48" s="2"/>
      <c r="R48" s="2"/>
      <c r="S48" s="2"/>
      <c r="T48" s="2"/>
      <c r="U48" s="2"/>
      <c r="V48" s="2"/>
      <c r="W48" s="2"/>
      <c r="X48" s="2"/>
      <c r="Y48" s="2"/>
      <c r="Z48" s="2"/>
    </row>
    <row r="49" spans="1:26" ht="12.75" customHeight="1" x14ac:dyDescent="0.25">
      <c r="A49" s="1">
        <v>47</v>
      </c>
      <c r="B49" s="25">
        <v>1970</v>
      </c>
      <c r="C49" s="26" t="s">
        <v>53</v>
      </c>
      <c r="D49" s="27"/>
      <c r="E49" s="27">
        <v>350910</v>
      </c>
      <c r="F49" s="28"/>
      <c r="G49" s="29">
        <f t="shared" si="0"/>
        <v>350910</v>
      </c>
      <c r="H49" s="30"/>
      <c r="I49" s="27"/>
      <c r="J49" s="27">
        <v>-3188</v>
      </c>
      <c r="K49" s="28"/>
      <c r="L49" s="29">
        <f t="shared" si="1"/>
        <v>-3188</v>
      </c>
      <c r="M49" s="29">
        <f t="shared" si="2"/>
        <v>347722</v>
      </c>
      <c r="N49" s="2"/>
      <c r="O49" s="2"/>
      <c r="P49" s="2"/>
      <c r="Q49" s="2"/>
      <c r="R49" s="2"/>
      <c r="S49" s="2"/>
      <c r="T49" s="2"/>
      <c r="U49" s="2"/>
      <c r="V49" s="2"/>
      <c r="W49" s="2"/>
      <c r="X49" s="2"/>
      <c r="Y49" s="2"/>
      <c r="Z49" s="2"/>
    </row>
    <row r="50" spans="1:26" ht="12.75" customHeight="1" x14ac:dyDescent="0.25">
      <c r="A50" s="25">
        <v>47</v>
      </c>
      <c r="B50" s="25">
        <v>1975</v>
      </c>
      <c r="C50" s="26" t="s">
        <v>54</v>
      </c>
      <c r="D50" s="27">
        <v>47</v>
      </c>
      <c r="E50" s="27">
        <v>203443</v>
      </c>
      <c r="F50" s="28"/>
      <c r="G50" s="29">
        <f t="shared" si="0"/>
        <v>203490</v>
      </c>
      <c r="H50" s="30"/>
      <c r="I50" s="27">
        <v>-7</v>
      </c>
      <c r="J50" s="27">
        <v>-2479</v>
      </c>
      <c r="K50" s="28"/>
      <c r="L50" s="29">
        <f t="shared" si="1"/>
        <v>-2486</v>
      </c>
      <c r="M50" s="29">
        <f t="shared" si="2"/>
        <v>201004</v>
      </c>
      <c r="N50" s="2"/>
      <c r="O50" s="2"/>
      <c r="P50" s="2"/>
      <c r="Q50" s="2"/>
      <c r="R50" s="2"/>
      <c r="S50" s="2"/>
      <c r="T50" s="2"/>
      <c r="U50" s="2"/>
      <c r="V50" s="2"/>
      <c r="W50" s="2"/>
      <c r="X50" s="2"/>
      <c r="Y50" s="2"/>
      <c r="Z50" s="2"/>
    </row>
    <row r="51" spans="1:26" ht="12.75" customHeight="1" x14ac:dyDescent="0.25">
      <c r="A51" s="25">
        <v>47</v>
      </c>
      <c r="B51" s="25">
        <v>1980</v>
      </c>
      <c r="C51" s="26" t="s">
        <v>55</v>
      </c>
      <c r="D51" s="27">
        <v>17042434</v>
      </c>
      <c r="E51" s="27">
        <v>1683908</v>
      </c>
      <c r="F51" s="28"/>
      <c r="G51" s="29">
        <f t="shared" si="0"/>
        <v>18726342</v>
      </c>
      <c r="H51" s="30"/>
      <c r="I51" s="27">
        <v>-7194209</v>
      </c>
      <c r="J51" s="27">
        <v>-1358193</v>
      </c>
      <c r="K51" s="28"/>
      <c r="L51" s="29">
        <f t="shared" si="1"/>
        <v>-8552402</v>
      </c>
      <c r="M51" s="29">
        <f t="shared" si="2"/>
        <v>10173940</v>
      </c>
      <c r="N51" s="2"/>
      <c r="O51" s="2"/>
      <c r="P51" s="2"/>
      <c r="Q51" s="2"/>
      <c r="R51" s="2"/>
      <c r="S51" s="2"/>
      <c r="T51" s="2"/>
      <c r="U51" s="2"/>
      <c r="V51" s="2"/>
      <c r="W51" s="2"/>
      <c r="X51" s="2"/>
      <c r="Y51" s="2"/>
      <c r="Z51" s="2"/>
    </row>
    <row r="52" spans="1:26" ht="12.75" customHeight="1" x14ac:dyDescent="0.25">
      <c r="A52" s="25">
        <v>47</v>
      </c>
      <c r="B52" s="25">
        <v>1985</v>
      </c>
      <c r="C52" s="26" t="s">
        <v>56</v>
      </c>
      <c r="D52" s="27"/>
      <c r="E52" s="27"/>
      <c r="F52" s="28"/>
      <c r="G52" s="29">
        <f t="shared" si="0"/>
        <v>0</v>
      </c>
      <c r="H52" s="30"/>
      <c r="I52" s="27"/>
      <c r="J52" s="27"/>
      <c r="K52" s="28"/>
      <c r="L52" s="29">
        <f t="shared" si="1"/>
        <v>0</v>
      </c>
      <c r="M52" s="29">
        <f t="shared" si="2"/>
        <v>0</v>
      </c>
      <c r="N52" s="2"/>
      <c r="O52" s="2"/>
      <c r="P52" s="2"/>
      <c r="Q52" s="2"/>
      <c r="R52" s="2"/>
      <c r="S52" s="2"/>
      <c r="T52" s="2"/>
      <c r="U52" s="2"/>
      <c r="V52" s="2"/>
      <c r="W52" s="2"/>
      <c r="X52" s="2"/>
      <c r="Y52" s="2"/>
      <c r="Z52" s="2"/>
    </row>
    <row r="53" spans="1:26" ht="12.75" customHeight="1" x14ac:dyDescent="0.25">
      <c r="A53" s="1">
        <v>47</v>
      </c>
      <c r="B53" s="25">
        <v>1990</v>
      </c>
      <c r="C53" s="31" t="s">
        <v>57</v>
      </c>
      <c r="D53" s="27"/>
      <c r="E53" s="27"/>
      <c r="F53" s="28"/>
      <c r="G53" s="29">
        <f t="shared" si="0"/>
        <v>0</v>
      </c>
      <c r="H53" s="30"/>
      <c r="I53" s="27"/>
      <c r="J53" s="27"/>
      <c r="K53" s="28"/>
      <c r="L53" s="29">
        <f t="shared" si="1"/>
        <v>0</v>
      </c>
      <c r="M53" s="29">
        <f t="shared" si="2"/>
        <v>0</v>
      </c>
      <c r="N53" s="2"/>
      <c r="O53" s="2"/>
      <c r="P53" s="2"/>
      <c r="Q53" s="2"/>
      <c r="R53" s="2"/>
      <c r="S53" s="2"/>
      <c r="T53" s="2"/>
      <c r="U53" s="2"/>
      <c r="V53" s="2"/>
      <c r="W53" s="2"/>
      <c r="X53" s="2"/>
      <c r="Y53" s="2"/>
      <c r="Z53" s="2"/>
    </row>
    <row r="54" spans="1:26" ht="12.75" customHeight="1" x14ac:dyDescent="0.25">
      <c r="A54" s="25">
        <v>47</v>
      </c>
      <c r="B54" s="25">
        <v>1995</v>
      </c>
      <c r="C54" s="26" t="s">
        <v>58</v>
      </c>
      <c r="D54" s="27"/>
      <c r="E54" s="27"/>
      <c r="F54" s="28"/>
      <c r="G54" s="29">
        <f t="shared" si="0"/>
        <v>0</v>
      </c>
      <c r="H54" s="30"/>
      <c r="I54" s="27"/>
      <c r="J54" s="27"/>
      <c r="K54" s="28"/>
      <c r="L54" s="29">
        <f t="shared" si="1"/>
        <v>0</v>
      </c>
      <c r="M54" s="29">
        <f t="shared" si="2"/>
        <v>0</v>
      </c>
      <c r="N54" s="2"/>
      <c r="O54" s="2"/>
      <c r="P54" s="2"/>
      <c r="Q54" s="2"/>
      <c r="R54" s="2"/>
      <c r="S54" s="2"/>
      <c r="T54" s="2"/>
      <c r="U54" s="2"/>
      <c r="V54" s="2"/>
      <c r="W54" s="2"/>
      <c r="X54" s="2"/>
      <c r="Y54" s="2"/>
      <c r="Z54" s="2"/>
    </row>
    <row r="55" spans="1:26" ht="12.75" customHeight="1" x14ac:dyDescent="0.25">
      <c r="A55" s="25">
        <v>47</v>
      </c>
      <c r="B55" s="25">
        <v>2440</v>
      </c>
      <c r="C55" s="26" t="s">
        <v>84</v>
      </c>
      <c r="D55" s="27">
        <v>-215426945</v>
      </c>
      <c r="E55" s="27">
        <v>-25452767</v>
      </c>
      <c r="F55" s="28">
        <v>599738</v>
      </c>
      <c r="G55" s="29">
        <f t="shared" si="0"/>
        <v>-240279974</v>
      </c>
      <c r="H55" s="2"/>
      <c r="I55" s="27">
        <v>22108018</v>
      </c>
      <c r="J55" s="27">
        <v>6771412</v>
      </c>
      <c r="K55" s="28">
        <v>-599738</v>
      </c>
      <c r="L55" s="29">
        <f t="shared" si="1"/>
        <v>28279692</v>
      </c>
      <c r="M55" s="29">
        <f t="shared" si="2"/>
        <v>-212000282</v>
      </c>
      <c r="N55" s="2"/>
      <c r="O55" s="2"/>
      <c r="P55" s="2"/>
      <c r="Q55" s="2"/>
      <c r="R55" s="2"/>
      <c r="S55" s="2"/>
      <c r="T55" s="2"/>
      <c r="U55" s="2"/>
      <c r="V55" s="2"/>
      <c r="W55" s="2"/>
      <c r="X55" s="2"/>
      <c r="Y55" s="2"/>
      <c r="Z55" s="2"/>
    </row>
    <row r="56" spans="1:26" ht="12.75" customHeight="1" x14ac:dyDescent="0.25">
      <c r="A56" s="32"/>
      <c r="B56" s="32"/>
      <c r="C56" s="33"/>
      <c r="D56" s="34"/>
      <c r="E56" s="34"/>
      <c r="F56" s="34"/>
      <c r="G56" s="29">
        <f t="shared" si="0"/>
        <v>0</v>
      </c>
      <c r="H56" s="2"/>
      <c r="I56" s="34"/>
      <c r="J56" s="34"/>
      <c r="K56" s="34"/>
      <c r="L56" s="29">
        <f t="shared" si="1"/>
        <v>0</v>
      </c>
      <c r="M56" s="29">
        <f t="shared" si="2"/>
        <v>0</v>
      </c>
      <c r="N56" s="2"/>
      <c r="O56" s="2"/>
      <c r="P56" s="2"/>
      <c r="Q56" s="2"/>
      <c r="R56" s="2"/>
      <c r="S56" s="2"/>
      <c r="T56" s="2"/>
      <c r="U56" s="2"/>
      <c r="V56" s="2"/>
      <c r="W56" s="2"/>
      <c r="X56" s="2"/>
      <c r="Y56" s="2"/>
      <c r="Z56" s="2"/>
    </row>
    <row r="57" spans="1:26" ht="12.75" customHeight="1" x14ac:dyDescent="0.3">
      <c r="A57" s="32"/>
      <c r="B57" s="32"/>
      <c r="C57" s="35" t="s">
        <v>60</v>
      </c>
      <c r="D57" s="36">
        <f t="shared" ref="D57:G57" si="3">SUM(D16:D56)</f>
        <v>1507478276</v>
      </c>
      <c r="E57" s="36">
        <f t="shared" si="3"/>
        <v>122470513</v>
      </c>
      <c r="F57" s="36">
        <f t="shared" si="3"/>
        <v>-3796502</v>
      </c>
      <c r="G57" s="36">
        <f t="shared" si="3"/>
        <v>1626152287</v>
      </c>
      <c r="H57" s="36"/>
      <c r="I57" s="36">
        <f t="shared" ref="I57:M57" si="4">SUM(I16:I56)</f>
        <v>-324638528</v>
      </c>
      <c r="J57" s="36">
        <f t="shared" si="4"/>
        <v>-55472445</v>
      </c>
      <c r="K57" s="36">
        <f t="shared" si="4"/>
        <v>2229484</v>
      </c>
      <c r="L57" s="36">
        <f t="shared" si="4"/>
        <v>-377881489</v>
      </c>
      <c r="M57" s="36">
        <f t="shared" si="4"/>
        <v>1248270798</v>
      </c>
      <c r="N57" s="2"/>
      <c r="O57" s="2"/>
      <c r="P57" s="2"/>
      <c r="Q57" s="2"/>
      <c r="R57" s="2"/>
      <c r="S57" s="2"/>
      <c r="T57" s="2"/>
      <c r="U57" s="2"/>
      <c r="V57" s="2"/>
      <c r="W57" s="2"/>
      <c r="X57" s="2"/>
      <c r="Y57" s="2"/>
      <c r="Z57" s="2"/>
    </row>
    <row r="58" spans="1:26" ht="12.75" customHeight="1" x14ac:dyDescent="0.25">
      <c r="A58" s="32"/>
      <c r="B58" s="32"/>
      <c r="C58" s="37" t="s">
        <v>85</v>
      </c>
      <c r="D58" s="34"/>
      <c r="E58" s="34"/>
      <c r="F58" s="34"/>
      <c r="G58" s="29">
        <f t="shared" ref="G58:G59" si="5">D58+E58+F58</f>
        <v>0</v>
      </c>
      <c r="H58" s="2"/>
      <c r="I58" s="34"/>
      <c r="J58" s="34"/>
      <c r="K58" s="34"/>
      <c r="L58" s="29">
        <f t="shared" ref="L58:L59" si="6">I58+J58+K58</f>
        <v>0</v>
      </c>
      <c r="M58" s="29">
        <f t="shared" ref="M58:M59" si="7">G58+L58</f>
        <v>0</v>
      </c>
      <c r="N58" s="2"/>
      <c r="O58" s="2"/>
      <c r="P58" s="2"/>
      <c r="Q58" s="2"/>
      <c r="R58" s="2"/>
      <c r="S58" s="2"/>
      <c r="T58" s="2"/>
      <c r="U58" s="2"/>
      <c r="V58" s="2"/>
      <c r="W58" s="2"/>
      <c r="X58" s="2"/>
      <c r="Y58" s="2"/>
      <c r="Z58" s="2"/>
    </row>
    <row r="59" spans="1:26" ht="12.75" customHeight="1" x14ac:dyDescent="0.25">
      <c r="A59" s="32"/>
      <c r="B59" s="32"/>
      <c r="C59" s="38" t="s">
        <v>86</v>
      </c>
      <c r="D59" s="34"/>
      <c r="E59" s="34"/>
      <c r="F59" s="34"/>
      <c r="G59" s="29">
        <f t="shared" si="5"/>
        <v>0</v>
      </c>
      <c r="H59" s="2"/>
      <c r="I59" s="34"/>
      <c r="J59" s="34"/>
      <c r="K59" s="34"/>
      <c r="L59" s="29">
        <f t="shared" si="6"/>
        <v>0</v>
      </c>
      <c r="M59" s="29">
        <f t="shared" si="7"/>
        <v>0</v>
      </c>
      <c r="N59" s="2"/>
      <c r="O59" s="2"/>
      <c r="P59" s="2"/>
      <c r="Q59" s="2"/>
      <c r="R59" s="2"/>
      <c r="S59" s="2"/>
      <c r="T59" s="2"/>
      <c r="U59" s="2"/>
      <c r="V59" s="2"/>
      <c r="W59" s="2"/>
      <c r="X59" s="2"/>
      <c r="Y59" s="2"/>
      <c r="Z59" s="2"/>
    </row>
    <row r="60" spans="1:26" ht="12.75" customHeight="1" x14ac:dyDescent="0.3">
      <c r="A60" s="32"/>
      <c r="B60" s="32"/>
      <c r="C60" s="35" t="s">
        <v>63</v>
      </c>
      <c r="D60" s="36">
        <f t="shared" ref="D60:G60" si="8">SUM(D57:D59)</f>
        <v>1507478276</v>
      </c>
      <c r="E60" s="36">
        <f t="shared" si="8"/>
        <v>122470513</v>
      </c>
      <c r="F60" s="36">
        <f t="shared" si="8"/>
        <v>-3796502</v>
      </c>
      <c r="G60" s="36">
        <f t="shared" si="8"/>
        <v>1626152287</v>
      </c>
      <c r="H60" s="36"/>
      <c r="I60" s="36">
        <f t="shared" ref="I60:M60" si="9">SUM(I57:I59)</f>
        <v>-324638528</v>
      </c>
      <c r="J60" s="36">
        <f t="shared" si="9"/>
        <v>-55472445</v>
      </c>
      <c r="K60" s="36">
        <f t="shared" si="9"/>
        <v>2229484</v>
      </c>
      <c r="L60" s="36">
        <f t="shared" si="9"/>
        <v>-377881489</v>
      </c>
      <c r="M60" s="36">
        <f t="shared" si="9"/>
        <v>1248270798</v>
      </c>
      <c r="N60" s="2"/>
      <c r="O60" s="2"/>
      <c r="P60" s="2"/>
      <c r="Q60" s="2"/>
      <c r="R60" s="2"/>
      <c r="S60" s="2"/>
      <c r="T60" s="2"/>
      <c r="U60" s="2"/>
      <c r="V60" s="2"/>
      <c r="W60" s="2"/>
      <c r="X60" s="2"/>
      <c r="Y60" s="2"/>
      <c r="Z60" s="2"/>
    </row>
    <row r="61" spans="1:26" ht="12.75" customHeight="1" x14ac:dyDescent="0.3">
      <c r="A61" s="32"/>
      <c r="B61" s="32"/>
      <c r="C61" s="58" t="s">
        <v>87</v>
      </c>
      <c r="D61" s="56"/>
      <c r="E61" s="56"/>
      <c r="F61" s="56"/>
      <c r="G61" s="56"/>
      <c r="H61" s="56"/>
      <c r="I61" s="57"/>
      <c r="J61" s="34"/>
      <c r="K61" s="2"/>
      <c r="L61" s="39"/>
      <c r="M61" s="39"/>
      <c r="N61" s="2"/>
      <c r="O61" s="2"/>
      <c r="P61" s="2"/>
      <c r="Q61" s="2"/>
      <c r="R61" s="2"/>
      <c r="S61" s="2"/>
      <c r="T61" s="2"/>
      <c r="U61" s="2"/>
      <c r="V61" s="2"/>
      <c r="W61" s="2"/>
      <c r="X61" s="2"/>
      <c r="Y61" s="2"/>
      <c r="Z61" s="2"/>
    </row>
    <row r="62" spans="1:26" ht="12.75" customHeight="1" x14ac:dyDescent="0.3">
      <c r="A62" s="32"/>
      <c r="B62" s="32"/>
      <c r="C62" s="58" t="s">
        <v>65</v>
      </c>
      <c r="D62" s="56"/>
      <c r="E62" s="56"/>
      <c r="F62" s="56"/>
      <c r="G62" s="56"/>
      <c r="H62" s="56"/>
      <c r="I62" s="57"/>
      <c r="J62" s="36">
        <f>J60+J61</f>
        <v>-55472445</v>
      </c>
      <c r="K62" s="2"/>
      <c r="L62" s="39"/>
      <c r="M62" s="39"/>
      <c r="N62" s="2"/>
      <c r="O62" s="2"/>
      <c r="P62" s="2"/>
      <c r="Q62" s="2"/>
      <c r="R62" s="2"/>
      <c r="S62" s="2"/>
      <c r="T62" s="2"/>
      <c r="U62" s="2"/>
      <c r="V62" s="2"/>
      <c r="W62" s="2"/>
      <c r="X62" s="2"/>
      <c r="Y62" s="2"/>
      <c r="Z62" s="2"/>
    </row>
    <row r="63" spans="1:26" ht="12.75" customHeight="1" x14ac:dyDescent="0.25">
      <c r="A63" s="1"/>
      <c r="B63" s="1"/>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1"/>
      <c r="B64" s="1"/>
      <c r="C64" s="2"/>
      <c r="D64" s="2"/>
      <c r="E64" s="2"/>
      <c r="F64" s="2"/>
      <c r="G64" s="2"/>
      <c r="H64" s="2"/>
      <c r="I64" s="2" t="s">
        <v>88</v>
      </c>
      <c r="J64" s="2"/>
      <c r="K64" s="2"/>
      <c r="L64" s="2"/>
      <c r="M64" s="2"/>
      <c r="N64" s="2"/>
      <c r="O64" s="2"/>
      <c r="P64" s="2"/>
      <c r="Q64" s="2"/>
      <c r="R64" s="2"/>
      <c r="S64" s="2"/>
      <c r="T64" s="2"/>
      <c r="U64" s="2"/>
      <c r="V64" s="2"/>
      <c r="W64" s="2"/>
      <c r="X64" s="2"/>
      <c r="Y64" s="2"/>
      <c r="Z64" s="2"/>
    </row>
    <row r="65" spans="1:26" ht="12.75" customHeight="1" x14ac:dyDescent="0.25">
      <c r="A65" s="32">
        <v>10</v>
      </c>
      <c r="B65" s="32"/>
      <c r="C65" s="40" t="s">
        <v>67</v>
      </c>
      <c r="D65" s="41"/>
      <c r="E65" s="41"/>
      <c r="F65" s="41"/>
      <c r="G65" s="41"/>
      <c r="H65" s="41"/>
      <c r="I65" s="41" t="s">
        <v>67</v>
      </c>
      <c r="J65" s="41"/>
      <c r="K65" s="42"/>
      <c r="L65" s="2"/>
      <c r="M65" s="2"/>
      <c r="N65" s="2"/>
      <c r="O65" s="2"/>
      <c r="P65" s="2"/>
      <c r="Q65" s="2"/>
      <c r="R65" s="2"/>
      <c r="S65" s="2"/>
      <c r="T65" s="2"/>
      <c r="U65" s="2"/>
      <c r="V65" s="2"/>
      <c r="W65" s="2"/>
      <c r="X65" s="2"/>
      <c r="Y65" s="2"/>
      <c r="Z65" s="2"/>
    </row>
    <row r="66" spans="1:26" ht="12.75" customHeight="1" x14ac:dyDescent="0.25">
      <c r="A66" s="32">
        <v>8</v>
      </c>
      <c r="B66" s="32"/>
      <c r="C66" s="40" t="s">
        <v>46</v>
      </c>
      <c r="D66" s="41"/>
      <c r="E66" s="41"/>
      <c r="F66" s="41"/>
      <c r="G66" s="41"/>
      <c r="H66" s="41"/>
      <c r="I66" s="41" t="s">
        <v>46</v>
      </c>
      <c r="J66" s="41"/>
      <c r="K66" s="42"/>
      <c r="L66" s="2"/>
      <c r="M66" s="2"/>
      <c r="N66" s="2"/>
      <c r="O66" s="2"/>
      <c r="P66" s="2"/>
      <c r="Q66" s="2"/>
      <c r="R66" s="2"/>
      <c r="S66" s="2"/>
      <c r="T66" s="2"/>
      <c r="U66" s="2"/>
      <c r="V66" s="2"/>
      <c r="W66" s="2"/>
      <c r="X66" s="2"/>
      <c r="Y66" s="2"/>
      <c r="Z66" s="2"/>
    </row>
    <row r="67" spans="1:26" ht="12.75" customHeight="1" x14ac:dyDescent="0.3">
      <c r="A67" s="1"/>
      <c r="B67" s="1"/>
      <c r="C67" s="2"/>
      <c r="D67" s="2"/>
      <c r="E67" s="2"/>
      <c r="F67" s="2"/>
      <c r="G67" s="2"/>
      <c r="H67" s="2"/>
      <c r="I67" s="3" t="s">
        <v>68</v>
      </c>
      <c r="J67" s="2"/>
      <c r="K67" s="44">
        <f>J62-K65-K66</f>
        <v>-55472445</v>
      </c>
      <c r="L67" s="2"/>
      <c r="M67" s="2"/>
      <c r="N67" s="2"/>
      <c r="O67" s="2"/>
      <c r="P67" s="2"/>
      <c r="Q67" s="2"/>
      <c r="R67" s="2"/>
      <c r="S67" s="2"/>
      <c r="T67" s="2"/>
      <c r="U67" s="2"/>
      <c r="V67" s="2"/>
      <c r="W67" s="2"/>
      <c r="X67" s="2"/>
      <c r="Y67" s="2"/>
      <c r="Z67" s="2"/>
    </row>
    <row r="68" spans="1:26" ht="12.75" customHeight="1" x14ac:dyDescent="0.25">
      <c r="A68" s="1"/>
      <c r="B68" s="1"/>
      <c r="C68" s="2"/>
      <c r="D68" s="2"/>
      <c r="E68" s="2"/>
      <c r="F68" s="2"/>
      <c r="G68" s="2"/>
      <c r="H68" s="2"/>
      <c r="I68" s="2"/>
      <c r="J68" s="2"/>
      <c r="K68" s="2"/>
      <c r="L68" s="2"/>
      <c r="M68" s="2"/>
      <c r="N68" s="45"/>
      <c r="O68" s="2"/>
      <c r="P68" s="2"/>
      <c r="Q68" s="2"/>
      <c r="R68" s="2"/>
      <c r="S68" s="2"/>
      <c r="T68" s="2"/>
      <c r="U68" s="2"/>
      <c r="V68" s="2"/>
      <c r="W68" s="2"/>
      <c r="X68" s="2"/>
      <c r="Y68" s="2"/>
      <c r="Z68" s="2"/>
    </row>
    <row r="69" spans="1:26" ht="12.75" customHeight="1" x14ac:dyDescent="0.3">
      <c r="A69" s="46" t="s">
        <v>69</v>
      </c>
      <c r="B69" s="1"/>
      <c r="C69" s="2"/>
      <c r="D69" s="2"/>
      <c r="E69" s="2"/>
      <c r="F69" s="2"/>
      <c r="G69" s="2"/>
      <c r="H69" s="2"/>
      <c r="I69" s="2"/>
      <c r="J69" s="2"/>
      <c r="K69" s="2"/>
      <c r="L69" s="2"/>
      <c r="M69" s="2"/>
      <c r="N69" s="45"/>
      <c r="O69" s="2"/>
      <c r="P69" s="2"/>
      <c r="Q69" s="2"/>
      <c r="R69" s="2"/>
      <c r="S69" s="2"/>
      <c r="T69" s="2"/>
      <c r="U69" s="2"/>
      <c r="V69" s="2"/>
      <c r="W69" s="2"/>
      <c r="X69" s="2"/>
      <c r="Y69" s="2"/>
      <c r="Z69" s="2"/>
    </row>
    <row r="70" spans="1:26" ht="12.75" customHeight="1" x14ac:dyDescent="0.25">
      <c r="A70" s="1"/>
      <c r="B70" s="1"/>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1">
        <v>1</v>
      </c>
      <c r="B71" s="51" t="s">
        <v>70</v>
      </c>
      <c r="C71" s="52"/>
      <c r="D71" s="52"/>
      <c r="E71" s="52"/>
      <c r="F71" s="52"/>
      <c r="G71" s="52"/>
      <c r="H71" s="52"/>
      <c r="I71" s="52"/>
      <c r="J71" s="52"/>
      <c r="K71" s="52"/>
      <c r="L71" s="52"/>
      <c r="M71" s="52"/>
      <c r="N71" s="2"/>
      <c r="O71" s="2"/>
      <c r="P71" s="2"/>
      <c r="Q71" s="2"/>
      <c r="R71" s="2"/>
      <c r="S71" s="2"/>
      <c r="T71" s="2"/>
      <c r="U71" s="2"/>
      <c r="V71" s="2"/>
      <c r="W71" s="2"/>
      <c r="X71" s="2"/>
      <c r="Y71" s="2"/>
      <c r="Z71" s="2"/>
    </row>
    <row r="72" spans="1:26" ht="12.75" customHeight="1" x14ac:dyDescent="0.25">
      <c r="A72" s="1"/>
      <c r="B72" s="52"/>
      <c r="C72" s="52"/>
      <c r="D72" s="52"/>
      <c r="E72" s="52"/>
      <c r="F72" s="52"/>
      <c r="G72" s="52"/>
      <c r="H72" s="52"/>
      <c r="I72" s="52"/>
      <c r="J72" s="52"/>
      <c r="K72" s="52"/>
      <c r="L72" s="52"/>
      <c r="M72" s="52"/>
      <c r="N72" s="2"/>
      <c r="O72" s="2"/>
      <c r="P72" s="2"/>
      <c r="Q72" s="2"/>
      <c r="R72" s="2"/>
      <c r="S72" s="2"/>
      <c r="T72" s="2"/>
      <c r="U72" s="2"/>
      <c r="V72" s="2"/>
      <c r="W72" s="2"/>
      <c r="X72" s="2"/>
      <c r="Y72" s="2"/>
      <c r="Z72" s="2"/>
    </row>
    <row r="73" spans="1:26" ht="12.75" customHeight="1" x14ac:dyDescent="0.25">
      <c r="A73" s="1"/>
      <c r="B73" s="1"/>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1">
        <v>2</v>
      </c>
      <c r="B74" s="51" t="s">
        <v>71</v>
      </c>
      <c r="C74" s="52"/>
      <c r="D74" s="52"/>
      <c r="E74" s="52"/>
      <c r="F74" s="52"/>
      <c r="G74" s="52"/>
      <c r="H74" s="52"/>
      <c r="I74" s="52"/>
      <c r="J74" s="52"/>
      <c r="K74" s="52"/>
      <c r="L74" s="52"/>
      <c r="M74" s="52"/>
      <c r="N74" s="2"/>
      <c r="O74" s="2"/>
      <c r="P74" s="2"/>
      <c r="Q74" s="2"/>
      <c r="R74" s="2"/>
      <c r="S74" s="2"/>
      <c r="T74" s="2"/>
      <c r="U74" s="2"/>
      <c r="V74" s="2"/>
      <c r="W74" s="2"/>
      <c r="X74" s="2"/>
      <c r="Y74" s="2"/>
      <c r="Z74" s="2"/>
    </row>
    <row r="75" spans="1:26" ht="12.75" customHeight="1" x14ac:dyDescent="0.25">
      <c r="A75" s="1"/>
      <c r="B75" s="52"/>
      <c r="C75" s="52"/>
      <c r="D75" s="52"/>
      <c r="E75" s="52"/>
      <c r="F75" s="52"/>
      <c r="G75" s="52"/>
      <c r="H75" s="52"/>
      <c r="I75" s="52"/>
      <c r="J75" s="52"/>
      <c r="K75" s="52"/>
      <c r="L75" s="52"/>
      <c r="M75" s="52"/>
      <c r="N75" s="2"/>
      <c r="O75" s="2"/>
      <c r="P75" s="2"/>
      <c r="Q75" s="2"/>
      <c r="R75" s="2"/>
      <c r="S75" s="2"/>
      <c r="T75" s="2"/>
      <c r="U75" s="2"/>
      <c r="V75" s="2"/>
      <c r="W75" s="2"/>
      <c r="X75" s="2"/>
      <c r="Y75" s="2"/>
      <c r="Z75" s="2"/>
    </row>
    <row r="76" spans="1:26" ht="12.75" customHeight="1" x14ac:dyDescent="0.25">
      <c r="A76" s="1"/>
      <c r="B76" s="1"/>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1">
        <v>3</v>
      </c>
      <c r="B77" s="53" t="s">
        <v>72</v>
      </c>
      <c r="C77" s="52"/>
      <c r="D77" s="52"/>
      <c r="E77" s="52"/>
      <c r="F77" s="52"/>
      <c r="G77" s="52"/>
      <c r="H77" s="52"/>
      <c r="I77" s="52"/>
      <c r="J77" s="52"/>
      <c r="K77" s="52"/>
      <c r="L77" s="52"/>
      <c r="M77" s="52"/>
      <c r="N77" s="2"/>
      <c r="O77" s="2"/>
      <c r="P77" s="2"/>
      <c r="Q77" s="2"/>
      <c r="R77" s="2"/>
      <c r="S77" s="2"/>
      <c r="T77" s="2"/>
      <c r="U77" s="2"/>
      <c r="V77" s="2"/>
      <c r="W77" s="2"/>
      <c r="X77" s="2"/>
      <c r="Y77" s="2"/>
      <c r="Z77" s="2"/>
    </row>
    <row r="78" spans="1:26" ht="12.75" customHeight="1" x14ac:dyDescent="0.25">
      <c r="A78" s="1"/>
      <c r="B78" s="1"/>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1">
        <v>4</v>
      </c>
      <c r="B79" s="47" t="s">
        <v>73</v>
      </c>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1"/>
      <c r="B80" s="1"/>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1">
        <v>5</v>
      </c>
      <c r="B81" s="47" t="s">
        <v>74</v>
      </c>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1"/>
      <c r="B82" s="1"/>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1">
        <v>6</v>
      </c>
      <c r="B83" s="53" t="s">
        <v>75</v>
      </c>
      <c r="C83" s="52"/>
      <c r="D83" s="52"/>
      <c r="E83" s="52"/>
      <c r="F83" s="52"/>
      <c r="G83" s="52"/>
      <c r="H83" s="52"/>
      <c r="I83" s="52"/>
      <c r="J83" s="52"/>
      <c r="K83" s="52"/>
      <c r="L83" s="52"/>
      <c r="M83" s="52"/>
      <c r="N83" s="2"/>
      <c r="O83" s="2"/>
      <c r="P83" s="2"/>
      <c r="Q83" s="2"/>
      <c r="R83" s="2"/>
      <c r="S83" s="2"/>
      <c r="T83" s="2"/>
      <c r="U83" s="2"/>
      <c r="V83" s="2"/>
      <c r="W83" s="2"/>
      <c r="X83" s="2"/>
      <c r="Y83" s="2"/>
      <c r="Z83" s="2"/>
    </row>
    <row r="84" spans="1:26" ht="12.75" customHeight="1" x14ac:dyDescent="0.25">
      <c r="A84" s="1"/>
      <c r="B84" s="52"/>
      <c r="C84" s="52"/>
      <c r="D84" s="52"/>
      <c r="E84" s="52"/>
      <c r="F84" s="52"/>
      <c r="G84" s="52"/>
      <c r="H84" s="52"/>
      <c r="I84" s="52"/>
      <c r="J84" s="52"/>
      <c r="K84" s="52"/>
      <c r="L84" s="52"/>
      <c r="M84" s="52"/>
      <c r="N84" s="2"/>
      <c r="O84" s="2"/>
      <c r="P84" s="2"/>
      <c r="Q84" s="2"/>
      <c r="R84" s="2"/>
      <c r="S84" s="2"/>
      <c r="T84" s="2"/>
      <c r="U84" s="2"/>
      <c r="V84" s="2"/>
      <c r="W84" s="2"/>
      <c r="X84" s="2"/>
      <c r="Y84" s="2"/>
      <c r="Z84" s="2"/>
    </row>
    <row r="85" spans="1:26" ht="12.75" customHeight="1" x14ac:dyDescent="0.25">
      <c r="A85" s="1"/>
      <c r="B85" s="52"/>
      <c r="C85" s="52"/>
      <c r="D85" s="52"/>
      <c r="E85" s="52"/>
      <c r="F85" s="52"/>
      <c r="G85" s="52"/>
      <c r="H85" s="52"/>
      <c r="I85" s="52"/>
      <c r="J85" s="52"/>
      <c r="K85" s="52"/>
      <c r="L85" s="52"/>
      <c r="M85" s="52"/>
      <c r="N85" s="2"/>
      <c r="O85" s="2"/>
      <c r="P85" s="2"/>
      <c r="Q85" s="2"/>
      <c r="R85" s="2"/>
      <c r="S85" s="2"/>
      <c r="T85" s="2"/>
      <c r="U85" s="2"/>
      <c r="V85" s="2"/>
      <c r="W85" s="2"/>
      <c r="X85" s="2"/>
      <c r="Y85" s="2"/>
      <c r="Z85" s="2"/>
    </row>
    <row r="86" spans="1:26" ht="12.75" customHeight="1" x14ac:dyDescent="0.25">
      <c r="A86" s="1"/>
      <c r="B86" s="1"/>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1"/>
      <c r="B87" s="51"/>
      <c r="C87" s="52"/>
      <c r="D87" s="52"/>
      <c r="E87" s="52"/>
      <c r="F87" s="52"/>
      <c r="G87" s="52"/>
      <c r="H87" s="52"/>
      <c r="I87" s="52"/>
      <c r="J87" s="52"/>
      <c r="K87" s="52"/>
      <c r="L87" s="52"/>
      <c r="M87" s="52"/>
      <c r="N87" s="2"/>
      <c r="O87" s="2"/>
      <c r="P87" s="2"/>
      <c r="Q87" s="2"/>
      <c r="R87" s="2"/>
      <c r="S87" s="2"/>
      <c r="T87" s="2"/>
      <c r="U87" s="2"/>
      <c r="V87" s="2"/>
      <c r="W87" s="2"/>
      <c r="X87" s="2"/>
      <c r="Y87" s="2"/>
      <c r="Z87" s="2"/>
    </row>
    <row r="88" spans="1:26" ht="12.75" customHeight="1" x14ac:dyDescent="0.25">
      <c r="A88" s="1"/>
      <c r="B88" s="52"/>
      <c r="C88" s="52"/>
      <c r="D88" s="52"/>
      <c r="E88" s="52"/>
      <c r="F88" s="52"/>
      <c r="G88" s="52"/>
      <c r="H88" s="52"/>
      <c r="I88" s="52"/>
      <c r="J88" s="52"/>
      <c r="K88" s="52"/>
      <c r="L88" s="52"/>
      <c r="M88" s="52"/>
      <c r="N88" s="2"/>
      <c r="O88" s="2"/>
      <c r="P88" s="2"/>
      <c r="Q88" s="2"/>
      <c r="R88" s="2"/>
      <c r="S88" s="2"/>
      <c r="T88" s="2"/>
      <c r="U88" s="2"/>
      <c r="V88" s="2"/>
      <c r="W88" s="2"/>
      <c r="X88" s="2"/>
      <c r="Y88" s="2"/>
      <c r="Z88" s="2"/>
    </row>
    <row r="89" spans="1:26" ht="12.75" customHeight="1" x14ac:dyDescent="0.25">
      <c r="A89" s="1"/>
      <c r="B89" s="1"/>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1"/>
      <c r="B90" s="1"/>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1"/>
      <c r="B91" s="1"/>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1"/>
      <c r="B92" s="1"/>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1"/>
      <c r="B93" s="1"/>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1"/>
      <c r="B94" s="1"/>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1"/>
      <c r="B95" s="1"/>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1"/>
      <c r="B96" s="1"/>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1"/>
      <c r="B97" s="1"/>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1"/>
      <c r="B98" s="1"/>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1"/>
      <c r="B99" s="1"/>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1"/>
      <c r="B428" s="1"/>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1"/>
      <c r="B429" s="1"/>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1"/>
      <c r="B430" s="1"/>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1"/>
      <c r="B431" s="1"/>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1"/>
      <c r="B432" s="1"/>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1"/>
      <c r="B433" s="1"/>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1"/>
      <c r="B434" s="1"/>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1"/>
      <c r="B435" s="1"/>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1"/>
      <c r="B436" s="1"/>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1"/>
      <c r="B437" s="1"/>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1"/>
      <c r="B438" s="1"/>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1"/>
      <c r="B439" s="1"/>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1"/>
      <c r="B440" s="1"/>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1"/>
      <c r="B441" s="1"/>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1"/>
      <c r="B442" s="1"/>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1"/>
      <c r="B443" s="1"/>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1"/>
      <c r="B444" s="1"/>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1"/>
      <c r="B445" s="1"/>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1"/>
      <c r="B446" s="1"/>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1"/>
      <c r="B447" s="1"/>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1"/>
      <c r="B448" s="1"/>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1"/>
      <c r="B449" s="1"/>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1"/>
      <c r="B450" s="1"/>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1"/>
      <c r="B451" s="1"/>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1"/>
      <c r="B452" s="1"/>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1"/>
      <c r="B453" s="1"/>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1"/>
      <c r="B454" s="1"/>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1"/>
      <c r="B455" s="1"/>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1"/>
      <c r="B456" s="1"/>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1"/>
      <c r="B457" s="1"/>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1"/>
      <c r="B458" s="1"/>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1"/>
      <c r="B459" s="1"/>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1"/>
      <c r="B460" s="1"/>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1"/>
      <c r="B461" s="1"/>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1"/>
      <c r="B462" s="1"/>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1"/>
      <c r="B463" s="1"/>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1"/>
      <c r="B464" s="1"/>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1"/>
      <c r="B465" s="1"/>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1"/>
      <c r="B466" s="1"/>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1"/>
      <c r="B467" s="1"/>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1"/>
      <c r="B468" s="1"/>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1"/>
      <c r="B469" s="1"/>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1"/>
      <c r="B470" s="1"/>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1"/>
      <c r="B471" s="1"/>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1"/>
      <c r="B472" s="1"/>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1"/>
      <c r="B473" s="1"/>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1"/>
      <c r="B474" s="1"/>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1"/>
      <c r="B475" s="1"/>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1"/>
      <c r="B476" s="1"/>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1"/>
      <c r="B477" s="1"/>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1"/>
      <c r="B478" s="1"/>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1"/>
      <c r="B479" s="1"/>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1"/>
      <c r="B480" s="1"/>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1"/>
      <c r="B481" s="1"/>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1"/>
      <c r="B482" s="1"/>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1"/>
      <c r="B483" s="1"/>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1"/>
      <c r="B485" s="1"/>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1"/>
      <c r="B487" s="1"/>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1"/>
      <c r="B489" s="1"/>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1"/>
      <c r="B490" s="1"/>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1"/>
      <c r="B491" s="1"/>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1"/>
      <c r="B492" s="1"/>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1"/>
      <c r="B493" s="1"/>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1"/>
      <c r="B494" s="1"/>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1"/>
      <c r="B495" s="1"/>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1"/>
      <c r="B496" s="1"/>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1"/>
      <c r="B497" s="1"/>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1"/>
      <c r="B498" s="1"/>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1"/>
      <c r="B499" s="1"/>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1"/>
      <c r="B500" s="1"/>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1"/>
      <c r="B501" s="1"/>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1"/>
      <c r="B502" s="1"/>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1"/>
      <c r="B503" s="1"/>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1"/>
      <c r="B506" s="1"/>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1"/>
      <c r="B507" s="1"/>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1"/>
      <c r="B508" s="1"/>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1"/>
      <c r="B509" s="1"/>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1"/>
      <c r="B510" s="1"/>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1"/>
      <c r="B511" s="1"/>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1"/>
      <c r="B512" s="1"/>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1"/>
      <c r="B513" s="1"/>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1"/>
      <c r="B514" s="1"/>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1"/>
      <c r="B515" s="1"/>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1"/>
      <c r="B516" s="1"/>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1"/>
      <c r="B517" s="1"/>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1"/>
      <c r="B518" s="1"/>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1"/>
      <c r="B519" s="1"/>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1"/>
      <c r="B520" s="1"/>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1"/>
      <c r="B521" s="1"/>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1"/>
      <c r="B522" s="1"/>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1"/>
      <c r="B523" s="1"/>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1"/>
      <c r="B524" s="1"/>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1"/>
      <c r="B525" s="1"/>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1"/>
      <c r="B526" s="1"/>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1"/>
      <c r="B527" s="1"/>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1"/>
      <c r="B528" s="1"/>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1"/>
      <c r="B529" s="1"/>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1"/>
      <c r="B530" s="1"/>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1"/>
      <c r="B531" s="1"/>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1"/>
      <c r="B532" s="1"/>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1"/>
      <c r="B533" s="1"/>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1"/>
      <c r="B534" s="1"/>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1"/>
      <c r="B535" s="1"/>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1"/>
      <c r="B536" s="1"/>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1"/>
      <c r="B537" s="1"/>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1"/>
      <c r="B538" s="1"/>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1"/>
      <c r="B539" s="1"/>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1"/>
      <c r="B540" s="1"/>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1"/>
      <c r="B541" s="1"/>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1"/>
      <c r="B542" s="1"/>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1"/>
      <c r="B543" s="1"/>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1"/>
      <c r="B544" s="1"/>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1"/>
      <c r="B545" s="1"/>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1"/>
      <c r="B546" s="1"/>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1"/>
      <c r="B547" s="1"/>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1"/>
      <c r="B548" s="1"/>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1"/>
      <c r="B549" s="1"/>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1"/>
      <c r="B550" s="1"/>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1"/>
      <c r="B551" s="1"/>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1"/>
      <c r="B552" s="1"/>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1"/>
      <c r="B553" s="1"/>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1"/>
      <c r="B554" s="1"/>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1"/>
      <c r="B555" s="1"/>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1"/>
      <c r="B556" s="1"/>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1"/>
      <c r="B557" s="1"/>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1"/>
      <c r="B558" s="1"/>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1"/>
      <c r="B559" s="1"/>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1"/>
      <c r="B560" s="1"/>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1"/>
      <c r="B561" s="1"/>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1"/>
      <c r="B562" s="1"/>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1"/>
      <c r="B563" s="1"/>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1"/>
      <c r="B564" s="1"/>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1"/>
      <c r="B565" s="1"/>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1"/>
      <c r="B566" s="1"/>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1"/>
      <c r="B567" s="1"/>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1"/>
      <c r="B568" s="1"/>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1"/>
      <c r="B569" s="1"/>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1"/>
      <c r="B570" s="1"/>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1"/>
      <c r="B571" s="1"/>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1"/>
      <c r="B572" s="1"/>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1"/>
      <c r="B573" s="1"/>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1"/>
      <c r="B574" s="1"/>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1"/>
      <c r="B575" s="1"/>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1"/>
      <c r="B576" s="1"/>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1"/>
      <c r="B577" s="1"/>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1"/>
      <c r="B578" s="1"/>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1"/>
      <c r="B579" s="1"/>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1"/>
      <c r="B580" s="1"/>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1"/>
      <c r="B581" s="1"/>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1"/>
      <c r="B582" s="1"/>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1"/>
      <c r="B583" s="1"/>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1"/>
      <c r="B584" s="1"/>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1"/>
      <c r="B585" s="1"/>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1"/>
      <c r="B586" s="1"/>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1"/>
      <c r="B587" s="1"/>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1"/>
      <c r="B588" s="1"/>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1"/>
      <c r="B589" s="1"/>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1"/>
      <c r="B590" s="1"/>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1"/>
      <c r="B591" s="1"/>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1"/>
      <c r="B592" s="1"/>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1"/>
      <c r="B593" s="1"/>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1"/>
      <c r="B594" s="1"/>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1"/>
      <c r="B595" s="1"/>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1"/>
      <c r="B596" s="1"/>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1"/>
      <c r="B597" s="1"/>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1"/>
      <c r="B598" s="1"/>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1"/>
      <c r="B599" s="1"/>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1"/>
      <c r="B600" s="1"/>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1"/>
      <c r="B601" s="1"/>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1"/>
      <c r="B602" s="1"/>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1"/>
      <c r="B603" s="1"/>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1"/>
      <c r="B604" s="1"/>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1"/>
      <c r="B605" s="1"/>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1"/>
      <c r="B606" s="1"/>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1"/>
      <c r="B607" s="1"/>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1"/>
      <c r="B608" s="1"/>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1"/>
      <c r="B609" s="1"/>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1"/>
      <c r="B610" s="1"/>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1"/>
      <c r="B611" s="1"/>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1"/>
      <c r="B612" s="1"/>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1"/>
      <c r="B613" s="1"/>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1"/>
      <c r="B614" s="1"/>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1"/>
      <c r="B615" s="1"/>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1"/>
      <c r="B616" s="1"/>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1"/>
      <c r="B617" s="1"/>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1"/>
      <c r="B618" s="1"/>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1"/>
      <c r="B619" s="1"/>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1"/>
      <c r="B620" s="1"/>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1"/>
      <c r="B621" s="1"/>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1"/>
      <c r="B622" s="1"/>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1"/>
      <c r="B623" s="1"/>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1"/>
      <c r="B624" s="1"/>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1"/>
      <c r="B625" s="1"/>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1"/>
      <c r="B626" s="1"/>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1"/>
      <c r="B627" s="1"/>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1"/>
      <c r="B628" s="1"/>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1"/>
      <c r="B629" s="1"/>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1"/>
      <c r="B630" s="1"/>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1"/>
      <c r="B631" s="1"/>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1"/>
      <c r="B632" s="1"/>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1"/>
      <c r="B633" s="1"/>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1"/>
      <c r="B634" s="1"/>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1"/>
      <c r="B635" s="1"/>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1"/>
      <c r="B636" s="1"/>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1"/>
      <c r="B637" s="1"/>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1"/>
      <c r="B638" s="1"/>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1"/>
      <c r="B639" s="1"/>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1"/>
      <c r="B640" s="1"/>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1"/>
      <c r="B641" s="1"/>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1"/>
      <c r="B642" s="1"/>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1"/>
      <c r="B643" s="1"/>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1"/>
      <c r="B644" s="1"/>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1"/>
      <c r="B645" s="1"/>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1"/>
      <c r="B646" s="1"/>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1"/>
      <c r="B647" s="1"/>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1"/>
      <c r="B648" s="1"/>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1"/>
      <c r="B649" s="1"/>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1"/>
      <c r="B650" s="1"/>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1"/>
      <c r="B651" s="1"/>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1"/>
      <c r="B652" s="1"/>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1"/>
      <c r="B653" s="1"/>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1"/>
      <c r="B654" s="1"/>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1"/>
      <c r="B655" s="1"/>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1"/>
      <c r="B656" s="1"/>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1"/>
      <c r="B657" s="1"/>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1"/>
      <c r="B658" s="1"/>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1"/>
      <c r="B659" s="1"/>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1"/>
      <c r="B660" s="1"/>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1"/>
      <c r="B661" s="1"/>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1"/>
      <c r="B662" s="1"/>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1"/>
      <c r="B663" s="1"/>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1"/>
      <c r="B664" s="1"/>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1"/>
      <c r="B665" s="1"/>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1"/>
      <c r="B666" s="1"/>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1"/>
      <c r="B667" s="1"/>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1"/>
      <c r="B668" s="1"/>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1"/>
      <c r="B669" s="1"/>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1"/>
      <c r="B670" s="1"/>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1"/>
      <c r="B671" s="1"/>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1"/>
      <c r="B672" s="1"/>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1"/>
      <c r="B673" s="1"/>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1"/>
      <c r="B674" s="1"/>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1"/>
      <c r="B675" s="1"/>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1"/>
      <c r="B676" s="1"/>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1"/>
      <c r="B677" s="1"/>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1"/>
      <c r="B678" s="1"/>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1"/>
      <c r="B679" s="1"/>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1"/>
      <c r="B680" s="1"/>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1"/>
      <c r="B681" s="1"/>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1"/>
      <c r="B682" s="1"/>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1"/>
      <c r="B683" s="1"/>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1"/>
      <c r="B684" s="1"/>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1"/>
      <c r="B685" s="1"/>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1"/>
      <c r="B686" s="1"/>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1"/>
      <c r="B687" s="1"/>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1"/>
      <c r="B688" s="1"/>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1"/>
      <c r="B689" s="1"/>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1"/>
      <c r="B690" s="1"/>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1"/>
      <c r="B691" s="1"/>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1"/>
      <c r="B692" s="1"/>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1"/>
      <c r="B693" s="1"/>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1"/>
      <c r="B694" s="1"/>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1"/>
      <c r="B695" s="1"/>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1"/>
      <c r="B696" s="1"/>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1"/>
      <c r="B697" s="1"/>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1"/>
      <c r="B698" s="1"/>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1"/>
      <c r="B699" s="1"/>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1"/>
      <c r="B700" s="1"/>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1"/>
      <c r="B701" s="1"/>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1"/>
      <c r="B702" s="1"/>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1"/>
      <c r="B703" s="1"/>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1"/>
      <c r="B704" s="1"/>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1"/>
      <c r="B705" s="1"/>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1"/>
      <c r="B706" s="1"/>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1"/>
      <c r="B707" s="1"/>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1"/>
      <c r="B708" s="1"/>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1"/>
      <c r="B709" s="1"/>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1"/>
      <c r="B710" s="1"/>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1"/>
      <c r="B711" s="1"/>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1"/>
      <c r="B712" s="1"/>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1"/>
      <c r="B713" s="1"/>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1"/>
      <c r="B714" s="1"/>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1"/>
      <c r="B715" s="1"/>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1"/>
      <c r="B716" s="1"/>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1"/>
      <c r="B717" s="1"/>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1"/>
      <c r="B718" s="1"/>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1"/>
      <c r="B719" s="1"/>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1"/>
      <c r="B720" s="1"/>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1"/>
      <c r="B721" s="1"/>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1"/>
      <c r="B722" s="1"/>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1"/>
      <c r="B723" s="1"/>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1"/>
      <c r="B724" s="1"/>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1"/>
      <c r="B725" s="1"/>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1"/>
      <c r="B726" s="1"/>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1"/>
      <c r="B727" s="1"/>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1"/>
      <c r="B728" s="1"/>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1"/>
      <c r="B729" s="1"/>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1"/>
      <c r="B730" s="1"/>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1"/>
      <c r="B731" s="1"/>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1"/>
      <c r="B732" s="1"/>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1"/>
      <c r="B733" s="1"/>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1"/>
      <c r="B734" s="1"/>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1"/>
      <c r="B735" s="1"/>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1"/>
      <c r="B736" s="1"/>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1"/>
      <c r="B737" s="1"/>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1"/>
      <c r="B738" s="1"/>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1"/>
      <c r="B739" s="1"/>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1"/>
      <c r="B740" s="1"/>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1"/>
      <c r="B741" s="1"/>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1"/>
      <c r="B742" s="1"/>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1"/>
      <c r="B743" s="1"/>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1"/>
      <c r="B744" s="1"/>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1"/>
      <c r="B745" s="1"/>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1"/>
      <c r="B746" s="1"/>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1"/>
      <c r="B747" s="1"/>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1"/>
      <c r="B748" s="1"/>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1"/>
      <c r="B749" s="1"/>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1"/>
      <c r="B750" s="1"/>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1"/>
      <c r="B751" s="1"/>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1"/>
      <c r="B752" s="1"/>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1"/>
      <c r="B753" s="1"/>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1"/>
      <c r="B754" s="1"/>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1"/>
      <c r="B755" s="1"/>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1"/>
      <c r="B756" s="1"/>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1"/>
      <c r="B757" s="1"/>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1"/>
      <c r="B758" s="1"/>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1"/>
      <c r="B759" s="1"/>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1"/>
      <c r="B760" s="1"/>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1"/>
      <c r="B761" s="1"/>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1"/>
      <c r="B762" s="1"/>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1"/>
      <c r="B763" s="1"/>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1"/>
      <c r="B764" s="1"/>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1"/>
      <c r="B765" s="1"/>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1"/>
      <c r="B766" s="1"/>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1"/>
      <c r="B767" s="1"/>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1"/>
      <c r="B768" s="1"/>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1"/>
      <c r="B769" s="1"/>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1"/>
      <c r="B770" s="1"/>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1"/>
      <c r="B771" s="1"/>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1"/>
      <c r="B772" s="1"/>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1"/>
      <c r="B773" s="1"/>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1"/>
      <c r="B774" s="1"/>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1"/>
      <c r="B775" s="1"/>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1"/>
      <c r="B776" s="1"/>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1"/>
      <c r="B777" s="1"/>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1"/>
      <c r="B778" s="1"/>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1"/>
      <c r="B779" s="1"/>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1"/>
      <c r="B780" s="1"/>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1"/>
      <c r="B781" s="1"/>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1"/>
      <c r="B782" s="1"/>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1"/>
      <c r="B783" s="1"/>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1"/>
      <c r="B784" s="1"/>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1"/>
      <c r="B785" s="1"/>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1"/>
      <c r="B786" s="1"/>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1"/>
      <c r="B787" s="1"/>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1"/>
      <c r="B788" s="1"/>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1"/>
      <c r="B789" s="1"/>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1"/>
      <c r="B790" s="1"/>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1"/>
      <c r="B791" s="1"/>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1"/>
      <c r="B792" s="1"/>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1"/>
      <c r="B793" s="1"/>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1"/>
      <c r="B794" s="1"/>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1"/>
      <c r="B795" s="1"/>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1"/>
      <c r="B796" s="1"/>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1"/>
      <c r="B797" s="1"/>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1"/>
      <c r="B798" s="1"/>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1"/>
      <c r="B799" s="1"/>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1"/>
      <c r="B800" s="1"/>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1"/>
      <c r="B801" s="1"/>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1"/>
      <c r="B802" s="1"/>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1"/>
      <c r="B803" s="1"/>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1"/>
      <c r="B804" s="1"/>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1"/>
      <c r="B805" s="1"/>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1"/>
      <c r="B806" s="1"/>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1"/>
      <c r="B807" s="1"/>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1"/>
      <c r="B808" s="1"/>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1"/>
      <c r="B809" s="1"/>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1"/>
      <c r="B810" s="1"/>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1"/>
      <c r="B811" s="1"/>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1"/>
      <c r="B812" s="1"/>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1"/>
      <c r="B813" s="1"/>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1"/>
      <c r="B814" s="1"/>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1"/>
      <c r="B815" s="1"/>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1"/>
      <c r="B816" s="1"/>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1"/>
      <c r="B817" s="1"/>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1"/>
      <c r="B818" s="1"/>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1"/>
      <c r="B819" s="1"/>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1"/>
      <c r="B820" s="1"/>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1"/>
      <c r="B821" s="1"/>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1"/>
      <c r="B822" s="1"/>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1"/>
      <c r="B823" s="1"/>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1"/>
      <c r="B824" s="1"/>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1"/>
      <c r="B825" s="1"/>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1"/>
      <c r="B826" s="1"/>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1"/>
      <c r="B827" s="1"/>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1"/>
      <c r="B828" s="1"/>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1"/>
      <c r="B829" s="1"/>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1"/>
      <c r="B830" s="1"/>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1"/>
      <c r="B831" s="1"/>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1"/>
      <c r="B832" s="1"/>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1"/>
      <c r="B833" s="1"/>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1"/>
      <c r="B834" s="1"/>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1"/>
      <c r="B835" s="1"/>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1"/>
      <c r="B836" s="1"/>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1"/>
      <c r="B837" s="1"/>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1"/>
      <c r="B838" s="1"/>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1"/>
      <c r="B839" s="1"/>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1"/>
      <c r="B840" s="1"/>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1"/>
      <c r="B841" s="1"/>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1"/>
      <c r="B842" s="1"/>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1"/>
      <c r="B843" s="1"/>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1"/>
      <c r="B844" s="1"/>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1"/>
      <c r="B845" s="1"/>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1"/>
      <c r="B846" s="1"/>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1"/>
      <c r="B847" s="1"/>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1"/>
      <c r="B848" s="1"/>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1"/>
      <c r="B849" s="1"/>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1"/>
      <c r="B850" s="1"/>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1"/>
      <c r="B851" s="1"/>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1"/>
      <c r="B852" s="1"/>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1"/>
      <c r="B853" s="1"/>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1"/>
      <c r="B854" s="1"/>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1"/>
      <c r="B855" s="1"/>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1"/>
      <c r="B856" s="1"/>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1"/>
      <c r="B857" s="1"/>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1"/>
      <c r="B858" s="1"/>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1"/>
      <c r="B859" s="1"/>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1"/>
      <c r="B860" s="1"/>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1"/>
      <c r="B861" s="1"/>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1"/>
      <c r="B862" s="1"/>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1"/>
      <c r="B863" s="1"/>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1"/>
      <c r="B864" s="1"/>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1"/>
      <c r="B865" s="1"/>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1"/>
      <c r="B866" s="1"/>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1"/>
      <c r="B867" s="1"/>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1"/>
      <c r="B868" s="1"/>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1"/>
      <c r="B869" s="1"/>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1"/>
      <c r="B870" s="1"/>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1"/>
      <c r="B871" s="1"/>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1"/>
      <c r="B872" s="1"/>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1"/>
      <c r="B873" s="1"/>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1"/>
      <c r="B874" s="1"/>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1"/>
      <c r="B875" s="1"/>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1"/>
      <c r="B876" s="1"/>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1"/>
      <c r="B877" s="1"/>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1"/>
      <c r="B878" s="1"/>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1"/>
      <c r="B879" s="1"/>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1"/>
      <c r="B880" s="1"/>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1"/>
      <c r="B881" s="1"/>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1"/>
      <c r="B882" s="1"/>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1"/>
      <c r="B883" s="1"/>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1"/>
      <c r="B884" s="1"/>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1"/>
      <c r="B885" s="1"/>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1"/>
      <c r="B886" s="1"/>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1"/>
      <c r="B887" s="1"/>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1"/>
      <c r="B888" s="1"/>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1"/>
      <c r="B889" s="1"/>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1"/>
      <c r="B890" s="1"/>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1"/>
      <c r="B891" s="1"/>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1"/>
      <c r="B892" s="1"/>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1"/>
      <c r="B893" s="1"/>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1"/>
      <c r="B894" s="1"/>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1"/>
      <c r="B895" s="1"/>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1"/>
      <c r="B896" s="1"/>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1"/>
      <c r="B897" s="1"/>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1"/>
      <c r="B898" s="1"/>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1"/>
      <c r="B899" s="1"/>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1"/>
      <c r="B900" s="1"/>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1"/>
      <c r="B901" s="1"/>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1"/>
      <c r="B902" s="1"/>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1"/>
      <c r="B903" s="1"/>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1"/>
      <c r="B904" s="1"/>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1"/>
      <c r="B905" s="1"/>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1"/>
      <c r="B906" s="1"/>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1"/>
      <c r="B907" s="1"/>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1"/>
      <c r="B908" s="1"/>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1"/>
      <c r="B909" s="1"/>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1"/>
      <c r="B910" s="1"/>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1"/>
      <c r="B911" s="1"/>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1"/>
      <c r="B912" s="1"/>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1"/>
      <c r="B913" s="1"/>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1"/>
      <c r="B914" s="1"/>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1"/>
      <c r="B915" s="1"/>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1"/>
      <c r="B916" s="1"/>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1"/>
      <c r="B917" s="1"/>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1"/>
      <c r="B918" s="1"/>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1"/>
      <c r="B919" s="1"/>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1"/>
      <c r="B920" s="1"/>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1"/>
      <c r="B921" s="1"/>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1"/>
      <c r="B922" s="1"/>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1"/>
      <c r="B923" s="1"/>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1"/>
      <c r="B924" s="1"/>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1"/>
      <c r="B925" s="1"/>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1"/>
      <c r="B926" s="1"/>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1"/>
      <c r="B927" s="1"/>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1"/>
      <c r="B928" s="1"/>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1"/>
      <c r="B929" s="1"/>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1"/>
      <c r="B930" s="1"/>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1"/>
      <c r="B931" s="1"/>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1"/>
      <c r="B932" s="1"/>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1"/>
      <c r="B933" s="1"/>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1"/>
      <c r="B934" s="1"/>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1"/>
      <c r="B935" s="1"/>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1"/>
      <c r="B936" s="1"/>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1"/>
      <c r="B937" s="1"/>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1"/>
      <c r="B938" s="1"/>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1"/>
      <c r="B939" s="1"/>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1"/>
      <c r="B940" s="1"/>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1"/>
      <c r="B941" s="1"/>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1"/>
      <c r="B942" s="1"/>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1"/>
      <c r="B943" s="1"/>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1"/>
      <c r="B944" s="1"/>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1"/>
      <c r="B945" s="1"/>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1"/>
      <c r="B946" s="1"/>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1"/>
      <c r="B947" s="1"/>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1"/>
      <c r="B948" s="1"/>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1"/>
      <c r="B949" s="1"/>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1"/>
      <c r="B950" s="1"/>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1"/>
      <c r="B951" s="1"/>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1"/>
      <c r="B952" s="1"/>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1"/>
      <c r="B953" s="1"/>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1"/>
      <c r="B954" s="1"/>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1"/>
      <c r="B955" s="1"/>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1"/>
      <c r="B956" s="1"/>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1"/>
      <c r="B957" s="1"/>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1"/>
      <c r="B958" s="1"/>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1"/>
      <c r="B959" s="1"/>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1"/>
      <c r="B960" s="1"/>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1"/>
      <c r="B961" s="1"/>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1"/>
      <c r="B962" s="1"/>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1"/>
      <c r="B963" s="1"/>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1"/>
      <c r="B964" s="1"/>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1"/>
      <c r="B965" s="1"/>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1"/>
      <c r="B966" s="1"/>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1"/>
      <c r="B967" s="1"/>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1"/>
      <c r="B968" s="1"/>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1"/>
      <c r="B969" s="1"/>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1"/>
      <c r="B971" s="1"/>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1"/>
      <c r="B973" s="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1"/>
      <c r="B975" s="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1"/>
      <c r="B976" s="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1"/>
      <c r="B977" s="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1"/>
      <c r="B978" s="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1"/>
      <c r="B979" s="1"/>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1"/>
      <c r="B980" s="1"/>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1"/>
      <c r="B981" s="1"/>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1"/>
      <c r="B982" s="1"/>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1"/>
      <c r="B983" s="1"/>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1"/>
      <c r="B984" s="1"/>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1"/>
      <c r="B985" s="1"/>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1"/>
      <c r="B986" s="1"/>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1"/>
      <c r="B987" s="1"/>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1"/>
      <c r="B988" s="1"/>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1"/>
      <c r="B989" s="1"/>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1"/>
      <c r="B990" s="1"/>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1"/>
      <c r="B991" s="1"/>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1"/>
      <c r="B992" s="1"/>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1"/>
      <c r="B993" s="1"/>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1"/>
      <c r="B994" s="1"/>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1"/>
      <c r="B995" s="1"/>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1"/>
      <c r="B996" s="1"/>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1"/>
      <c r="B997" s="1"/>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1"/>
      <c r="B998" s="1"/>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1"/>
      <c r="B999" s="1"/>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1">
    <mergeCell ref="B74:M75"/>
    <mergeCell ref="B77:M77"/>
    <mergeCell ref="B83:M85"/>
    <mergeCell ref="B87:M88"/>
    <mergeCell ref="A7:M7"/>
    <mergeCell ref="A8:M8"/>
    <mergeCell ref="A9:M9"/>
    <mergeCell ref="D14:G14"/>
    <mergeCell ref="C61:I61"/>
    <mergeCell ref="C62:I62"/>
    <mergeCell ref="B71:M72"/>
  </mergeCells>
  <dataValidations count="1">
    <dataValidation type="list" allowBlank="1" showInputMessage="1" showErrorMessage="1" prompt="Use the following date format when inserting a date:_x000a__x000a_Eg:  &quot;January 1, 2013&quot;" sqref="F11">
      <formula1>"CGAAP,MIFRS,USGAAP,ASPE"</formula1>
    </dataValidation>
  </dataValidations>
  <printOptions horizontalCentered="1"/>
  <pageMargins left="0.74803149606299213" right="0.70866141732283472" top="0.41383495145631066" bottom="0.74803149606299213"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999"/>
  <sheetViews>
    <sheetView showGridLines="0" topLeftCell="I1" workbookViewId="0">
      <selection activeCell="M5" sqref="M5"/>
    </sheetView>
  </sheetViews>
  <sheetFormatPr defaultColWidth="14.453125" defaultRowHeight="15.75" customHeight="1" x14ac:dyDescent="0.25"/>
  <cols>
    <col min="1" max="1" width="7.54296875" customWidth="1"/>
    <col min="2" max="2" width="10.453125" customWidth="1"/>
    <col min="3" max="3" width="37.54296875" customWidth="1"/>
    <col min="4" max="4" width="17.453125" customWidth="1"/>
    <col min="5" max="5" width="13" customWidth="1"/>
    <col min="6" max="6" width="11.54296875" customWidth="1"/>
    <col min="7" max="7" width="15.54296875" customWidth="1"/>
    <col min="8" max="8" width="1.54296875" customWidth="1"/>
    <col min="9" max="9" width="14.453125" customWidth="1"/>
    <col min="10" max="10" width="13.453125" customWidth="1"/>
    <col min="11" max="11" width="11.54296875" customWidth="1"/>
    <col min="12" max="12" width="14.54296875" customWidth="1"/>
    <col min="13" max="13" width="14.453125" customWidth="1"/>
    <col min="14" max="14" width="10.453125" customWidth="1"/>
    <col min="15" max="26" width="9.453125" customWidth="1"/>
  </cols>
  <sheetData>
    <row r="1" spans="1:26" ht="12.75" customHeight="1" x14ac:dyDescent="0.3">
      <c r="A1" s="1"/>
      <c r="B1" s="1"/>
      <c r="C1" s="2"/>
      <c r="D1" s="2"/>
      <c r="E1" s="2"/>
      <c r="F1" s="2"/>
      <c r="G1" s="2"/>
      <c r="H1" s="2"/>
      <c r="I1" s="2"/>
      <c r="J1" s="2"/>
      <c r="K1" s="2"/>
      <c r="L1" s="3"/>
      <c r="M1" s="4" t="s">
        <v>0</v>
      </c>
      <c r="N1" s="2"/>
      <c r="O1" s="2"/>
      <c r="P1" s="2"/>
      <c r="Q1" s="2"/>
      <c r="R1" s="2"/>
      <c r="S1" s="2"/>
      <c r="T1" s="2"/>
      <c r="U1" s="2"/>
      <c r="V1" s="2"/>
      <c r="W1" s="2"/>
      <c r="X1" s="2"/>
      <c r="Y1" s="2"/>
      <c r="Z1" s="2"/>
    </row>
    <row r="2" spans="1:26" ht="12.75" customHeight="1" x14ac:dyDescent="0.3">
      <c r="A2" s="1"/>
      <c r="B2" s="1"/>
      <c r="C2" s="2"/>
      <c r="D2" s="2"/>
      <c r="E2" s="2"/>
      <c r="F2" s="2"/>
      <c r="G2" s="2"/>
      <c r="H2" s="2"/>
      <c r="I2" s="2"/>
      <c r="J2" s="2"/>
      <c r="K2" s="2"/>
      <c r="L2" s="3"/>
      <c r="M2" s="5" t="s">
        <v>1</v>
      </c>
      <c r="N2" s="2"/>
      <c r="O2" s="2"/>
      <c r="P2" s="2"/>
      <c r="Q2" s="2"/>
      <c r="R2" s="2"/>
      <c r="S2" s="2"/>
      <c r="T2" s="2"/>
      <c r="U2" s="2"/>
      <c r="V2" s="2"/>
      <c r="W2" s="2"/>
      <c r="X2" s="2"/>
      <c r="Y2" s="2"/>
      <c r="Z2" s="2"/>
    </row>
    <row r="3" spans="1:26" ht="12.75" customHeight="1" x14ac:dyDescent="0.3">
      <c r="A3" s="1"/>
      <c r="B3" s="1"/>
      <c r="C3" s="2"/>
      <c r="D3" s="2"/>
      <c r="E3" s="2"/>
      <c r="F3" s="2"/>
      <c r="G3" s="2"/>
      <c r="H3" s="2"/>
      <c r="I3" s="2"/>
      <c r="J3" s="2"/>
      <c r="K3" s="2"/>
      <c r="L3" s="3"/>
      <c r="M3" s="6" t="s">
        <v>2</v>
      </c>
      <c r="N3" s="2"/>
      <c r="O3" s="2"/>
      <c r="P3" s="2"/>
      <c r="Q3" s="2"/>
      <c r="R3" s="2"/>
      <c r="S3" s="2"/>
      <c r="T3" s="2"/>
      <c r="U3" s="2"/>
      <c r="V3" s="2"/>
      <c r="W3" s="2"/>
      <c r="X3" s="2"/>
      <c r="Y3" s="2"/>
      <c r="Z3" s="2"/>
    </row>
    <row r="4" spans="1:26" ht="12.75" customHeight="1" x14ac:dyDescent="0.4">
      <c r="A4" s="1"/>
      <c r="B4" s="1"/>
      <c r="C4" s="2"/>
      <c r="D4" s="7"/>
      <c r="E4" s="8"/>
      <c r="F4" s="8"/>
      <c r="G4" s="8"/>
      <c r="H4" s="2"/>
      <c r="I4" s="2"/>
      <c r="J4" s="2"/>
      <c r="K4" s="2"/>
      <c r="L4" s="3"/>
      <c r="M4" s="50" t="s">
        <v>125</v>
      </c>
      <c r="N4" s="2"/>
      <c r="O4" s="2"/>
      <c r="P4" s="2"/>
      <c r="Q4" s="2"/>
      <c r="R4" s="2"/>
      <c r="S4" s="2"/>
      <c r="T4" s="2"/>
      <c r="U4" s="2"/>
      <c r="V4" s="2"/>
      <c r="W4" s="2"/>
      <c r="X4" s="2"/>
      <c r="Y4" s="2"/>
      <c r="Z4" s="2"/>
    </row>
    <row r="5" spans="1:26" ht="9" customHeight="1" x14ac:dyDescent="0.3">
      <c r="A5" s="1"/>
      <c r="B5" s="1"/>
      <c r="C5" s="2"/>
      <c r="D5" s="2"/>
      <c r="E5" s="2"/>
      <c r="F5" s="2"/>
      <c r="G5" s="2"/>
      <c r="H5" s="2"/>
      <c r="I5" s="2"/>
      <c r="J5" s="2"/>
      <c r="K5" s="2"/>
      <c r="L5" s="3"/>
      <c r="M5" s="9"/>
      <c r="N5" s="2"/>
      <c r="O5" s="2"/>
      <c r="P5" s="2"/>
      <c r="Q5" s="2"/>
      <c r="R5" s="2"/>
      <c r="S5" s="2"/>
      <c r="T5" s="2"/>
      <c r="U5" s="2"/>
      <c r="V5" s="2"/>
      <c r="W5" s="2"/>
      <c r="X5" s="2"/>
      <c r="Y5" s="2"/>
      <c r="Z5" s="2"/>
    </row>
    <row r="6" spans="1:26" ht="12.75" customHeight="1" x14ac:dyDescent="0.3">
      <c r="A6" s="1"/>
      <c r="B6" s="1"/>
      <c r="C6" s="2"/>
      <c r="D6" s="2"/>
      <c r="E6" s="2"/>
      <c r="F6" s="2"/>
      <c r="G6" s="2"/>
      <c r="H6" s="2"/>
      <c r="I6" s="2"/>
      <c r="J6" s="2"/>
      <c r="K6" s="2"/>
      <c r="L6" s="3"/>
      <c r="M6" s="10"/>
      <c r="N6" s="2"/>
      <c r="O6" s="2"/>
      <c r="P6" s="2"/>
      <c r="Q6" s="2"/>
      <c r="R6" s="2"/>
      <c r="S6" s="2"/>
      <c r="T6" s="2"/>
      <c r="U6" s="2"/>
      <c r="V6" s="2"/>
      <c r="W6" s="2"/>
      <c r="X6" s="2"/>
      <c r="Y6" s="2"/>
      <c r="Z6" s="2"/>
    </row>
    <row r="7" spans="1:26" ht="18" x14ac:dyDescent="0.25">
      <c r="A7" s="54" t="s">
        <v>1</v>
      </c>
      <c r="B7" s="52"/>
      <c r="C7" s="52"/>
      <c r="D7" s="52"/>
      <c r="E7" s="52"/>
      <c r="F7" s="52"/>
      <c r="G7" s="52"/>
      <c r="H7" s="52"/>
      <c r="I7" s="52"/>
      <c r="J7" s="52"/>
      <c r="K7" s="52"/>
      <c r="L7" s="52"/>
      <c r="M7" s="52"/>
      <c r="N7" s="2"/>
      <c r="O7" s="2"/>
      <c r="P7" s="2"/>
      <c r="Q7" s="2"/>
      <c r="R7" s="2"/>
      <c r="S7" s="2"/>
      <c r="T7" s="2"/>
      <c r="U7" s="2"/>
      <c r="V7" s="2"/>
      <c r="W7" s="2"/>
      <c r="X7" s="2"/>
      <c r="Y7" s="2"/>
      <c r="Z7" s="2"/>
    </row>
    <row r="8" spans="1:26" ht="20.25" customHeight="1" x14ac:dyDescent="0.25">
      <c r="A8" s="54" t="s">
        <v>76</v>
      </c>
      <c r="B8" s="52"/>
      <c r="C8" s="52"/>
      <c r="D8" s="52"/>
      <c r="E8" s="52"/>
      <c r="F8" s="52"/>
      <c r="G8" s="52"/>
      <c r="H8" s="52"/>
      <c r="I8" s="52"/>
      <c r="J8" s="52"/>
      <c r="K8" s="52"/>
      <c r="L8" s="52"/>
      <c r="M8" s="52"/>
      <c r="N8" s="2"/>
      <c r="O8" s="2"/>
      <c r="P8" s="2"/>
      <c r="Q8" s="2"/>
      <c r="R8" s="2"/>
      <c r="S8" s="2"/>
      <c r="T8" s="2"/>
      <c r="U8" s="2"/>
      <c r="V8" s="2"/>
      <c r="W8" s="2"/>
      <c r="X8" s="2"/>
      <c r="Y8" s="2"/>
      <c r="Z8" s="2"/>
    </row>
    <row r="9" spans="1:26" ht="19" customHeight="1" x14ac:dyDescent="0.25">
      <c r="A9" s="54" t="s">
        <v>89</v>
      </c>
      <c r="B9" s="52"/>
      <c r="C9" s="52"/>
      <c r="D9" s="52"/>
      <c r="E9" s="52"/>
      <c r="F9" s="52"/>
      <c r="G9" s="52"/>
      <c r="H9" s="52"/>
      <c r="I9" s="52"/>
      <c r="J9" s="52"/>
      <c r="K9" s="52"/>
      <c r="L9" s="52"/>
      <c r="M9" s="52"/>
      <c r="N9" s="2"/>
      <c r="O9" s="2"/>
      <c r="P9" s="2"/>
      <c r="Q9" s="2"/>
      <c r="R9" s="2"/>
      <c r="S9" s="2"/>
      <c r="T9" s="2"/>
      <c r="U9" s="2"/>
      <c r="V9" s="2"/>
      <c r="W9" s="2"/>
      <c r="X9" s="2"/>
      <c r="Y9" s="2"/>
      <c r="Z9" s="2"/>
    </row>
    <row r="10" spans="1:26" ht="12.75" customHeight="1" x14ac:dyDescent="0.25">
      <c r="A10" s="1"/>
      <c r="B10" s="1"/>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3">
      <c r="A11" s="1"/>
      <c r="B11" s="1"/>
      <c r="C11" s="2"/>
      <c r="D11" s="2"/>
      <c r="E11" s="11" t="s">
        <v>5</v>
      </c>
      <c r="F11" s="12" t="s">
        <v>6</v>
      </c>
      <c r="G11" s="2"/>
      <c r="H11" s="2"/>
      <c r="I11" s="2"/>
      <c r="J11" s="2"/>
      <c r="K11" s="2"/>
      <c r="L11" s="2"/>
      <c r="M11" s="2"/>
      <c r="N11" s="2"/>
      <c r="O11" s="2"/>
      <c r="P11" s="2"/>
      <c r="Q11" s="2"/>
      <c r="R11" s="2"/>
      <c r="S11" s="2"/>
      <c r="T11" s="2"/>
      <c r="U11" s="2"/>
      <c r="V11" s="2"/>
      <c r="W11" s="2"/>
      <c r="X11" s="2"/>
      <c r="Y11" s="2"/>
      <c r="Z11" s="2"/>
    </row>
    <row r="12" spans="1:26" ht="12.75" customHeight="1" x14ac:dyDescent="0.3">
      <c r="A12" s="1"/>
      <c r="B12" s="1"/>
      <c r="C12" s="2"/>
      <c r="D12" s="2"/>
      <c r="E12" s="11" t="s">
        <v>7</v>
      </c>
      <c r="F12" s="13">
        <v>2023</v>
      </c>
      <c r="G12" s="14"/>
      <c r="H12" s="2"/>
      <c r="I12" s="2"/>
      <c r="J12" s="2"/>
      <c r="K12" s="2"/>
      <c r="L12" s="2"/>
      <c r="M12" s="2"/>
      <c r="N12" s="2"/>
      <c r="O12" s="2"/>
      <c r="P12" s="2"/>
      <c r="Q12" s="2"/>
      <c r="R12" s="2"/>
      <c r="S12" s="2"/>
      <c r="T12" s="2"/>
      <c r="U12" s="2"/>
      <c r="V12" s="2"/>
      <c r="W12" s="2"/>
      <c r="X12" s="2"/>
      <c r="Y12" s="2"/>
      <c r="Z12" s="2"/>
    </row>
    <row r="13" spans="1:26" ht="12.75" customHeight="1" x14ac:dyDescent="0.25">
      <c r="A13" s="1"/>
      <c r="B13" s="1"/>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x14ac:dyDescent="0.3">
      <c r="A14" s="1"/>
      <c r="B14" s="1"/>
      <c r="C14" s="2"/>
      <c r="D14" s="55" t="s">
        <v>8</v>
      </c>
      <c r="E14" s="56"/>
      <c r="F14" s="56"/>
      <c r="G14" s="57"/>
      <c r="H14" s="2"/>
      <c r="I14" s="15"/>
      <c r="J14" s="16" t="s">
        <v>9</v>
      </c>
      <c r="K14" s="16"/>
      <c r="L14" s="17"/>
      <c r="M14" s="2"/>
      <c r="N14" s="2"/>
      <c r="O14" s="2"/>
      <c r="P14" s="2"/>
      <c r="Q14" s="2"/>
      <c r="R14" s="2"/>
      <c r="S14" s="2"/>
      <c r="T14" s="2"/>
      <c r="U14" s="2"/>
      <c r="V14" s="2"/>
      <c r="W14" s="2"/>
      <c r="X14" s="2"/>
      <c r="Y14" s="2"/>
      <c r="Z14" s="2"/>
    </row>
    <row r="15" spans="1:26" ht="30" customHeight="1" x14ac:dyDescent="0.3">
      <c r="A15" s="18" t="s">
        <v>90</v>
      </c>
      <c r="B15" s="18" t="s">
        <v>91</v>
      </c>
      <c r="C15" s="19" t="s">
        <v>92</v>
      </c>
      <c r="D15" s="18" t="s">
        <v>13</v>
      </c>
      <c r="E15" s="20" t="s">
        <v>93</v>
      </c>
      <c r="F15" s="20" t="s">
        <v>94</v>
      </c>
      <c r="G15" s="18" t="s">
        <v>16</v>
      </c>
      <c r="H15" s="21"/>
      <c r="I15" s="22" t="s">
        <v>13</v>
      </c>
      <c r="J15" s="23" t="s">
        <v>17</v>
      </c>
      <c r="K15" s="23" t="s">
        <v>95</v>
      </c>
      <c r="L15" s="24" t="s">
        <v>16</v>
      </c>
      <c r="M15" s="18" t="s">
        <v>19</v>
      </c>
      <c r="N15" s="2"/>
      <c r="O15" s="2"/>
      <c r="P15" s="2"/>
      <c r="Q15" s="2"/>
      <c r="R15" s="2"/>
      <c r="S15" s="2"/>
      <c r="T15" s="2"/>
      <c r="U15" s="2"/>
      <c r="V15" s="2"/>
      <c r="W15" s="2"/>
      <c r="X15" s="2"/>
      <c r="Y15" s="2"/>
      <c r="Z15" s="2"/>
    </row>
    <row r="16" spans="1:26" ht="25.5" customHeight="1" x14ac:dyDescent="0.3">
      <c r="A16" s="18"/>
      <c r="B16" s="25">
        <v>1609</v>
      </c>
      <c r="C16" s="26" t="s">
        <v>20</v>
      </c>
      <c r="D16" s="27">
        <v>84956361</v>
      </c>
      <c r="E16" s="27">
        <v>100000</v>
      </c>
      <c r="F16" s="27"/>
      <c r="G16" s="29">
        <f t="shared" ref="G16:G56" si="0">D16+E16+F16</f>
        <v>85056361</v>
      </c>
      <c r="H16" s="21"/>
      <c r="I16" s="48">
        <v>-5830802</v>
      </c>
      <c r="J16" s="27">
        <v>-1893443</v>
      </c>
      <c r="K16" s="27"/>
      <c r="L16" s="29">
        <f t="shared" ref="L16:L56" si="1">I16+J16+K16</f>
        <v>-7724245</v>
      </c>
      <c r="M16" s="29">
        <f t="shared" ref="M16:M56" si="2">G16+L16</f>
        <v>77332116</v>
      </c>
      <c r="N16" s="2"/>
      <c r="O16" s="2"/>
      <c r="P16" s="2"/>
      <c r="Q16" s="2"/>
      <c r="R16" s="2"/>
      <c r="S16" s="2"/>
      <c r="T16" s="2"/>
      <c r="U16" s="2"/>
      <c r="V16" s="2"/>
      <c r="W16" s="2"/>
      <c r="X16" s="2"/>
      <c r="Y16" s="2"/>
      <c r="Z16" s="2"/>
    </row>
    <row r="17" spans="1:26" ht="12.75" customHeight="1" x14ac:dyDescent="0.25">
      <c r="A17" s="25">
        <v>12</v>
      </c>
      <c r="B17" s="25">
        <v>1611</v>
      </c>
      <c r="C17" s="26" t="s">
        <v>21</v>
      </c>
      <c r="D17" s="27">
        <v>89683181</v>
      </c>
      <c r="E17" s="27">
        <v>3213650</v>
      </c>
      <c r="F17" s="27"/>
      <c r="G17" s="29">
        <f t="shared" si="0"/>
        <v>92896831</v>
      </c>
      <c r="H17" s="30"/>
      <c r="I17" s="48">
        <v>-59113361</v>
      </c>
      <c r="J17" s="27">
        <v>-7853006</v>
      </c>
      <c r="K17" s="27"/>
      <c r="L17" s="29">
        <f t="shared" si="1"/>
        <v>-66966367</v>
      </c>
      <c r="M17" s="29">
        <f t="shared" si="2"/>
        <v>25930464</v>
      </c>
      <c r="N17" s="2"/>
      <c r="O17" s="2"/>
      <c r="P17" s="2"/>
      <c r="Q17" s="2"/>
      <c r="R17" s="2"/>
      <c r="S17" s="2"/>
      <c r="T17" s="2"/>
      <c r="U17" s="2"/>
      <c r="V17" s="2"/>
      <c r="W17" s="2"/>
      <c r="X17" s="2"/>
      <c r="Y17" s="2"/>
      <c r="Z17" s="2"/>
    </row>
    <row r="18" spans="1:26" ht="12.75" customHeight="1" x14ac:dyDescent="0.25">
      <c r="A18" s="25" t="s">
        <v>22</v>
      </c>
      <c r="B18" s="25">
        <v>1612</v>
      </c>
      <c r="C18" s="26" t="s">
        <v>23</v>
      </c>
      <c r="D18" s="27">
        <v>2554511</v>
      </c>
      <c r="E18" s="27">
        <v>12296</v>
      </c>
      <c r="F18" s="27"/>
      <c r="G18" s="29">
        <f t="shared" si="0"/>
        <v>2566807</v>
      </c>
      <c r="H18" s="30"/>
      <c r="I18" s="48">
        <v>-530994</v>
      </c>
      <c r="J18" s="27">
        <v>-64629</v>
      </c>
      <c r="K18" s="27"/>
      <c r="L18" s="29">
        <f t="shared" si="1"/>
        <v>-595623</v>
      </c>
      <c r="M18" s="29">
        <f t="shared" si="2"/>
        <v>1971184</v>
      </c>
      <c r="N18" s="2"/>
      <c r="O18" s="2"/>
      <c r="P18" s="2"/>
      <c r="Q18" s="2"/>
      <c r="R18" s="2"/>
      <c r="S18" s="2"/>
      <c r="T18" s="2"/>
      <c r="U18" s="2"/>
      <c r="V18" s="2"/>
      <c r="W18" s="2"/>
      <c r="X18" s="2"/>
      <c r="Y18" s="2"/>
      <c r="Z18" s="2"/>
    </row>
    <row r="19" spans="1:26" ht="12.75" customHeight="1" x14ac:dyDescent="0.25">
      <c r="A19" s="25" t="s">
        <v>24</v>
      </c>
      <c r="B19" s="25">
        <v>1805</v>
      </c>
      <c r="C19" s="26" t="s">
        <v>25</v>
      </c>
      <c r="D19" s="27">
        <v>5021534</v>
      </c>
      <c r="E19" s="27"/>
      <c r="F19" s="27"/>
      <c r="G19" s="29">
        <f t="shared" si="0"/>
        <v>5021534</v>
      </c>
      <c r="H19" s="30"/>
      <c r="I19" s="48">
        <v>0</v>
      </c>
      <c r="J19" s="27"/>
      <c r="K19" s="27"/>
      <c r="L19" s="29">
        <f t="shared" si="1"/>
        <v>0</v>
      </c>
      <c r="M19" s="29">
        <f t="shared" si="2"/>
        <v>5021534</v>
      </c>
      <c r="N19" s="2"/>
      <c r="O19" s="2"/>
      <c r="P19" s="2"/>
      <c r="Q19" s="2"/>
      <c r="R19" s="2"/>
      <c r="S19" s="2"/>
      <c r="T19" s="2"/>
      <c r="U19" s="2"/>
      <c r="V19" s="2"/>
      <c r="W19" s="2"/>
      <c r="X19" s="2"/>
      <c r="Y19" s="2"/>
      <c r="Z19" s="2"/>
    </row>
    <row r="20" spans="1:26" ht="12.75" customHeight="1" x14ac:dyDescent="0.25">
      <c r="A20" s="25">
        <v>47</v>
      </c>
      <c r="B20" s="25">
        <v>1808</v>
      </c>
      <c r="C20" s="26" t="s">
        <v>26</v>
      </c>
      <c r="D20" s="27">
        <v>39649894</v>
      </c>
      <c r="E20" s="27">
        <v>534656</v>
      </c>
      <c r="F20" s="27"/>
      <c r="G20" s="29">
        <f t="shared" si="0"/>
        <v>40184550</v>
      </c>
      <c r="H20" s="30"/>
      <c r="I20" s="48">
        <v>-7214011</v>
      </c>
      <c r="J20" s="27">
        <v>-981809</v>
      </c>
      <c r="K20" s="27"/>
      <c r="L20" s="29">
        <f t="shared" si="1"/>
        <v>-8195820</v>
      </c>
      <c r="M20" s="29">
        <f t="shared" si="2"/>
        <v>31988730</v>
      </c>
      <c r="N20" s="2"/>
      <c r="O20" s="2"/>
      <c r="P20" s="2"/>
      <c r="Q20" s="2"/>
      <c r="R20" s="2"/>
      <c r="S20" s="2"/>
      <c r="T20" s="2"/>
      <c r="U20" s="2"/>
      <c r="V20" s="2"/>
      <c r="W20" s="2"/>
      <c r="X20" s="2"/>
      <c r="Y20" s="2"/>
      <c r="Z20" s="2"/>
    </row>
    <row r="21" spans="1:26" ht="12.75" customHeight="1" x14ac:dyDescent="0.25">
      <c r="A21" s="25">
        <v>13</v>
      </c>
      <c r="B21" s="25">
        <v>1810</v>
      </c>
      <c r="C21" s="26" t="s">
        <v>27</v>
      </c>
      <c r="D21" s="27"/>
      <c r="E21" s="27"/>
      <c r="F21" s="27"/>
      <c r="G21" s="29">
        <f t="shared" si="0"/>
        <v>0</v>
      </c>
      <c r="H21" s="30"/>
      <c r="I21" s="48">
        <v>0</v>
      </c>
      <c r="J21" s="27"/>
      <c r="K21" s="27"/>
      <c r="L21" s="29">
        <f t="shared" si="1"/>
        <v>0</v>
      </c>
      <c r="M21" s="29">
        <f t="shared" si="2"/>
        <v>0</v>
      </c>
      <c r="N21" s="2"/>
      <c r="O21" s="2"/>
      <c r="P21" s="2"/>
      <c r="Q21" s="2"/>
      <c r="R21" s="2"/>
      <c r="S21" s="2"/>
      <c r="T21" s="2"/>
      <c r="U21" s="2"/>
      <c r="V21" s="2"/>
      <c r="W21" s="2"/>
      <c r="X21" s="2"/>
      <c r="Y21" s="2"/>
      <c r="Z21" s="2"/>
    </row>
    <row r="22" spans="1:26" ht="12.75" customHeight="1" x14ac:dyDescent="0.25">
      <c r="A22" s="25">
        <v>47</v>
      </c>
      <c r="B22" s="25">
        <v>1815</v>
      </c>
      <c r="C22" s="26" t="s">
        <v>28</v>
      </c>
      <c r="D22" s="27">
        <v>152716081</v>
      </c>
      <c r="E22" s="27">
        <v>3602046</v>
      </c>
      <c r="F22" s="27"/>
      <c r="G22" s="29">
        <f t="shared" si="0"/>
        <v>156318127</v>
      </c>
      <c r="H22" s="30"/>
      <c r="I22" s="48">
        <v>-29896943</v>
      </c>
      <c r="J22" s="27">
        <v>-4775078</v>
      </c>
      <c r="K22" s="27"/>
      <c r="L22" s="29">
        <f t="shared" si="1"/>
        <v>-34672021</v>
      </c>
      <c r="M22" s="29">
        <f t="shared" si="2"/>
        <v>121646106</v>
      </c>
      <c r="N22" s="2"/>
      <c r="O22" s="2"/>
      <c r="P22" s="2"/>
      <c r="Q22" s="2"/>
      <c r="R22" s="2"/>
      <c r="S22" s="2"/>
      <c r="T22" s="2"/>
      <c r="U22" s="2"/>
      <c r="V22" s="2"/>
      <c r="W22" s="2"/>
      <c r="X22" s="2"/>
      <c r="Y22" s="2"/>
      <c r="Z22" s="2"/>
    </row>
    <row r="23" spans="1:26" ht="12.75" customHeight="1" x14ac:dyDescent="0.25">
      <c r="A23" s="25">
        <v>47</v>
      </c>
      <c r="B23" s="25">
        <v>1820</v>
      </c>
      <c r="C23" s="26" t="s">
        <v>29</v>
      </c>
      <c r="D23" s="27">
        <v>158500025</v>
      </c>
      <c r="E23" s="27">
        <v>4126157</v>
      </c>
      <c r="F23" s="27">
        <v>-96181</v>
      </c>
      <c r="G23" s="29">
        <f t="shared" si="0"/>
        <v>162530001</v>
      </c>
      <c r="H23" s="30"/>
      <c r="I23" s="48">
        <v>-34628101</v>
      </c>
      <c r="J23" s="27">
        <v>-4677580</v>
      </c>
      <c r="K23" s="27">
        <v>55028</v>
      </c>
      <c r="L23" s="29">
        <f t="shared" si="1"/>
        <v>-39250653</v>
      </c>
      <c r="M23" s="29">
        <f t="shared" si="2"/>
        <v>123279348</v>
      </c>
      <c r="N23" s="2"/>
      <c r="O23" s="2"/>
      <c r="P23" s="2"/>
      <c r="Q23" s="2"/>
      <c r="R23" s="2"/>
      <c r="S23" s="2"/>
      <c r="T23" s="2"/>
      <c r="U23" s="2"/>
      <c r="V23" s="2"/>
      <c r="W23" s="2"/>
      <c r="X23" s="2"/>
      <c r="Y23" s="2"/>
      <c r="Z23" s="2"/>
    </row>
    <row r="24" spans="1:26" ht="12.75" customHeight="1" x14ac:dyDescent="0.25">
      <c r="A24" s="25">
        <v>47</v>
      </c>
      <c r="B24" s="25">
        <v>1825</v>
      </c>
      <c r="C24" s="26" t="s">
        <v>30</v>
      </c>
      <c r="D24" s="27"/>
      <c r="E24" s="27"/>
      <c r="F24" s="27"/>
      <c r="G24" s="29">
        <f t="shared" si="0"/>
        <v>0</v>
      </c>
      <c r="H24" s="30"/>
      <c r="I24" s="48">
        <v>0</v>
      </c>
      <c r="J24" s="27"/>
      <c r="K24" s="27"/>
      <c r="L24" s="29">
        <f t="shared" si="1"/>
        <v>0</v>
      </c>
      <c r="M24" s="29">
        <f t="shared" si="2"/>
        <v>0</v>
      </c>
      <c r="N24" s="2"/>
      <c r="O24" s="2"/>
      <c r="P24" s="2"/>
      <c r="Q24" s="2"/>
      <c r="R24" s="2"/>
      <c r="S24" s="2"/>
      <c r="T24" s="2"/>
      <c r="U24" s="2"/>
      <c r="V24" s="2"/>
      <c r="W24" s="2"/>
      <c r="X24" s="2"/>
      <c r="Y24" s="2"/>
      <c r="Z24" s="2"/>
    </row>
    <row r="25" spans="1:26" ht="12.75" customHeight="1" x14ac:dyDescent="0.25">
      <c r="A25" s="25">
        <v>47</v>
      </c>
      <c r="B25" s="25">
        <v>1830</v>
      </c>
      <c r="C25" s="26" t="s">
        <v>31</v>
      </c>
      <c r="D25" s="27">
        <v>163012001</v>
      </c>
      <c r="E25" s="27">
        <v>9876018</v>
      </c>
      <c r="F25" s="27">
        <v>-313703</v>
      </c>
      <c r="G25" s="29">
        <f t="shared" si="0"/>
        <v>172574316</v>
      </c>
      <c r="H25" s="30"/>
      <c r="I25" s="48">
        <v>-27103455</v>
      </c>
      <c r="J25" s="27">
        <v>-4102668</v>
      </c>
      <c r="K25" s="27">
        <v>30864</v>
      </c>
      <c r="L25" s="29">
        <f t="shared" si="1"/>
        <v>-31175259</v>
      </c>
      <c r="M25" s="29">
        <f t="shared" si="2"/>
        <v>141399057</v>
      </c>
      <c r="N25" s="2"/>
      <c r="O25" s="2"/>
      <c r="P25" s="2"/>
      <c r="Q25" s="2"/>
      <c r="R25" s="2"/>
      <c r="S25" s="2"/>
      <c r="T25" s="2"/>
      <c r="U25" s="2"/>
      <c r="V25" s="2"/>
      <c r="W25" s="2"/>
      <c r="X25" s="2"/>
      <c r="Y25" s="2"/>
      <c r="Z25" s="2"/>
    </row>
    <row r="26" spans="1:26" ht="12.75" customHeight="1" x14ac:dyDescent="0.25">
      <c r="A26" s="25">
        <v>47</v>
      </c>
      <c r="B26" s="25">
        <v>1835</v>
      </c>
      <c r="C26" s="26" t="s">
        <v>32</v>
      </c>
      <c r="D26" s="27">
        <v>166738787</v>
      </c>
      <c r="E26" s="27">
        <v>13582445</v>
      </c>
      <c r="F26" s="27">
        <v>-230544</v>
      </c>
      <c r="G26" s="29">
        <f t="shared" si="0"/>
        <v>180090688</v>
      </c>
      <c r="H26" s="30"/>
      <c r="I26" s="48">
        <v>-26707914</v>
      </c>
      <c r="J26" s="27">
        <v>-4449984</v>
      </c>
      <c r="K26" s="27">
        <v>26635</v>
      </c>
      <c r="L26" s="29">
        <f t="shared" si="1"/>
        <v>-31131263</v>
      </c>
      <c r="M26" s="29">
        <f t="shared" si="2"/>
        <v>148959425</v>
      </c>
      <c r="N26" s="2"/>
      <c r="O26" s="2"/>
      <c r="P26" s="2"/>
      <c r="Q26" s="2"/>
      <c r="R26" s="2"/>
      <c r="S26" s="2"/>
      <c r="T26" s="2"/>
      <c r="U26" s="2"/>
      <c r="V26" s="2"/>
      <c r="W26" s="2"/>
      <c r="X26" s="2"/>
      <c r="Y26" s="2"/>
      <c r="Z26" s="2"/>
    </row>
    <row r="27" spans="1:26" ht="12.75" customHeight="1" x14ac:dyDescent="0.25">
      <c r="A27" s="25">
        <v>47</v>
      </c>
      <c r="B27" s="25">
        <v>1840</v>
      </c>
      <c r="C27" s="26" t="s">
        <v>33</v>
      </c>
      <c r="D27" s="27">
        <v>289526581</v>
      </c>
      <c r="E27" s="27">
        <v>20403122</v>
      </c>
      <c r="F27" s="27"/>
      <c r="G27" s="29">
        <f t="shared" si="0"/>
        <v>309929703</v>
      </c>
      <c r="H27" s="30"/>
      <c r="I27" s="48">
        <v>-44013436</v>
      </c>
      <c r="J27" s="27">
        <v>-8024530</v>
      </c>
      <c r="K27" s="27"/>
      <c r="L27" s="29">
        <f t="shared" si="1"/>
        <v>-52037966</v>
      </c>
      <c r="M27" s="29">
        <f t="shared" si="2"/>
        <v>257891737</v>
      </c>
      <c r="N27" s="2"/>
      <c r="O27" s="2"/>
      <c r="P27" s="2"/>
      <c r="Q27" s="2"/>
      <c r="R27" s="2"/>
      <c r="S27" s="2"/>
      <c r="T27" s="2"/>
      <c r="U27" s="2"/>
      <c r="V27" s="2"/>
      <c r="W27" s="2"/>
      <c r="X27" s="2"/>
      <c r="Y27" s="2"/>
      <c r="Z27" s="2"/>
    </row>
    <row r="28" spans="1:26" ht="12.75" customHeight="1" x14ac:dyDescent="0.25">
      <c r="A28" s="25">
        <v>47</v>
      </c>
      <c r="B28" s="25">
        <v>1845</v>
      </c>
      <c r="C28" s="26" t="s">
        <v>34</v>
      </c>
      <c r="D28" s="27">
        <v>246452667</v>
      </c>
      <c r="E28" s="27">
        <v>18820790</v>
      </c>
      <c r="F28" s="27">
        <v>-359069</v>
      </c>
      <c r="G28" s="29">
        <f t="shared" si="0"/>
        <v>264914388</v>
      </c>
      <c r="H28" s="30"/>
      <c r="I28" s="48">
        <v>-44818010</v>
      </c>
      <c r="J28" s="27">
        <v>-7868160</v>
      </c>
      <c r="K28" s="27">
        <v>64812</v>
      </c>
      <c r="L28" s="29">
        <f t="shared" si="1"/>
        <v>-52621358</v>
      </c>
      <c r="M28" s="29">
        <f t="shared" si="2"/>
        <v>212293030</v>
      </c>
      <c r="N28" s="2"/>
      <c r="O28" s="2"/>
      <c r="P28" s="2"/>
      <c r="Q28" s="2"/>
      <c r="R28" s="2"/>
      <c r="S28" s="2"/>
      <c r="T28" s="2"/>
      <c r="U28" s="2"/>
      <c r="V28" s="2"/>
      <c r="W28" s="2"/>
      <c r="X28" s="2"/>
      <c r="Y28" s="2"/>
      <c r="Z28" s="2"/>
    </row>
    <row r="29" spans="1:26" ht="12.75" customHeight="1" x14ac:dyDescent="0.25">
      <c r="A29" s="25">
        <v>47</v>
      </c>
      <c r="B29" s="25">
        <v>1850</v>
      </c>
      <c r="C29" s="26" t="s">
        <v>35</v>
      </c>
      <c r="D29" s="27">
        <v>120256940</v>
      </c>
      <c r="E29" s="27">
        <v>7823557</v>
      </c>
      <c r="F29" s="27">
        <v>-220567</v>
      </c>
      <c r="G29" s="29">
        <f t="shared" si="0"/>
        <v>127859930</v>
      </c>
      <c r="H29" s="30"/>
      <c r="I29" s="48">
        <v>-24200692</v>
      </c>
      <c r="J29" s="27">
        <v>-3923965</v>
      </c>
      <c r="K29" s="27">
        <v>40727</v>
      </c>
      <c r="L29" s="29">
        <f t="shared" si="1"/>
        <v>-28083930</v>
      </c>
      <c r="M29" s="29">
        <f t="shared" si="2"/>
        <v>99776000</v>
      </c>
      <c r="N29" s="2"/>
      <c r="O29" s="2"/>
      <c r="P29" s="2"/>
      <c r="Q29" s="2"/>
      <c r="R29" s="2"/>
      <c r="S29" s="2"/>
      <c r="T29" s="2"/>
      <c r="U29" s="2"/>
      <c r="V29" s="2"/>
      <c r="W29" s="2"/>
      <c r="X29" s="2"/>
      <c r="Y29" s="2"/>
      <c r="Z29" s="2"/>
    </row>
    <row r="30" spans="1:26" ht="12.75" customHeight="1" x14ac:dyDescent="0.25">
      <c r="A30" s="25">
        <v>47</v>
      </c>
      <c r="B30" s="25">
        <v>1855</v>
      </c>
      <c r="C30" s="26" t="s">
        <v>36</v>
      </c>
      <c r="D30" s="27">
        <v>85740553</v>
      </c>
      <c r="E30" s="27">
        <v>4595931</v>
      </c>
      <c r="F30" s="27"/>
      <c r="G30" s="29">
        <f t="shared" si="0"/>
        <v>90336484</v>
      </c>
      <c r="H30" s="30"/>
      <c r="I30" s="48">
        <v>-15233216</v>
      </c>
      <c r="J30" s="27">
        <v>-2259903</v>
      </c>
      <c r="K30" s="27"/>
      <c r="L30" s="29">
        <f t="shared" si="1"/>
        <v>-17493119</v>
      </c>
      <c r="M30" s="29">
        <f t="shared" si="2"/>
        <v>72843365</v>
      </c>
      <c r="N30" s="2"/>
      <c r="O30" s="2"/>
      <c r="P30" s="2"/>
      <c r="Q30" s="2"/>
      <c r="R30" s="2"/>
      <c r="S30" s="2"/>
      <c r="T30" s="2"/>
      <c r="U30" s="2"/>
      <c r="V30" s="2"/>
      <c r="W30" s="2"/>
      <c r="X30" s="2"/>
      <c r="Y30" s="2"/>
      <c r="Z30" s="2"/>
    </row>
    <row r="31" spans="1:26" ht="12.75" customHeight="1" x14ac:dyDescent="0.25">
      <c r="A31" s="25">
        <v>47</v>
      </c>
      <c r="B31" s="25">
        <v>1860</v>
      </c>
      <c r="C31" s="26" t="s">
        <v>37</v>
      </c>
      <c r="D31" s="27"/>
      <c r="E31" s="27"/>
      <c r="F31" s="27"/>
      <c r="G31" s="29">
        <f t="shared" si="0"/>
        <v>0</v>
      </c>
      <c r="H31" s="30"/>
      <c r="I31" s="48">
        <v>0</v>
      </c>
      <c r="J31" s="27"/>
      <c r="K31" s="27"/>
      <c r="L31" s="29">
        <f t="shared" si="1"/>
        <v>0</v>
      </c>
      <c r="M31" s="29">
        <f t="shared" si="2"/>
        <v>0</v>
      </c>
      <c r="N31" s="2"/>
      <c r="O31" s="2"/>
      <c r="P31" s="2"/>
      <c r="Q31" s="2"/>
      <c r="R31" s="2"/>
      <c r="S31" s="2"/>
      <c r="T31" s="2"/>
      <c r="U31" s="2"/>
      <c r="V31" s="2"/>
      <c r="W31" s="2"/>
      <c r="X31" s="2"/>
      <c r="Y31" s="2"/>
      <c r="Z31" s="2"/>
    </row>
    <row r="32" spans="1:26" ht="12.75" customHeight="1" x14ac:dyDescent="0.25">
      <c r="A32" s="25">
        <v>47</v>
      </c>
      <c r="B32" s="25">
        <v>1860</v>
      </c>
      <c r="C32" s="26" t="s">
        <v>38</v>
      </c>
      <c r="D32" s="27">
        <v>62809114</v>
      </c>
      <c r="E32" s="27">
        <v>6172196</v>
      </c>
      <c r="F32" s="27">
        <v>-955308</v>
      </c>
      <c r="G32" s="29">
        <f t="shared" si="0"/>
        <v>68026002</v>
      </c>
      <c r="H32" s="30"/>
      <c r="I32" s="48">
        <v>-34005334</v>
      </c>
      <c r="J32" s="27">
        <v>-3782745</v>
      </c>
      <c r="K32" s="27">
        <v>688888</v>
      </c>
      <c r="L32" s="29">
        <f t="shared" si="1"/>
        <v>-37099191</v>
      </c>
      <c r="M32" s="29">
        <f t="shared" si="2"/>
        <v>30926811</v>
      </c>
      <c r="N32" s="2"/>
      <c r="O32" s="2"/>
      <c r="P32" s="2"/>
      <c r="Q32" s="2"/>
      <c r="R32" s="2"/>
      <c r="S32" s="2"/>
      <c r="T32" s="2"/>
      <c r="U32" s="2"/>
      <c r="V32" s="2"/>
      <c r="W32" s="2"/>
      <c r="X32" s="2"/>
      <c r="Y32" s="2"/>
      <c r="Z32" s="2"/>
    </row>
    <row r="33" spans="1:26" ht="12.75" customHeight="1" x14ac:dyDescent="0.25">
      <c r="A33" s="25" t="s">
        <v>24</v>
      </c>
      <c r="B33" s="25">
        <v>1905</v>
      </c>
      <c r="C33" s="26" t="s">
        <v>25</v>
      </c>
      <c r="D33" s="27">
        <v>17014710</v>
      </c>
      <c r="E33" s="27"/>
      <c r="F33" s="27"/>
      <c r="G33" s="29">
        <f t="shared" si="0"/>
        <v>17014710</v>
      </c>
      <c r="H33" s="30"/>
      <c r="I33" s="48">
        <v>-14800</v>
      </c>
      <c r="J33" s="27">
        <v>-4033</v>
      </c>
      <c r="K33" s="27"/>
      <c r="L33" s="29">
        <f t="shared" si="1"/>
        <v>-18833</v>
      </c>
      <c r="M33" s="29">
        <f t="shared" si="2"/>
        <v>16995877</v>
      </c>
      <c r="N33" s="2"/>
      <c r="O33" s="2"/>
      <c r="P33" s="2"/>
      <c r="Q33" s="2"/>
      <c r="R33" s="2"/>
      <c r="S33" s="2"/>
      <c r="T33" s="2"/>
      <c r="U33" s="2"/>
      <c r="V33" s="2"/>
      <c r="W33" s="2"/>
      <c r="X33" s="2"/>
      <c r="Y33" s="2"/>
      <c r="Z33" s="2"/>
    </row>
    <row r="34" spans="1:26" ht="12.75" customHeight="1" x14ac:dyDescent="0.25">
      <c r="A34" s="25">
        <v>47</v>
      </c>
      <c r="B34" s="25">
        <v>1908</v>
      </c>
      <c r="C34" s="26" t="s">
        <v>39</v>
      </c>
      <c r="D34" s="27">
        <v>93271152</v>
      </c>
      <c r="E34" s="27">
        <v>352679</v>
      </c>
      <c r="F34" s="27"/>
      <c r="G34" s="29">
        <f t="shared" si="0"/>
        <v>93623831</v>
      </c>
      <c r="H34" s="30"/>
      <c r="I34" s="48">
        <v>-11986856</v>
      </c>
      <c r="J34" s="27">
        <v>-2503393</v>
      </c>
      <c r="K34" s="27"/>
      <c r="L34" s="29">
        <f t="shared" si="1"/>
        <v>-14490249</v>
      </c>
      <c r="M34" s="29">
        <f t="shared" si="2"/>
        <v>79133582</v>
      </c>
      <c r="N34" s="2"/>
      <c r="O34" s="2"/>
      <c r="P34" s="2"/>
      <c r="Q34" s="2"/>
      <c r="R34" s="2"/>
      <c r="S34" s="2"/>
      <c r="T34" s="2"/>
      <c r="U34" s="2"/>
      <c r="V34" s="2"/>
      <c r="W34" s="2"/>
      <c r="X34" s="2"/>
      <c r="Y34" s="2"/>
      <c r="Z34" s="2"/>
    </row>
    <row r="35" spans="1:26" ht="12.75" customHeight="1" x14ac:dyDescent="0.25">
      <c r="A35" s="25">
        <v>13</v>
      </c>
      <c r="B35" s="25">
        <v>1910</v>
      </c>
      <c r="C35" s="26" t="s">
        <v>27</v>
      </c>
      <c r="D35" s="27"/>
      <c r="E35" s="27"/>
      <c r="F35" s="27"/>
      <c r="G35" s="29">
        <f t="shared" si="0"/>
        <v>0</v>
      </c>
      <c r="H35" s="30"/>
      <c r="I35" s="48">
        <v>0</v>
      </c>
      <c r="J35" s="27"/>
      <c r="K35" s="27"/>
      <c r="L35" s="29">
        <f t="shared" si="1"/>
        <v>0</v>
      </c>
      <c r="M35" s="29">
        <f t="shared" si="2"/>
        <v>0</v>
      </c>
      <c r="N35" s="2"/>
      <c r="O35" s="2"/>
      <c r="P35" s="2"/>
      <c r="Q35" s="2"/>
      <c r="R35" s="2"/>
      <c r="S35" s="2"/>
      <c r="T35" s="2"/>
      <c r="U35" s="2"/>
      <c r="V35" s="2"/>
      <c r="W35" s="2"/>
      <c r="X35" s="2"/>
      <c r="Y35" s="2"/>
      <c r="Z35" s="2"/>
    </row>
    <row r="36" spans="1:26" ht="12.75" customHeight="1" x14ac:dyDescent="0.25">
      <c r="A36" s="25">
        <v>8</v>
      </c>
      <c r="B36" s="25">
        <v>1915</v>
      </c>
      <c r="C36" s="26" t="s">
        <v>40</v>
      </c>
      <c r="D36" s="27">
        <v>3954318</v>
      </c>
      <c r="E36" s="27">
        <v>50383</v>
      </c>
      <c r="F36" s="27"/>
      <c r="G36" s="29">
        <f t="shared" si="0"/>
        <v>4004701</v>
      </c>
      <c r="H36" s="30"/>
      <c r="I36" s="48">
        <v>-1789257</v>
      </c>
      <c r="J36" s="27">
        <v>-357492</v>
      </c>
      <c r="K36" s="27"/>
      <c r="L36" s="29">
        <f t="shared" si="1"/>
        <v>-2146749</v>
      </c>
      <c r="M36" s="29">
        <f t="shared" si="2"/>
        <v>1857952</v>
      </c>
      <c r="N36" s="2"/>
      <c r="O36" s="2"/>
      <c r="P36" s="2"/>
      <c r="Q36" s="2"/>
      <c r="R36" s="2"/>
      <c r="S36" s="2"/>
      <c r="T36" s="2"/>
      <c r="U36" s="2"/>
      <c r="V36" s="2"/>
      <c r="W36" s="2"/>
      <c r="X36" s="2"/>
      <c r="Y36" s="2"/>
      <c r="Z36" s="2"/>
    </row>
    <row r="37" spans="1:26" ht="12.75" customHeight="1" x14ac:dyDescent="0.25">
      <c r="A37" s="25">
        <v>8</v>
      </c>
      <c r="B37" s="25">
        <v>1915</v>
      </c>
      <c r="C37" s="26" t="s">
        <v>41</v>
      </c>
      <c r="D37" s="27"/>
      <c r="E37" s="27"/>
      <c r="F37" s="27"/>
      <c r="G37" s="29">
        <f t="shared" si="0"/>
        <v>0</v>
      </c>
      <c r="H37" s="30"/>
      <c r="I37" s="48">
        <v>0</v>
      </c>
      <c r="J37" s="27"/>
      <c r="K37" s="27"/>
      <c r="L37" s="29">
        <f t="shared" si="1"/>
        <v>0</v>
      </c>
      <c r="M37" s="29">
        <f t="shared" si="2"/>
        <v>0</v>
      </c>
      <c r="N37" s="2"/>
      <c r="O37" s="2"/>
      <c r="P37" s="2"/>
      <c r="Q37" s="2"/>
      <c r="R37" s="2"/>
      <c r="S37" s="2"/>
      <c r="T37" s="2"/>
      <c r="U37" s="2"/>
      <c r="V37" s="2"/>
      <c r="W37" s="2"/>
      <c r="X37" s="2"/>
      <c r="Y37" s="2"/>
      <c r="Z37" s="2"/>
    </row>
    <row r="38" spans="1:26" ht="12.75" customHeight="1" x14ac:dyDescent="0.25">
      <c r="A38" s="25">
        <v>10</v>
      </c>
      <c r="B38" s="25">
        <v>1920</v>
      </c>
      <c r="C38" s="26" t="s">
        <v>42</v>
      </c>
      <c r="D38" s="27"/>
      <c r="E38" s="27"/>
      <c r="F38" s="27"/>
      <c r="G38" s="29">
        <f t="shared" si="0"/>
        <v>0</v>
      </c>
      <c r="H38" s="30"/>
      <c r="I38" s="48">
        <v>0</v>
      </c>
      <c r="J38" s="27"/>
      <c r="K38" s="27"/>
      <c r="L38" s="29">
        <f t="shared" si="1"/>
        <v>0</v>
      </c>
      <c r="M38" s="29">
        <f t="shared" si="2"/>
        <v>0</v>
      </c>
      <c r="N38" s="2"/>
      <c r="O38" s="2"/>
      <c r="P38" s="2"/>
      <c r="Q38" s="2"/>
      <c r="R38" s="2"/>
      <c r="S38" s="2"/>
      <c r="T38" s="2"/>
      <c r="U38" s="2"/>
      <c r="V38" s="2"/>
      <c r="W38" s="2"/>
      <c r="X38" s="2"/>
      <c r="Y38" s="2"/>
      <c r="Z38" s="2"/>
    </row>
    <row r="39" spans="1:26" ht="12.75" customHeight="1" x14ac:dyDescent="0.25">
      <c r="A39" s="25">
        <v>45</v>
      </c>
      <c r="B39" s="25">
        <v>1920</v>
      </c>
      <c r="C39" s="26" t="s">
        <v>43</v>
      </c>
      <c r="D39" s="27"/>
      <c r="E39" s="27"/>
      <c r="F39" s="27"/>
      <c r="G39" s="29">
        <f t="shared" si="0"/>
        <v>0</v>
      </c>
      <c r="H39" s="30"/>
      <c r="I39" s="48">
        <v>0</v>
      </c>
      <c r="J39" s="27"/>
      <c r="K39" s="27"/>
      <c r="L39" s="29">
        <f t="shared" si="1"/>
        <v>0</v>
      </c>
      <c r="M39" s="29">
        <f t="shared" si="2"/>
        <v>0</v>
      </c>
      <c r="N39" s="2"/>
      <c r="O39" s="2"/>
      <c r="P39" s="2"/>
      <c r="Q39" s="2"/>
      <c r="R39" s="2"/>
      <c r="S39" s="2"/>
      <c r="T39" s="2"/>
      <c r="U39" s="2"/>
      <c r="V39" s="2"/>
      <c r="W39" s="2"/>
      <c r="X39" s="2"/>
      <c r="Y39" s="2"/>
      <c r="Z39" s="2"/>
    </row>
    <row r="40" spans="1:26" ht="12.75" customHeight="1" x14ac:dyDescent="0.25">
      <c r="A40" s="25">
        <v>50</v>
      </c>
      <c r="B40" s="25">
        <v>1920</v>
      </c>
      <c r="C40" s="26" t="s">
        <v>44</v>
      </c>
      <c r="D40" s="27">
        <v>14863271</v>
      </c>
      <c r="E40" s="27">
        <v>1160674</v>
      </c>
      <c r="F40" s="27"/>
      <c r="G40" s="29">
        <f t="shared" si="0"/>
        <v>16023945</v>
      </c>
      <c r="H40" s="30"/>
      <c r="I40" s="48">
        <v>-8516591</v>
      </c>
      <c r="J40" s="27">
        <v>-1923313</v>
      </c>
      <c r="K40" s="27"/>
      <c r="L40" s="29">
        <f t="shared" si="1"/>
        <v>-10439904</v>
      </c>
      <c r="M40" s="29">
        <f t="shared" si="2"/>
        <v>5584041</v>
      </c>
      <c r="N40" s="2"/>
      <c r="O40" s="2"/>
      <c r="P40" s="2"/>
      <c r="Q40" s="2"/>
      <c r="R40" s="2"/>
      <c r="S40" s="2"/>
      <c r="T40" s="2"/>
      <c r="U40" s="2"/>
      <c r="V40" s="2"/>
      <c r="W40" s="2"/>
      <c r="X40" s="2"/>
      <c r="Y40" s="2"/>
      <c r="Z40" s="2"/>
    </row>
    <row r="41" spans="1:26" ht="12.75" customHeight="1" x14ac:dyDescent="0.25">
      <c r="A41" s="25">
        <v>10</v>
      </c>
      <c r="B41" s="25">
        <v>1930</v>
      </c>
      <c r="C41" s="26" t="s">
        <v>45</v>
      </c>
      <c r="D41" s="27">
        <v>26628006</v>
      </c>
      <c r="E41" s="27">
        <v>2233064</v>
      </c>
      <c r="F41" s="27">
        <v>-1501028</v>
      </c>
      <c r="G41" s="29">
        <f t="shared" si="0"/>
        <v>27360042</v>
      </c>
      <c r="H41" s="30"/>
      <c r="I41" s="48">
        <v>-9587629</v>
      </c>
      <c r="J41" s="27">
        <v>-2029969</v>
      </c>
      <c r="K41" s="27">
        <v>1413150</v>
      </c>
      <c r="L41" s="29">
        <f t="shared" si="1"/>
        <v>-10204448</v>
      </c>
      <c r="M41" s="29">
        <f t="shared" si="2"/>
        <v>17155594</v>
      </c>
      <c r="N41" s="2"/>
      <c r="O41" s="2"/>
      <c r="P41" s="2"/>
      <c r="Q41" s="2"/>
      <c r="R41" s="2"/>
      <c r="S41" s="2"/>
      <c r="T41" s="2"/>
      <c r="U41" s="2"/>
      <c r="V41" s="2"/>
      <c r="W41" s="2"/>
      <c r="X41" s="2"/>
      <c r="Y41" s="2"/>
      <c r="Z41" s="2"/>
    </row>
    <row r="42" spans="1:26" ht="12.75" customHeight="1" x14ac:dyDescent="0.25">
      <c r="A42" s="25">
        <v>8</v>
      </c>
      <c r="B42" s="25">
        <v>1935</v>
      </c>
      <c r="C42" s="26" t="s">
        <v>46</v>
      </c>
      <c r="D42" s="27">
        <v>560703</v>
      </c>
      <c r="E42" s="27"/>
      <c r="F42" s="27"/>
      <c r="G42" s="29">
        <f t="shared" si="0"/>
        <v>560703</v>
      </c>
      <c r="H42" s="30"/>
      <c r="I42" s="48">
        <v>-196118</v>
      </c>
      <c r="J42" s="27">
        <v>-56046</v>
      </c>
      <c r="K42" s="27"/>
      <c r="L42" s="29">
        <f t="shared" si="1"/>
        <v>-252164</v>
      </c>
      <c r="M42" s="29">
        <f t="shared" si="2"/>
        <v>308539</v>
      </c>
      <c r="N42" s="2"/>
      <c r="O42" s="2"/>
      <c r="P42" s="2"/>
      <c r="Q42" s="2"/>
      <c r="R42" s="2"/>
      <c r="S42" s="2"/>
      <c r="T42" s="2"/>
      <c r="U42" s="2"/>
      <c r="V42" s="2"/>
      <c r="W42" s="2"/>
      <c r="X42" s="2"/>
      <c r="Y42" s="2"/>
      <c r="Z42" s="2"/>
    </row>
    <row r="43" spans="1:26" ht="12.75" customHeight="1" x14ac:dyDescent="0.25">
      <c r="A43" s="25">
        <v>8</v>
      </c>
      <c r="B43" s="25">
        <v>1940</v>
      </c>
      <c r="C43" s="26" t="s">
        <v>47</v>
      </c>
      <c r="D43" s="27">
        <v>5361144</v>
      </c>
      <c r="E43" s="27">
        <v>461809</v>
      </c>
      <c r="F43" s="27"/>
      <c r="G43" s="29">
        <f t="shared" si="0"/>
        <v>5822953</v>
      </c>
      <c r="H43" s="30"/>
      <c r="I43" s="48">
        <v>-3149922</v>
      </c>
      <c r="J43" s="27">
        <v>-428618</v>
      </c>
      <c r="K43" s="27"/>
      <c r="L43" s="29">
        <f t="shared" si="1"/>
        <v>-3578540</v>
      </c>
      <c r="M43" s="29">
        <f t="shared" si="2"/>
        <v>2244413</v>
      </c>
      <c r="N43" s="2"/>
      <c r="O43" s="2"/>
      <c r="P43" s="2"/>
      <c r="Q43" s="2"/>
      <c r="R43" s="2"/>
      <c r="S43" s="2"/>
      <c r="T43" s="2"/>
      <c r="U43" s="2"/>
      <c r="V43" s="2"/>
      <c r="W43" s="2"/>
      <c r="X43" s="2"/>
      <c r="Y43" s="2"/>
      <c r="Z43" s="2"/>
    </row>
    <row r="44" spans="1:26" ht="12.75" customHeight="1" x14ac:dyDescent="0.25">
      <c r="A44" s="25">
        <v>8</v>
      </c>
      <c r="B44" s="25">
        <v>1945</v>
      </c>
      <c r="C44" s="26" t="s">
        <v>48</v>
      </c>
      <c r="D44" s="27">
        <v>209467</v>
      </c>
      <c r="E44" s="27"/>
      <c r="F44" s="27"/>
      <c r="G44" s="29">
        <f t="shared" si="0"/>
        <v>209467</v>
      </c>
      <c r="H44" s="30"/>
      <c r="I44" s="48">
        <v>-203927</v>
      </c>
      <c r="J44" s="27">
        <v>-5065</v>
      </c>
      <c r="K44" s="27"/>
      <c r="L44" s="29">
        <f t="shared" si="1"/>
        <v>-208992</v>
      </c>
      <c r="M44" s="29">
        <f t="shared" si="2"/>
        <v>475</v>
      </c>
      <c r="N44" s="2"/>
      <c r="O44" s="2"/>
      <c r="P44" s="2"/>
      <c r="Q44" s="2"/>
      <c r="R44" s="2"/>
      <c r="S44" s="2"/>
      <c r="T44" s="2"/>
      <c r="U44" s="2"/>
      <c r="V44" s="2"/>
      <c r="W44" s="2"/>
      <c r="X44" s="2"/>
      <c r="Y44" s="2"/>
      <c r="Z44" s="2"/>
    </row>
    <row r="45" spans="1:26" ht="12.75" customHeight="1" x14ac:dyDescent="0.25">
      <c r="A45" s="25">
        <v>8</v>
      </c>
      <c r="B45" s="25">
        <v>1950</v>
      </c>
      <c r="C45" s="26" t="s">
        <v>49</v>
      </c>
      <c r="D45" s="27">
        <v>1193762</v>
      </c>
      <c r="E45" s="27">
        <v>115377</v>
      </c>
      <c r="F45" s="27"/>
      <c r="G45" s="29">
        <f t="shared" si="0"/>
        <v>1309139</v>
      </c>
      <c r="H45" s="30"/>
      <c r="I45" s="48">
        <v>-562933</v>
      </c>
      <c r="J45" s="27">
        <v>-63883</v>
      </c>
      <c r="K45" s="27"/>
      <c r="L45" s="29">
        <f t="shared" si="1"/>
        <v>-626816</v>
      </c>
      <c r="M45" s="29">
        <f t="shared" si="2"/>
        <v>682323</v>
      </c>
      <c r="N45" s="2"/>
      <c r="O45" s="2"/>
      <c r="P45" s="2"/>
      <c r="Q45" s="2"/>
      <c r="R45" s="2"/>
      <c r="S45" s="2"/>
      <c r="T45" s="2"/>
      <c r="U45" s="2"/>
      <c r="V45" s="2"/>
      <c r="W45" s="2"/>
      <c r="X45" s="2"/>
      <c r="Y45" s="2"/>
      <c r="Z45" s="2"/>
    </row>
    <row r="46" spans="1:26" ht="12.75" customHeight="1" x14ac:dyDescent="0.25">
      <c r="A46" s="25">
        <v>8</v>
      </c>
      <c r="B46" s="25">
        <v>1955</v>
      </c>
      <c r="C46" s="26" t="s">
        <v>50</v>
      </c>
      <c r="D46" s="27">
        <v>15963508</v>
      </c>
      <c r="E46" s="27">
        <v>874903</v>
      </c>
      <c r="F46" s="27"/>
      <c r="G46" s="29">
        <f t="shared" si="0"/>
        <v>16838411</v>
      </c>
      <c r="H46" s="30"/>
      <c r="I46" s="48">
        <v>-8115343</v>
      </c>
      <c r="J46" s="27">
        <v>-1899610</v>
      </c>
      <c r="K46" s="27"/>
      <c r="L46" s="29">
        <f t="shared" si="1"/>
        <v>-10014953</v>
      </c>
      <c r="M46" s="29">
        <f t="shared" si="2"/>
        <v>6823458</v>
      </c>
      <c r="N46" s="2"/>
      <c r="O46" s="2"/>
      <c r="P46" s="2"/>
      <c r="Q46" s="2"/>
      <c r="R46" s="2"/>
      <c r="S46" s="2"/>
      <c r="T46" s="2"/>
      <c r="U46" s="2"/>
      <c r="V46" s="2"/>
      <c r="W46" s="2"/>
      <c r="X46" s="2"/>
      <c r="Y46" s="2"/>
      <c r="Z46" s="2"/>
    </row>
    <row r="47" spans="1:26" ht="12.75" customHeight="1" x14ac:dyDescent="0.25">
      <c r="A47" s="25">
        <v>8</v>
      </c>
      <c r="B47" s="25">
        <v>1955</v>
      </c>
      <c r="C47" s="26" t="s">
        <v>51</v>
      </c>
      <c r="D47" s="27"/>
      <c r="E47" s="27"/>
      <c r="F47" s="27"/>
      <c r="G47" s="29">
        <f t="shared" si="0"/>
        <v>0</v>
      </c>
      <c r="H47" s="30"/>
      <c r="I47" s="48">
        <v>0</v>
      </c>
      <c r="J47" s="27"/>
      <c r="K47" s="27"/>
      <c r="L47" s="29">
        <f t="shared" si="1"/>
        <v>0</v>
      </c>
      <c r="M47" s="29">
        <f t="shared" si="2"/>
        <v>0</v>
      </c>
      <c r="N47" s="2"/>
      <c r="O47" s="2"/>
      <c r="P47" s="2"/>
      <c r="Q47" s="2"/>
      <c r="R47" s="2"/>
      <c r="S47" s="2"/>
      <c r="T47" s="2"/>
      <c r="U47" s="2"/>
      <c r="V47" s="2"/>
      <c r="W47" s="2"/>
      <c r="X47" s="2"/>
      <c r="Y47" s="2"/>
      <c r="Z47" s="2"/>
    </row>
    <row r="48" spans="1:26" ht="12.75" customHeight="1" x14ac:dyDescent="0.25">
      <c r="A48" s="25">
        <v>8</v>
      </c>
      <c r="B48" s="25">
        <v>1960</v>
      </c>
      <c r="C48" s="26" t="s">
        <v>52</v>
      </c>
      <c r="D48" s="27">
        <v>513250</v>
      </c>
      <c r="E48" s="27">
        <v>16787</v>
      </c>
      <c r="F48" s="27"/>
      <c r="G48" s="29">
        <f t="shared" si="0"/>
        <v>530037</v>
      </c>
      <c r="H48" s="30"/>
      <c r="I48" s="48">
        <v>-183460</v>
      </c>
      <c r="J48" s="27">
        <v>-12579</v>
      </c>
      <c r="K48" s="27"/>
      <c r="L48" s="29">
        <f t="shared" si="1"/>
        <v>-196039</v>
      </c>
      <c r="M48" s="29">
        <f t="shared" si="2"/>
        <v>333998</v>
      </c>
      <c r="N48" s="2"/>
      <c r="O48" s="2"/>
      <c r="P48" s="2"/>
      <c r="Q48" s="2"/>
      <c r="R48" s="2"/>
      <c r="S48" s="2"/>
      <c r="T48" s="2"/>
      <c r="U48" s="2"/>
      <c r="V48" s="2"/>
      <c r="W48" s="2"/>
      <c r="X48" s="2"/>
      <c r="Y48" s="2"/>
      <c r="Z48" s="2"/>
    </row>
    <row r="49" spans="1:26" ht="12.75" customHeight="1" x14ac:dyDescent="0.25">
      <c r="A49" s="1">
        <v>47</v>
      </c>
      <c r="B49" s="25">
        <v>1970</v>
      </c>
      <c r="C49" s="26" t="s">
        <v>53</v>
      </c>
      <c r="D49" s="27">
        <v>350910</v>
      </c>
      <c r="E49" s="27"/>
      <c r="F49" s="27"/>
      <c r="G49" s="29">
        <f t="shared" si="0"/>
        <v>350910</v>
      </c>
      <c r="H49" s="30"/>
      <c r="I49" s="48">
        <v>-3188</v>
      </c>
      <c r="J49" s="27">
        <v>-6375</v>
      </c>
      <c r="K49" s="27"/>
      <c r="L49" s="29">
        <f t="shared" si="1"/>
        <v>-9563</v>
      </c>
      <c r="M49" s="29">
        <f t="shared" si="2"/>
        <v>341347</v>
      </c>
      <c r="N49" s="2"/>
      <c r="O49" s="2"/>
      <c r="P49" s="2"/>
      <c r="Q49" s="2"/>
      <c r="R49" s="2"/>
      <c r="S49" s="2"/>
      <c r="T49" s="2"/>
      <c r="U49" s="2"/>
      <c r="V49" s="2"/>
      <c r="W49" s="2"/>
      <c r="X49" s="2"/>
      <c r="Y49" s="2"/>
      <c r="Z49" s="2"/>
    </row>
    <row r="50" spans="1:26" ht="12.75" customHeight="1" x14ac:dyDescent="0.25">
      <c r="A50" s="25">
        <v>47</v>
      </c>
      <c r="B50" s="25">
        <v>1975</v>
      </c>
      <c r="C50" s="26" t="s">
        <v>54</v>
      </c>
      <c r="D50" s="27">
        <v>203490</v>
      </c>
      <c r="E50" s="27"/>
      <c r="F50" s="27"/>
      <c r="G50" s="29">
        <f t="shared" si="0"/>
        <v>203490</v>
      </c>
      <c r="H50" s="30"/>
      <c r="I50" s="48">
        <v>-2486</v>
      </c>
      <c r="J50" s="27">
        <v>-4952</v>
      </c>
      <c r="K50" s="27"/>
      <c r="L50" s="29">
        <f t="shared" si="1"/>
        <v>-7438</v>
      </c>
      <c r="M50" s="29">
        <f t="shared" si="2"/>
        <v>196052</v>
      </c>
      <c r="N50" s="2"/>
      <c r="O50" s="2"/>
      <c r="P50" s="2"/>
      <c r="Q50" s="2"/>
      <c r="R50" s="2"/>
      <c r="S50" s="2"/>
      <c r="T50" s="2"/>
      <c r="U50" s="2"/>
      <c r="V50" s="2"/>
      <c r="W50" s="2"/>
      <c r="X50" s="2"/>
      <c r="Y50" s="2"/>
      <c r="Z50" s="2"/>
    </row>
    <row r="51" spans="1:26" ht="12.75" customHeight="1" x14ac:dyDescent="0.25">
      <c r="A51" s="25">
        <v>47</v>
      </c>
      <c r="B51" s="25">
        <v>1980</v>
      </c>
      <c r="C51" s="26" t="s">
        <v>55</v>
      </c>
      <c r="D51" s="27">
        <v>18726342</v>
      </c>
      <c r="E51" s="27">
        <v>992743</v>
      </c>
      <c r="F51" s="27"/>
      <c r="G51" s="29">
        <f t="shared" si="0"/>
        <v>19719085</v>
      </c>
      <c r="H51" s="30"/>
      <c r="I51" s="48">
        <v>-8552402</v>
      </c>
      <c r="J51" s="27">
        <v>-1338942</v>
      </c>
      <c r="K51" s="27"/>
      <c r="L51" s="29">
        <f t="shared" si="1"/>
        <v>-9891344</v>
      </c>
      <c r="M51" s="29">
        <f t="shared" si="2"/>
        <v>9827741</v>
      </c>
      <c r="N51" s="2"/>
      <c r="O51" s="2"/>
      <c r="P51" s="2"/>
      <c r="Q51" s="2"/>
      <c r="R51" s="2"/>
      <c r="S51" s="2"/>
      <c r="T51" s="2"/>
      <c r="U51" s="2"/>
      <c r="V51" s="2"/>
      <c r="W51" s="2"/>
      <c r="X51" s="2"/>
      <c r="Y51" s="2"/>
      <c r="Z51" s="2"/>
    </row>
    <row r="52" spans="1:26" ht="12.75" customHeight="1" x14ac:dyDescent="0.25">
      <c r="A52" s="25">
        <v>47</v>
      </c>
      <c r="B52" s="25">
        <v>1985</v>
      </c>
      <c r="C52" s="26" t="s">
        <v>56</v>
      </c>
      <c r="D52" s="27"/>
      <c r="E52" s="27"/>
      <c r="F52" s="27"/>
      <c r="G52" s="29">
        <f t="shared" si="0"/>
        <v>0</v>
      </c>
      <c r="H52" s="30"/>
      <c r="I52" s="48">
        <v>0</v>
      </c>
      <c r="J52" s="27"/>
      <c r="K52" s="27"/>
      <c r="L52" s="29">
        <f t="shared" si="1"/>
        <v>0</v>
      </c>
      <c r="M52" s="29">
        <f t="shared" si="2"/>
        <v>0</v>
      </c>
      <c r="N52" s="2"/>
      <c r="O52" s="2"/>
      <c r="P52" s="2"/>
      <c r="Q52" s="2"/>
      <c r="R52" s="2"/>
      <c r="S52" s="2"/>
      <c r="T52" s="2"/>
      <c r="U52" s="2"/>
      <c r="V52" s="2"/>
      <c r="W52" s="2"/>
      <c r="X52" s="2"/>
      <c r="Y52" s="2"/>
      <c r="Z52" s="2"/>
    </row>
    <row r="53" spans="1:26" ht="12.75" customHeight="1" x14ac:dyDescent="0.25">
      <c r="A53" s="1">
        <v>47</v>
      </c>
      <c r="B53" s="25">
        <v>1990</v>
      </c>
      <c r="C53" s="31" t="s">
        <v>57</v>
      </c>
      <c r="D53" s="27"/>
      <c r="E53" s="27"/>
      <c r="F53" s="27"/>
      <c r="G53" s="29">
        <f t="shared" si="0"/>
        <v>0</v>
      </c>
      <c r="H53" s="30"/>
      <c r="I53" s="48">
        <v>0</v>
      </c>
      <c r="J53" s="27"/>
      <c r="K53" s="27"/>
      <c r="L53" s="29">
        <f t="shared" si="1"/>
        <v>0</v>
      </c>
      <c r="M53" s="29">
        <f t="shared" si="2"/>
        <v>0</v>
      </c>
      <c r="N53" s="2"/>
      <c r="O53" s="2"/>
      <c r="P53" s="2"/>
      <c r="Q53" s="2"/>
      <c r="R53" s="2"/>
      <c r="S53" s="2"/>
      <c r="T53" s="2"/>
      <c r="U53" s="2"/>
      <c r="V53" s="2"/>
      <c r="W53" s="2"/>
      <c r="X53" s="2"/>
      <c r="Y53" s="2"/>
      <c r="Z53" s="2"/>
    </row>
    <row r="54" spans="1:26" ht="12.75" customHeight="1" x14ac:dyDescent="0.25">
      <c r="A54" s="25">
        <v>47</v>
      </c>
      <c r="B54" s="25">
        <v>1995</v>
      </c>
      <c r="C54" s="26" t="s">
        <v>58</v>
      </c>
      <c r="D54" s="27"/>
      <c r="E54" s="27"/>
      <c r="F54" s="27"/>
      <c r="G54" s="29">
        <f t="shared" si="0"/>
        <v>0</v>
      </c>
      <c r="H54" s="30"/>
      <c r="I54" s="48">
        <v>0</v>
      </c>
      <c r="J54" s="27"/>
      <c r="K54" s="27"/>
      <c r="L54" s="29">
        <f t="shared" si="1"/>
        <v>0</v>
      </c>
      <c r="M54" s="29">
        <f t="shared" si="2"/>
        <v>0</v>
      </c>
      <c r="N54" s="2"/>
      <c r="O54" s="2"/>
      <c r="P54" s="2"/>
      <c r="Q54" s="2"/>
      <c r="R54" s="2"/>
      <c r="S54" s="2"/>
      <c r="T54" s="2"/>
      <c r="U54" s="2"/>
      <c r="V54" s="2"/>
      <c r="W54" s="2"/>
      <c r="X54" s="2"/>
      <c r="Y54" s="2"/>
      <c r="Z54" s="2"/>
    </row>
    <row r="55" spans="1:26" ht="12.75" customHeight="1" x14ac:dyDescent="0.25">
      <c r="A55" s="25">
        <v>47</v>
      </c>
      <c r="B55" s="25">
        <v>2440</v>
      </c>
      <c r="C55" s="26" t="s">
        <v>96</v>
      </c>
      <c r="D55" s="27">
        <v>-240279975</v>
      </c>
      <c r="E55" s="27">
        <v>-21345516</v>
      </c>
      <c r="F55" s="27"/>
      <c r="G55" s="29">
        <f t="shared" si="0"/>
        <v>-261625491</v>
      </c>
      <c r="H55" s="2"/>
      <c r="I55" s="48">
        <v>28279692</v>
      </c>
      <c r="J55" s="27">
        <v>7605899</v>
      </c>
      <c r="K55" s="27"/>
      <c r="L55" s="29">
        <f t="shared" si="1"/>
        <v>35885591</v>
      </c>
      <c r="M55" s="29">
        <f t="shared" si="2"/>
        <v>-225739900</v>
      </c>
      <c r="N55" s="2"/>
      <c r="O55" s="2"/>
      <c r="P55" s="2"/>
      <c r="Q55" s="2"/>
      <c r="R55" s="2"/>
      <c r="S55" s="2"/>
      <c r="T55" s="2"/>
      <c r="U55" s="2"/>
      <c r="V55" s="2"/>
      <c r="W55" s="2"/>
      <c r="X55" s="2"/>
      <c r="Y55" s="2"/>
      <c r="Z55" s="2"/>
    </row>
    <row r="56" spans="1:26" ht="12.75" customHeight="1" x14ac:dyDescent="0.25">
      <c r="A56" s="32"/>
      <c r="B56" s="32"/>
      <c r="C56" s="33"/>
      <c r="D56" s="34"/>
      <c r="E56" s="34"/>
      <c r="F56" s="34"/>
      <c r="G56" s="29">
        <f t="shared" si="0"/>
        <v>0</v>
      </c>
      <c r="H56" s="2"/>
      <c r="I56" s="34"/>
      <c r="J56" s="34"/>
      <c r="K56" s="34"/>
      <c r="L56" s="29">
        <f t="shared" si="1"/>
        <v>0</v>
      </c>
      <c r="M56" s="29">
        <f t="shared" si="2"/>
        <v>0</v>
      </c>
      <c r="N56" s="2"/>
      <c r="O56" s="2"/>
      <c r="P56" s="2"/>
      <c r="Q56" s="2"/>
      <c r="R56" s="2"/>
      <c r="S56" s="2"/>
      <c r="T56" s="2"/>
      <c r="U56" s="2"/>
      <c r="V56" s="2"/>
      <c r="W56" s="2"/>
      <c r="X56" s="2"/>
      <c r="Y56" s="2"/>
      <c r="Z56" s="2"/>
    </row>
    <row r="57" spans="1:26" ht="12.75" customHeight="1" x14ac:dyDescent="0.3">
      <c r="A57" s="32"/>
      <c r="B57" s="32"/>
      <c r="C57" s="35" t="s">
        <v>60</v>
      </c>
      <c r="D57" s="36">
        <f t="shared" ref="D57:G57" si="3">SUM(D16:D56)</f>
        <v>1626152288</v>
      </c>
      <c r="E57" s="36">
        <f t="shared" si="3"/>
        <v>77775767</v>
      </c>
      <c r="F57" s="36">
        <f t="shared" si="3"/>
        <v>-3676400</v>
      </c>
      <c r="G57" s="36">
        <f t="shared" si="3"/>
        <v>1700251655</v>
      </c>
      <c r="H57" s="36"/>
      <c r="I57" s="36">
        <f t="shared" ref="I57:M57" si="4">SUM(I16:I56)</f>
        <v>-377881489</v>
      </c>
      <c r="J57" s="36">
        <f t="shared" si="4"/>
        <v>-57685871</v>
      </c>
      <c r="K57" s="36">
        <f t="shared" si="4"/>
        <v>2320104</v>
      </c>
      <c r="L57" s="36">
        <f t="shared" si="4"/>
        <v>-433247256</v>
      </c>
      <c r="M57" s="36">
        <f t="shared" si="4"/>
        <v>1267004399</v>
      </c>
      <c r="N57" s="2"/>
      <c r="O57" s="2"/>
      <c r="P57" s="2"/>
      <c r="Q57" s="2"/>
      <c r="R57" s="2"/>
      <c r="S57" s="2"/>
      <c r="T57" s="2"/>
      <c r="U57" s="2"/>
      <c r="V57" s="2"/>
      <c r="W57" s="2"/>
      <c r="X57" s="2"/>
      <c r="Y57" s="2"/>
      <c r="Z57" s="2"/>
    </row>
    <row r="58" spans="1:26" ht="12.75" customHeight="1" x14ac:dyDescent="0.25">
      <c r="A58" s="32"/>
      <c r="B58" s="32"/>
      <c r="C58" s="37" t="s">
        <v>97</v>
      </c>
      <c r="D58" s="34"/>
      <c r="E58" s="34"/>
      <c r="F58" s="34"/>
      <c r="G58" s="29">
        <f t="shared" ref="G58:G59" si="5">D58+E58+F58</f>
        <v>0</v>
      </c>
      <c r="H58" s="2"/>
      <c r="I58" s="34"/>
      <c r="J58" s="34"/>
      <c r="K58" s="34"/>
      <c r="L58" s="29">
        <f t="shared" ref="L58:L59" si="6">I58+J58+K58</f>
        <v>0</v>
      </c>
      <c r="M58" s="29">
        <f t="shared" ref="M58:M59" si="7">G58+L58</f>
        <v>0</v>
      </c>
      <c r="N58" s="2"/>
      <c r="O58" s="2"/>
      <c r="P58" s="2"/>
      <c r="Q58" s="2"/>
      <c r="R58" s="2"/>
      <c r="S58" s="2"/>
      <c r="T58" s="2"/>
      <c r="U58" s="2"/>
      <c r="V58" s="2"/>
      <c r="W58" s="2"/>
      <c r="X58" s="2"/>
      <c r="Y58" s="2"/>
      <c r="Z58" s="2"/>
    </row>
    <row r="59" spans="1:26" ht="12.75" customHeight="1" x14ac:dyDescent="0.25">
      <c r="A59" s="32"/>
      <c r="B59" s="32"/>
      <c r="C59" s="38" t="s">
        <v>98</v>
      </c>
      <c r="D59" s="34"/>
      <c r="E59" s="34"/>
      <c r="F59" s="34"/>
      <c r="G59" s="29">
        <f t="shared" si="5"/>
        <v>0</v>
      </c>
      <c r="H59" s="2"/>
      <c r="I59" s="34"/>
      <c r="J59" s="34"/>
      <c r="K59" s="34"/>
      <c r="L59" s="29">
        <f t="shared" si="6"/>
        <v>0</v>
      </c>
      <c r="M59" s="29">
        <f t="shared" si="7"/>
        <v>0</v>
      </c>
      <c r="N59" s="2"/>
      <c r="O59" s="2"/>
      <c r="P59" s="2"/>
      <c r="Q59" s="2"/>
      <c r="R59" s="2"/>
      <c r="S59" s="2"/>
      <c r="T59" s="2"/>
      <c r="U59" s="2"/>
      <c r="V59" s="2"/>
      <c r="W59" s="2"/>
      <c r="X59" s="2"/>
      <c r="Y59" s="2"/>
      <c r="Z59" s="2"/>
    </row>
    <row r="60" spans="1:26" ht="12.75" customHeight="1" x14ac:dyDescent="0.3">
      <c r="A60" s="32"/>
      <c r="B60" s="32"/>
      <c r="C60" s="35" t="s">
        <v>63</v>
      </c>
      <c r="D60" s="36">
        <f t="shared" ref="D60:G60" si="8">SUM(D57:D59)</f>
        <v>1626152288</v>
      </c>
      <c r="E60" s="36">
        <f t="shared" si="8"/>
        <v>77775767</v>
      </c>
      <c r="F60" s="36">
        <f t="shared" si="8"/>
        <v>-3676400</v>
      </c>
      <c r="G60" s="36">
        <f t="shared" si="8"/>
        <v>1700251655</v>
      </c>
      <c r="H60" s="36"/>
      <c r="I60" s="36">
        <f t="shared" ref="I60:M60" si="9">SUM(I57:I59)</f>
        <v>-377881489</v>
      </c>
      <c r="J60" s="36">
        <f t="shared" si="9"/>
        <v>-57685871</v>
      </c>
      <c r="K60" s="36">
        <f t="shared" si="9"/>
        <v>2320104</v>
      </c>
      <c r="L60" s="36">
        <f t="shared" si="9"/>
        <v>-433247256</v>
      </c>
      <c r="M60" s="36">
        <f t="shared" si="9"/>
        <v>1267004399</v>
      </c>
      <c r="N60" s="2"/>
      <c r="O60" s="2"/>
      <c r="P60" s="2"/>
      <c r="Q60" s="2"/>
      <c r="R60" s="2"/>
      <c r="S60" s="2"/>
      <c r="T60" s="2"/>
      <c r="U60" s="2"/>
      <c r="V60" s="2"/>
      <c r="W60" s="2"/>
      <c r="X60" s="2"/>
      <c r="Y60" s="2"/>
      <c r="Z60" s="2"/>
    </row>
    <row r="61" spans="1:26" ht="12.75" customHeight="1" x14ac:dyDescent="0.3">
      <c r="A61" s="32"/>
      <c r="B61" s="32"/>
      <c r="C61" s="58" t="s">
        <v>99</v>
      </c>
      <c r="D61" s="56"/>
      <c r="E61" s="56"/>
      <c r="F61" s="56"/>
      <c r="G61" s="56"/>
      <c r="H61" s="56"/>
      <c r="I61" s="57"/>
      <c r="J61" s="34"/>
      <c r="K61" s="2"/>
      <c r="L61" s="39"/>
      <c r="M61" s="39"/>
      <c r="N61" s="2"/>
      <c r="O61" s="2"/>
      <c r="P61" s="2"/>
      <c r="Q61" s="2"/>
      <c r="R61" s="2"/>
      <c r="S61" s="2"/>
      <c r="T61" s="2"/>
      <c r="U61" s="2"/>
      <c r="V61" s="2"/>
      <c r="W61" s="2"/>
      <c r="X61" s="2"/>
      <c r="Y61" s="2"/>
      <c r="Z61" s="2"/>
    </row>
    <row r="62" spans="1:26" ht="12.75" customHeight="1" x14ac:dyDescent="0.3">
      <c r="A62" s="32"/>
      <c r="B62" s="32"/>
      <c r="C62" s="58" t="s">
        <v>65</v>
      </c>
      <c r="D62" s="56"/>
      <c r="E62" s="56"/>
      <c r="F62" s="56"/>
      <c r="G62" s="56"/>
      <c r="H62" s="56"/>
      <c r="I62" s="57"/>
      <c r="J62" s="36">
        <f>J60+J61</f>
        <v>-57685871</v>
      </c>
      <c r="K62" s="2"/>
      <c r="L62" s="39"/>
      <c r="M62" s="39"/>
      <c r="N62" s="2"/>
      <c r="O62" s="2"/>
      <c r="P62" s="2"/>
      <c r="Q62" s="2"/>
      <c r="R62" s="2"/>
      <c r="S62" s="2"/>
      <c r="T62" s="2"/>
      <c r="U62" s="2"/>
      <c r="V62" s="2"/>
      <c r="W62" s="2"/>
      <c r="X62" s="2"/>
      <c r="Y62" s="2"/>
      <c r="Z62" s="2"/>
    </row>
    <row r="63" spans="1:26" ht="12.75" customHeight="1" x14ac:dyDescent="0.25">
      <c r="A63" s="1"/>
      <c r="B63" s="1"/>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1"/>
      <c r="B64" s="1"/>
      <c r="C64" s="2"/>
      <c r="D64" s="2"/>
      <c r="E64" s="2"/>
      <c r="F64" s="2"/>
      <c r="G64" s="2"/>
      <c r="H64" s="2"/>
      <c r="I64" s="2" t="s">
        <v>100</v>
      </c>
      <c r="J64" s="2"/>
      <c r="K64" s="2"/>
      <c r="L64" s="2"/>
      <c r="M64" s="2"/>
      <c r="N64" s="2"/>
      <c r="O64" s="2"/>
      <c r="P64" s="2"/>
      <c r="Q64" s="2"/>
      <c r="R64" s="2"/>
      <c r="S64" s="2"/>
      <c r="T64" s="2"/>
      <c r="U64" s="2"/>
      <c r="V64" s="2"/>
      <c r="W64" s="2"/>
      <c r="X64" s="2"/>
      <c r="Y64" s="2"/>
      <c r="Z64" s="2"/>
    </row>
    <row r="65" spans="1:26" ht="12.75" customHeight="1" x14ac:dyDescent="0.25">
      <c r="A65" s="32">
        <v>10</v>
      </c>
      <c r="B65" s="32"/>
      <c r="C65" s="40" t="s">
        <v>67</v>
      </c>
      <c r="D65" s="41"/>
      <c r="E65" s="41"/>
      <c r="F65" s="41"/>
      <c r="G65" s="41"/>
      <c r="H65" s="41"/>
      <c r="I65" s="41" t="s">
        <v>67</v>
      </c>
      <c r="J65" s="41"/>
      <c r="K65" s="42"/>
      <c r="L65" s="2"/>
      <c r="M65" s="2"/>
      <c r="N65" s="2"/>
      <c r="O65" s="2"/>
      <c r="P65" s="2"/>
      <c r="Q65" s="2"/>
      <c r="R65" s="2"/>
      <c r="S65" s="2"/>
      <c r="T65" s="2"/>
      <c r="U65" s="2"/>
      <c r="V65" s="2"/>
      <c r="W65" s="2"/>
      <c r="X65" s="2"/>
      <c r="Y65" s="2"/>
      <c r="Z65" s="2"/>
    </row>
    <row r="66" spans="1:26" ht="12.75" customHeight="1" x14ac:dyDescent="0.25">
      <c r="A66" s="32">
        <v>8</v>
      </c>
      <c r="B66" s="32"/>
      <c r="C66" s="40" t="s">
        <v>46</v>
      </c>
      <c r="D66" s="41"/>
      <c r="E66" s="41"/>
      <c r="F66" s="41"/>
      <c r="G66" s="41"/>
      <c r="H66" s="41"/>
      <c r="I66" s="41" t="s">
        <v>46</v>
      </c>
      <c r="J66" s="41"/>
      <c r="K66" s="42"/>
      <c r="L66" s="2"/>
      <c r="M66" s="2"/>
      <c r="N66" s="2"/>
      <c r="O66" s="2"/>
      <c r="P66" s="2"/>
      <c r="Q66" s="2"/>
      <c r="R66" s="2"/>
      <c r="S66" s="2"/>
      <c r="T66" s="2"/>
      <c r="U66" s="2"/>
      <c r="V66" s="2"/>
      <c r="W66" s="2"/>
      <c r="X66" s="2"/>
      <c r="Y66" s="2"/>
      <c r="Z66" s="2"/>
    </row>
    <row r="67" spans="1:26" ht="12.75" customHeight="1" x14ac:dyDescent="0.3">
      <c r="A67" s="1"/>
      <c r="B67" s="1"/>
      <c r="C67" s="2"/>
      <c r="D67" s="2"/>
      <c r="E67" s="2"/>
      <c r="F67" s="2"/>
      <c r="G67" s="2"/>
      <c r="H67" s="2"/>
      <c r="I67" s="3" t="s">
        <v>68</v>
      </c>
      <c r="J67" s="2"/>
      <c r="K67" s="44">
        <f>J62-K65-K66</f>
        <v>-57685871</v>
      </c>
      <c r="L67" s="2"/>
      <c r="M67" s="2"/>
      <c r="N67" s="2"/>
      <c r="O67" s="2"/>
      <c r="P67" s="2"/>
      <c r="Q67" s="2"/>
      <c r="R67" s="2"/>
      <c r="S67" s="2"/>
      <c r="T67" s="2"/>
      <c r="U67" s="2"/>
      <c r="V67" s="2"/>
      <c r="W67" s="2"/>
      <c r="X67" s="2"/>
      <c r="Y67" s="2"/>
      <c r="Z67" s="2"/>
    </row>
    <row r="68" spans="1:26" ht="12.75" customHeight="1" x14ac:dyDescent="0.25">
      <c r="A68" s="1"/>
      <c r="B68" s="1"/>
      <c r="C68" s="2"/>
      <c r="D68" s="2"/>
      <c r="E68" s="2"/>
      <c r="F68" s="2"/>
      <c r="G68" s="2"/>
      <c r="H68" s="2"/>
      <c r="I68" s="2"/>
      <c r="J68" s="2"/>
      <c r="K68" s="2"/>
      <c r="L68" s="2"/>
      <c r="M68" s="2"/>
      <c r="N68" s="45"/>
      <c r="O68" s="2"/>
      <c r="P68" s="2"/>
      <c r="Q68" s="2"/>
      <c r="R68" s="2"/>
      <c r="S68" s="2"/>
      <c r="T68" s="2"/>
      <c r="U68" s="2"/>
      <c r="V68" s="2"/>
      <c r="W68" s="2"/>
      <c r="X68" s="2"/>
      <c r="Y68" s="2"/>
      <c r="Z68" s="2"/>
    </row>
    <row r="69" spans="1:26" ht="12.75" customHeight="1" x14ac:dyDescent="0.3">
      <c r="A69" s="46" t="s">
        <v>69</v>
      </c>
      <c r="B69" s="1"/>
      <c r="C69" s="2"/>
      <c r="D69" s="2"/>
      <c r="E69" s="2"/>
      <c r="F69" s="2"/>
      <c r="G69" s="2"/>
      <c r="H69" s="2"/>
      <c r="I69" s="2"/>
      <c r="J69" s="2"/>
      <c r="K69" s="2"/>
      <c r="L69" s="2"/>
      <c r="M69" s="2"/>
      <c r="N69" s="45"/>
      <c r="O69" s="2"/>
      <c r="P69" s="2"/>
      <c r="Q69" s="2"/>
      <c r="R69" s="2"/>
      <c r="S69" s="2"/>
      <c r="T69" s="2"/>
      <c r="U69" s="2"/>
      <c r="V69" s="2"/>
      <c r="W69" s="2"/>
      <c r="X69" s="2"/>
      <c r="Y69" s="2"/>
      <c r="Z69" s="2"/>
    </row>
    <row r="70" spans="1:26" ht="12.75" customHeight="1" x14ac:dyDescent="0.25">
      <c r="A70" s="1"/>
      <c r="B70" s="1"/>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1">
        <v>1</v>
      </c>
      <c r="B71" s="51" t="s">
        <v>70</v>
      </c>
      <c r="C71" s="52"/>
      <c r="D71" s="52"/>
      <c r="E71" s="52"/>
      <c r="F71" s="52"/>
      <c r="G71" s="52"/>
      <c r="H71" s="52"/>
      <c r="I71" s="52"/>
      <c r="J71" s="52"/>
      <c r="K71" s="52"/>
      <c r="L71" s="52"/>
      <c r="M71" s="52"/>
      <c r="N71" s="2"/>
      <c r="O71" s="2"/>
      <c r="P71" s="2"/>
      <c r="Q71" s="2"/>
      <c r="R71" s="2"/>
      <c r="S71" s="2"/>
      <c r="T71" s="2"/>
      <c r="U71" s="2"/>
      <c r="V71" s="2"/>
      <c r="W71" s="2"/>
      <c r="X71" s="2"/>
      <c r="Y71" s="2"/>
      <c r="Z71" s="2"/>
    </row>
    <row r="72" spans="1:26" ht="12.75" customHeight="1" x14ac:dyDescent="0.25">
      <c r="A72" s="1"/>
      <c r="B72" s="52"/>
      <c r="C72" s="52"/>
      <c r="D72" s="52"/>
      <c r="E72" s="52"/>
      <c r="F72" s="52"/>
      <c r="G72" s="52"/>
      <c r="H72" s="52"/>
      <c r="I72" s="52"/>
      <c r="J72" s="52"/>
      <c r="K72" s="52"/>
      <c r="L72" s="52"/>
      <c r="M72" s="52"/>
      <c r="N72" s="2"/>
      <c r="O72" s="2"/>
      <c r="P72" s="2"/>
      <c r="Q72" s="2"/>
      <c r="R72" s="2"/>
      <c r="S72" s="2"/>
      <c r="T72" s="2"/>
      <c r="U72" s="2"/>
      <c r="V72" s="2"/>
      <c r="W72" s="2"/>
      <c r="X72" s="2"/>
      <c r="Y72" s="2"/>
      <c r="Z72" s="2"/>
    </row>
    <row r="73" spans="1:26" ht="12.75" customHeight="1" x14ac:dyDescent="0.25">
      <c r="A73" s="1"/>
      <c r="B73" s="1"/>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1">
        <v>2</v>
      </c>
      <c r="B74" s="51" t="s">
        <v>71</v>
      </c>
      <c r="C74" s="52"/>
      <c r="D74" s="52"/>
      <c r="E74" s="52"/>
      <c r="F74" s="52"/>
      <c r="G74" s="52"/>
      <c r="H74" s="52"/>
      <c r="I74" s="52"/>
      <c r="J74" s="52"/>
      <c r="K74" s="52"/>
      <c r="L74" s="52"/>
      <c r="M74" s="52"/>
      <c r="N74" s="2"/>
      <c r="O74" s="2"/>
      <c r="P74" s="2"/>
      <c r="Q74" s="2"/>
      <c r="R74" s="2"/>
      <c r="S74" s="2"/>
      <c r="T74" s="2"/>
      <c r="U74" s="2"/>
      <c r="V74" s="2"/>
      <c r="W74" s="2"/>
      <c r="X74" s="2"/>
      <c r="Y74" s="2"/>
      <c r="Z74" s="2"/>
    </row>
    <row r="75" spans="1:26" ht="12.75" customHeight="1" x14ac:dyDescent="0.25">
      <c r="A75" s="1"/>
      <c r="B75" s="52"/>
      <c r="C75" s="52"/>
      <c r="D75" s="52"/>
      <c r="E75" s="52"/>
      <c r="F75" s="52"/>
      <c r="G75" s="52"/>
      <c r="H75" s="52"/>
      <c r="I75" s="52"/>
      <c r="J75" s="52"/>
      <c r="K75" s="52"/>
      <c r="L75" s="52"/>
      <c r="M75" s="52"/>
      <c r="N75" s="2"/>
      <c r="O75" s="2"/>
      <c r="P75" s="2"/>
      <c r="Q75" s="2"/>
      <c r="R75" s="2"/>
      <c r="S75" s="2"/>
      <c r="T75" s="2"/>
      <c r="U75" s="2"/>
      <c r="V75" s="2"/>
      <c r="W75" s="2"/>
      <c r="X75" s="2"/>
      <c r="Y75" s="2"/>
      <c r="Z75" s="2"/>
    </row>
    <row r="76" spans="1:26" ht="12.75" customHeight="1" x14ac:dyDescent="0.25">
      <c r="A76" s="1"/>
      <c r="B76" s="1"/>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1">
        <v>3</v>
      </c>
      <c r="B77" s="53" t="s">
        <v>72</v>
      </c>
      <c r="C77" s="52"/>
      <c r="D77" s="52"/>
      <c r="E77" s="52"/>
      <c r="F77" s="52"/>
      <c r="G77" s="52"/>
      <c r="H77" s="52"/>
      <c r="I77" s="52"/>
      <c r="J77" s="52"/>
      <c r="K77" s="52"/>
      <c r="L77" s="52"/>
      <c r="M77" s="52"/>
      <c r="N77" s="2"/>
      <c r="O77" s="2"/>
      <c r="P77" s="2"/>
      <c r="Q77" s="2"/>
      <c r="R77" s="2"/>
      <c r="S77" s="2"/>
      <c r="T77" s="2"/>
      <c r="U77" s="2"/>
      <c r="V77" s="2"/>
      <c r="W77" s="2"/>
      <c r="X77" s="2"/>
      <c r="Y77" s="2"/>
      <c r="Z77" s="2"/>
    </row>
    <row r="78" spans="1:26" ht="12.75" customHeight="1" x14ac:dyDescent="0.25">
      <c r="A78" s="1"/>
      <c r="B78" s="1"/>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1">
        <v>4</v>
      </c>
      <c r="B79" s="47" t="s">
        <v>73</v>
      </c>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1"/>
      <c r="B80" s="1"/>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1">
        <v>5</v>
      </c>
      <c r="B81" s="47" t="s">
        <v>74</v>
      </c>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1"/>
      <c r="B82" s="1"/>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1">
        <v>6</v>
      </c>
      <c r="B83" s="53" t="s">
        <v>75</v>
      </c>
      <c r="C83" s="52"/>
      <c r="D83" s="52"/>
      <c r="E83" s="52"/>
      <c r="F83" s="52"/>
      <c r="G83" s="52"/>
      <c r="H83" s="52"/>
      <c r="I83" s="52"/>
      <c r="J83" s="52"/>
      <c r="K83" s="52"/>
      <c r="L83" s="52"/>
      <c r="M83" s="52"/>
      <c r="N83" s="2"/>
      <c r="O83" s="2"/>
      <c r="P83" s="2"/>
      <c r="Q83" s="2"/>
      <c r="R83" s="2"/>
      <c r="S83" s="2"/>
      <c r="T83" s="2"/>
      <c r="U83" s="2"/>
      <c r="V83" s="2"/>
      <c r="W83" s="2"/>
      <c r="X83" s="2"/>
      <c r="Y83" s="2"/>
      <c r="Z83" s="2"/>
    </row>
    <row r="84" spans="1:26" ht="12.75" customHeight="1" x14ac:dyDescent="0.25">
      <c r="A84" s="1"/>
      <c r="B84" s="52"/>
      <c r="C84" s="52"/>
      <c r="D84" s="52"/>
      <c r="E84" s="52"/>
      <c r="F84" s="52"/>
      <c r="G84" s="52"/>
      <c r="H84" s="52"/>
      <c r="I84" s="52"/>
      <c r="J84" s="52"/>
      <c r="K84" s="52"/>
      <c r="L84" s="52"/>
      <c r="M84" s="52"/>
      <c r="N84" s="2"/>
      <c r="O84" s="2"/>
      <c r="P84" s="2"/>
      <c r="Q84" s="2"/>
      <c r="R84" s="2"/>
      <c r="S84" s="2"/>
      <c r="T84" s="2"/>
      <c r="U84" s="2"/>
      <c r="V84" s="2"/>
      <c r="W84" s="2"/>
      <c r="X84" s="2"/>
      <c r="Y84" s="2"/>
      <c r="Z84" s="2"/>
    </row>
    <row r="85" spans="1:26" ht="12.75" customHeight="1" x14ac:dyDescent="0.25">
      <c r="A85" s="1"/>
      <c r="B85" s="52"/>
      <c r="C85" s="52"/>
      <c r="D85" s="52"/>
      <c r="E85" s="52"/>
      <c r="F85" s="52"/>
      <c r="G85" s="52"/>
      <c r="H85" s="52"/>
      <c r="I85" s="52"/>
      <c r="J85" s="52"/>
      <c r="K85" s="52"/>
      <c r="L85" s="52"/>
      <c r="M85" s="52"/>
      <c r="N85" s="2"/>
      <c r="O85" s="2"/>
      <c r="P85" s="2"/>
      <c r="Q85" s="2"/>
      <c r="R85" s="2"/>
      <c r="S85" s="2"/>
      <c r="T85" s="2"/>
      <c r="U85" s="2"/>
      <c r="V85" s="2"/>
      <c r="W85" s="2"/>
      <c r="X85" s="2"/>
      <c r="Y85" s="2"/>
      <c r="Z85" s="2"/>
    </row>
    <row r="86" spans="1:26" ht="12.75" customHeight="1" x14ac:dyDescent="0.25">
      <c r="A86" s="1"/>
      <c r="B86" s="1"/>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1"/>
      <c r="B87" s="51"/>
      <c r="C87" s="52"/>
      <c r="D87" s="52"/>
      <c r="E87" s="52"/>
      <c r="F87" s="52"/>
      <c r="G87" s="52"/>
      <c r="H87" s="52"/>
      <c r="I87" s="52"/>
      <c r="J87" s="52"/>
      <c r="K87" s="52"/>
      <c r="L87" s="52"/>
      <c r="M87" s="52"/>
      <c r="N87" s="2"/>
      <c r="O87" s="2"/>
      <c r="P87" s="2"/>
      <c r="Q87" s="2"/>
      <c r="R87" s="2"/>
      <c r="S87" s="2"/>
      <c r="T87" s="2"/>
      <c r="U87" s="2"/>
      <c r="V87" s="2"/>
      <c r="W87" s="2"/>
      <c r="X87" s="2"/>
      <c r="Y87" s="2"/>
      <c r="Z87" s="2"/>
    </row>
    <row r="88" spans="1:26" ht="12.75" customHeight="1" x14ac:dyDescent="0.25">
      <c r="A88" s="1"/>
      <c r="B88" s="52"/>
      <c r="C88" s="52"/>
      <c r="D88" s="52"/>
      <c r="E88" s="52"/>
      <c r="F88" s="52"/>
      <c r="G88" s="52"/>
      <c r="H88" s="52"/>
      <c r="I88" s="52"/>
      <c r="J88" s="52"/>
      <c r="K88" s="52"/>
      <c r="L88" s="52"/>
      <c r="M88" s="52"/>
      <c r="N88" s="2"/>
      <c r="O88" s="2"/>
      <c r="P88" s="2"/>
      <c r="Q88" s="2"/>
      <c r="R88" s="2"/>
      <c r="S88" s="2"/>
      <c r="T88" s="2"/>
      <c r="U88" s="2"/>
      <c r="V88" s="2"/>
      <c r="W88" s="2"/>
      <c r="X88" s="2"/>
      <c r="Y88" s="2"/>
      <c r="Z88" s="2"/>
    </row>
    <row r="89" spans="1:26" ht="12.75" customHeight="1" x14ac:dyDescent="0.25">
      <c r="A89" s="1"/>
      <c r="B89" s="1"/>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1"/>
      <c r="B90" s="1"/>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1"/>
      <c r="B91" s="1"/>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1"/>
      <c r="B92" s="1"/>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1"/>
      <c r="B93" s="1"/>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1"/>
      <c r="B94" s="1"/>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1"/>
      <c r="B95" s="1"/>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1"/>
      <c r="B96" s="1"/>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1"/>
      <c r="B97" s="1"/>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1"/>
      <c r="B98" s="1"/>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1"/>
      <c r="B99" s="1"/>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1"/>
      <c r="B428" s="1"/>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1"/>
      <c r="B429" s="1"/>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1"/>
      <c r="B430" s="1"/>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1"/>
      <c r="B431" s="1"/>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1"/>
      <c r="B432" s="1"/>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1"/>
      <c r="B433" s="1"/>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1"/>
      <c r="B434" s="1"/>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1"/>
      <c r="B435" s="1"/>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1"/>
      <c r="B436" s="1"/>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1"/>
      <c r="B437" s="1"/>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1"/>
      <c r="B438" s="1"/>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1"/>
      <c r="B439" s="1"/>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1"/>
      <c r="B440" s="1"/>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1"/>
      <c r="B441" s="1"/>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1"/>
      <c r="B442" s="1"/>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1"/>
      <c r="B443" s="1"/>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1"/>
      <c r="B444" s="1"/>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1"/>
      <c r="B445" s="1"/>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1"/>
      <c r="B446" s="1"/>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1"/>
      <c r="B447" s="1"/>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1"/>
      <c r="B448" s="1"/>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1"/>
      <c r="B449" s="1"/>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1"/>
      <c r="B450" s="1"/>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1"/>
      <c r="B451" s="1"/>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1"/>
      <c r="B452" s="1"/>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1"/>
      <c r="B453" s="1"/>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1"/>
      <c r="B454" s="1"/>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1"/>
      <c r="B455" s="1"/>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1"/>
      <c r="B456" s="1"/>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1"/>
      <c r="B457" s="1"/>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1"/>
      <c r="B458" s="1"/>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1"/>
      <c r="B459" s="1"/>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1"/>
      <c r="B460" s="1"/>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1"/>
      <c r="B461" s="1"/>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1"/>
      <c r="B462" s="1"/>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1"/>
      <c r="B463" s="1"/>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1"/>
      <c r="B464" s="1"/>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1"/>
      <c r="B465" s="1"/>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1"/>
      <c r="B466" s="1"/>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1"/>
      <c r="B467" s="1"/>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1"/>
      <c r="B468" s="1"/>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1"/>
      <c r="B469" s="1"/>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1"/>
      <c r="B470" s="1"/>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1"/>
      <c r="B471" s="1"/>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1"/>
      <c r="B472" s="1"/>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1"/>
      <c r="B473" s="1"/>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1"/>
      <c r="B474" s="1"/>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1"/>
      <c r="B475" s="1"/>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1"/>
      <c r="B476" s="1"/>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1"/>
      <c r="B477" s="1"/>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1"/>
      <c r="B478" s="1"/>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1"/>
      <c r="B479" s="1"/>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1"/>
      <c r="B480" s="1"/>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1"/>
      <c r="B481" s="1"/>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1"/>
      <c r="B482" s="1"/>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1"/>
      <c r="B483" s="1"/>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1"/>
      <c r="B485" s="1"/>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1"/>
      <c r="B487" s="1"/>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1"/>
      <c r="B489" s="1"/>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1"/>
      <c r="B490" s="1"/>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1"/>
      <c r="B491" s="1"/>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1"/>
      <c r="B492" s="1"/>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1"/>
      <c r="B493" s="1"/>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1"/>
      <c r="B494" s="1"/>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1"/>
      <c r="B495" s="1"/>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1"/>
      <c r="B496" s="1"/>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1"/>
      <c r="B497" s="1"/>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1"/>
      <c r="B498" s="1"/>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1"/>
      <c r="B499" s="1"/>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1"/>
      <c r="B500" s="1"/>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1"/>
      <c r="B501" s="1"/>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1"/>
      <c r="B502" s="1"/>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1"/>
      <c r="B503" s="1"/>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1"/>
      <c r="B506" s="1"/>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1"/>
      <c r="B507" s="1"/>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1"/>
      <c r="B508" s="1"/>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1"/>
      <c r="B509" s="1"/>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1"/>
      <c r="B510" s="1"/>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1"/>
      <c r="B511" s="1"/>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1"/>
      <c r="B512" s="1"/>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1"/>
      <c r="B513" s="1"/>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1"/>
      <c r="B514" s="1"/>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1"/>
      <c r="B515" s="1"/>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1"/>
      <c r="B516" s="1"/>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1"/>
      <c r="B517" s="1"/>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1"/>
      <c r="B518" s="1"/>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1"/>
      <c r="B519" s="1"/>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1"/>
      <c r="B520" s="1"/>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1"/>
      <c r="B521" s="1"/>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1"/>
      <c r="B522" s="1"/>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1"/>
      <c r="B523" s="1"/>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1"/>
      <c r="B524" s="1"/>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1"/>
      <c r="B525" s="1"/>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1"/>
      <c r="B526" s="1"/>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1"/>
      <c r="B527" s="1"/>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1"/>
      <c r="B528" s="1"/>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1"/>
      <c r="B529" s="1"/>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1"/>
      <c r="B530" s="1"/>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1"/>
      <c r="B531" s="1"/>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1"/>
      <c r="B532" s="1"/>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1"/>
      <c r="B533" s="1"/>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1"/>
      <c r="B534" s="1"/>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1"/>
      <c r="B535" s="1"/>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1"/>
      <c r="B536" s="1"/>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1"/>
      <c r="B537" s="1"/>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1"/>
      <c r="B538" s="1"/>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1"/>
      <c r="B539" s="1"/>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1"/>
      <c r="B540" s="1"/>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1"/>
      <c r="B541" s="1"/>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1"/>
      <c r="B542" s="1"/>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1"/>
      <c r="B543" s="1"/>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1"/>
      <c r="B544" s="1"/>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1"/>
      <c r="B545" s="1"/>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1"/>
      <c r="B546" s="1"/>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1"/>
      <c r="B547" s="1"/>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1"/>
      <c r="B548" s="1"/>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1"/>
      <c r="B549" s="1"/>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1"/>
      <c r="B550" s="1"/>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1"/>
      <c r="B551" s="1"/>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1"/>
      <c r="B552" s="1"/>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1"/>
      <c r="B553" s="1"/>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1"/>
      <c r="B554" s="1"/>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1"/>
      <c r="B555" s="1"/>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1"/>
      <c r="B556" s="1"/>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1"/>
      <c r="B557" s="1"/>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1"/>
      <c r="B558" s="1"/>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1"/>
      <c r="B559" s="1"/>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1"/>
      <c r="B560" s="1"/>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1"/>
      <c r="B561" s="1"/>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1"/>
      <c r="B562" s="1"/>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1"/>
      <c r="B563" s="1"/>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1"/>
      <c r="B564" s="1"/>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1"/>
      <c r="B565" s="1"/>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1"/>
      <c r="B566" s="1"/>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1"/>
      <c r="B567" s="1"/>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1"/>
      <c r="B568" s="1"/>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1"/>
      <c r="B569" s="1"/>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1"/>
      <c r="B570" s="1"/>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1"/>
      <c r="B571" s="1"/>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1"/>
      <c r="B572" s="1"/>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1"/>
      <c r="B573" s="1"/>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1"/>
      <c r="B574" s="1"/>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1"/>
      <c r="B575" s="1"/>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1"/>
      <c r="B576" s="1"/>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1"/>
      <c r="B577" s="1"/>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1"/>
      <c r="B578" s="1"/>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1"/>
      <c r="B579" s="1"/>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1"/>
      <c r="B580" s="1"/>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1"/>
      <c r="B581" s="1"/>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1"/>
      <c r="B582" s="1"/>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1"/>
      <c r="B583" s="1"/>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1"/>
      <c r="B584" s="1"/>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1"/>
      <c r="B585" s="1"/>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1"/>
      <c r="B586" s="1"/>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1"/>
      <c r="B587" s="1"/>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1"/>
      <c r="B588" s="1"/>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1"/>
      <c r="B589" s="1"/>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1"/>
      <c r="B590" s="1"/>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1"/>
      <c r="B591" s="1"/>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1"/>
      <c r="B592" s="1"/>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1"/>
      <c r="B593" s="1"/>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1"/>
      <c r="B594" s="1"/>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1"/>
      <c r="B595" s="1"/>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1"/>
      <c r="B596" s="1"/>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1"/>
      <c r="B597" s="1"/>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1"/>
      <c r="B598" s="1"/>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1"/>
      <c r="B599" s="1"/>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1"/>
      <c r="B600" s="1"/>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1"/>
      <c r="B601" s="1"/>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1"/>
      <c r="B602" s="1"/>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1"/>
      <c r="B603" s="1"/>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1"/>
      <c r="B604" s="1"/>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1"/>
      <c r="B605" s="1"/>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1"/>
      <c r="B606" s="1"/>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1"/>
      <c r="B607" s="1"/>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1"/>
      <c r="B608" s="1"/>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1"/>
      <c r="B609" s="1"/>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1"/>
      <c r="B610" s="1"/>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1"/>
      <c r="B611" s="1"/>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1"/>
      <c r="B612" s="1"/>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1"/>
      <c r="B613" s="1"/>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1"/>
      <c r="B614" s="1"/>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1"/>
      <c r="B615" s="1"/>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1"/>
      <c r="B616" s="1"/>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1"/>
      <c r="B617" s="1"/>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1"/>
      <c r="B618" s="1"/>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1"/>
      <c r="B619" s="1"/>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1"/>
      <c r="B620" s="1"/>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1"/>
      <c r="B621" s="1"/>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1"/>
      <c r="B622" s="1"/>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1"/>
      <c r="B623" s="1"/>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1"/>
      <c r="B624" s="1"/>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1"/>
      <c r="B625" s="1"/>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1"/>
      <c r="B626" s="1"/>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1"/>
      <c r="B627" s="1"/>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1"/>
      <c r="B628" s="1"/>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1"/>
      <c r="B629" s="1"/>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1"/>
      <c r="B630" s="1"/>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1"/>
      <c r="B631" s="1"/>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1"/>
      <c r="B632" s="1"/>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1"/>
      <c r="B633" s="1"/>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1"/>
      <c r="B634" s="1"/>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1"/>
      <c r="B635" s="1"/>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1"/>
      <c r="B636" s="1"/>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1"/>
      <c r="B637" s="1"/>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1"/>
      <c r="B638" s="1"/>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1"/>
      <c r="B639" s="1"/>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1"/>
      <c r="B640" s="1"/>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1"/>
      <c r="B641" s="1"/>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1"/>
      <c r="B642" s="1"/>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1"/>
      <c r="B643" s="1"/>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1"/>
      <c r="B644" s="1"/>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1"/>
      <c r="B645" s="1"/>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1"/>
      <c r="B646" s="1"/>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1"/>
      <c r="B647" s="1"/>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1"/>
      <c r="B648" s="1"/>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1"/>
      <c r="B649" s="1"/>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1"/>
      <c r="B650" s="1"/>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1"/>
      <c r="B651" s="1"/>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1"/>
      <c r="B652" s="1"/>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1"/>
      <c r="B653" s="1"/>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1"/>
      <c r="B654" s="1"/>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1"/>
      <c r="B655" s="1"/>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1"/>
      <c r="B656" s="1"/>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1"/>
      <c r="B657" s="1"/>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1"/>
      <c r="B658" s="1"/>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1"/>
      <c r="B659" s="1"/>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1"/>
      <c r="B660" s="1"/>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1"/>
      <c r="B661" s="1"/>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1"/>
      <c r="B662" s="1"/>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1"/>
      <c r="B663" s="1"/>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1"/>
      <c r="B664" s="1"/>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1"/>
      <c r="B665" s="1"/>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1"/>
      <c r="B666" s="1"/>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1"/>
      <c r="B667" s="1"/>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1"/>
      <c r="B668" s="1"/>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1"/>
      <c r="B669" s="1"/>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1"/>
      <c r="B670" s="1"/>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1"/>
      <c r="B671" s="1"/>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1"/>
      <c r="B672" s="1"/>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1"/>
      <c r="B673" s="1"/>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1"/>
      <c r="B674" s="1"/>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1"/>
      <c r="B675" s="1"/>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1"/>
      <c r="B676" s="1"/>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1"/>
      <c r="B677" s="1"/>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1"/>
      <c r="B678" s="1"/>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1"/>
      <c r="B679" s="1"/>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1"/>
      <c r="B680" s="1"/>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1"/>
      <c r="B681" s="1"/>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1"/>
      <c r="B682" s="1"/>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1"/>
      <c r="B683" s="1"/>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1"/>
      <c r="B684" s="1"/>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1"/>
      <c r="B685" s="1"/>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1"/>
      <c r="B686" s="1"/>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1"/>
      <c r="B687" s="1"/>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1"/>
      <c r="B688" s="1"/>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1"/>
      <c r="B689" s="1"/>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1"/>
      <c r="B690" s="1"/>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1"/>
      <c r="B691" s="1"/>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1"/>
      <c r="B692" s="1"/>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1"/>
      <c r="B693" s="1"/>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1"/>
      <c r="B694" s="1"/>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1"/>
      <c r="B695" s="1"/>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1"/>
      <c r="B696" s="1"/>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1"/>
      <c r="B697" s="1"/>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1"/>
      <c r="B698" s="1"/>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1"/>
      <c r="B699" s="1"/>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1"/>
      <c r="B700" s="1"/>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1"/>
      <c r="B701" s="1"/>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1"/>
      <c r="B702" s="1"/>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1"/>
      <c r="B703" s="1"/>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1"/>
      <c r="B704" s="1"/>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1"/>
      <c r="B705" s="1"/>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1"/>
      <c r="B706" s="1"/>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1"/>
      <c r="B707" s="1"/>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1"/>
      <c r="B708" s="1"/>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1"/>
      <c r="B709" s="1"/>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1"/>
      <c r="B710" s="1"/>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1"/>
      <c r="B711" s="1"/>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1"/>
      <c r="B712" s="1"/>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1"/>
      <c r="B713" s="1"/>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1"/>
      <c r="B714" s="1"/>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1"/>
      <c r="B715" s="1"/>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1"/>
      <c r="B716" s="1"/>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1"/>
      <c r="B717" s="1"/>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1"/>
      <c r="B718" s="1"/>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1"/>
      <c r="B719" s="1"/>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1"/>
      <c r="B720" s="1"/>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1"/>
      <c r="B721" s="1"/>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1"/>
      <c r="B722" s="1"/>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1"/>
      <c r="B723" s="1"/>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1"/>
      <c r="B724" s="1"/>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1"/>
      <c r="B725" s="1"/>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1"/>
      <c r="B726" s="1"/>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1"/>
      <c r="B727" s="1"/>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1"/>
      <c r="B728" s="1"/>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1"/>
      <c r="B729" s="1"/>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1"/>
      <c r="B730" s="1"/>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1"/>
      <c r="B731" s="1"/>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1"/>
      <c r="B732" s="1"/>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1"/>
      <c r="B733" s="1"/>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1"/>
      <c r="B734" s="1"/>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1"/>
      <c r="B735" s="1"/>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1"/>
      <c r="B736" s="1"/>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1"/>
      <c r="B737" s="1"/>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1"/>
      <c r="B738" s="1"/>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1"/>
      <c r="B739" s="1"/>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1"/>
      <c r="B740" s="1"/>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1"/>
      <c r="B741" s="1"/>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1"/>
      <c r="B742" s="1"/>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1"/>
      <c r="B743" s="1"/>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1"/>
      <c r="B744" s="1"/>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1"/>
      <c r="B745" s="1"/>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1"/>
      <c r="B746" s="1"/>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1"/>
      <c r="B747" s="1"/>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1"/>
      <c r="B748" s="1"/>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1"/>
      <c r="B749" s="1"/>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1"/>
      <c r="B750" s="1"/>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1"/>
      <c r="B751" s="1"/>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1"/>
      <c r="B752" s="1"/>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1"/>
      <c r="B753" s="1"/>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1"/>
      <c r="B754" s="1"/>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1"/>
      <c r="B755" s="1"/>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1"/>
      <c r="B756" s="1"/>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1"/>
      <c r="B757" s="1"/>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1"/>
      <c r="B758" s="1"/>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1"/>
      <c r="B759" s="1"/>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1"/>
      <c r="B760" s="1"/>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1"/>
      <c r="B761" s="1"/>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1"/>
      <c r="B762" s="1"/>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1"/>
      <c r="B763" s="1"/>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1"/>
      <c r="B764" s="1"/>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1"/>
      <c r="B765" s="1"/>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1"/>
      <c r="B766" s="1"/>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1"/>
      <c r="B767" s="1"/>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1"/>
      <c r="B768" s="1"/>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1"/>
      <c r="B769" s="1"/>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1"/>
      <c r="B770" s="1"/>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1"/>
      <c r="B771" s="1"/>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1"/>
      <c r="B772" s="1"/>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1"/>
      <c r="B773" s="1"/>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1"/>
      <c r="B774" s="1"/>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1"/>
      <c r="B775" s="1"/>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1"/>
      <c r="B776" s="1"/>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1"/>
      <c r="B777" s="1"/>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1"/>
      <c r="B778" s="1"/>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1"/>
      <c r="B779" s="1"/>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1"/>
      <c r="B780" s="1"/>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1"/>
      <c r="B781" s="1"/>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1"/>
      <c r="B782" s="1"/>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1"/>
      <c r="B783" s="1"/>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1"/>
      <c r="B784" s="1"/>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1"/>
      <c r="B785" s="1"/>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1"/>
      <c r="B786" s="1"/>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1"/>
      <c r="B787" s="1"/>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1"/>
      <c r="B788" s="1"/>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1"/>
      <c r="B789" s="1"/>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1"/>
      <c r="B790" s="1"/>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1"/>
      <c r="B791" s="1"/>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1"/>
      <c r="B792" s="1"/>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1"/>
      <c r="B793" s="1"/>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1"/>
      <c r="B794" s="1"/>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1"/>
      <c r="B795" s="1"/>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1"/>
      <c r="B796" s="1"/>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1"/>
      <c r="B797" s="1"/>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1"/>
      <c r="B798" s="1"/>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1"/>
      <c r="B799" s="1"/>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1"/>
      <c r="B800" s="1"/>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1"/>
      <c r="B801" s="1"/>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1"/>
      <c r="B802" s="1"/>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1"/>
      <c r="B803" s="1"/>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1"/>
      <c r="B804" s="1"/>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1"/>
      <c r="B805" s="1"/>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1"/>
      <c r="B806" s="1"/>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1"/>
      <c r="B807" s="1"/>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1"/>
      <c r="B808" s="1"/>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1"/>
      <c r="B809" s="1"/>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1"/>
      <c r="B810" s="1"/>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1"/>
      <c r="B811" s="1"/>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1"/>
      <c r="B812" s="1"/>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1"/>
      <c r="B813" s="1"/>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1"/>
      <c r="B814" s="1"/>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1"/>
      <c r="B815" s="1"/>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1"/>
      <c r="B816" s="1"/>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1"/>
      <c r="B817" s="1"/>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1"/>
      <c r="B818" s="1"/>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1"/>
      <c r="B819" s="1"/>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1"/>
      <c r="B820" s="1"/>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1"/>
      <c r="B821" s="1"/>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1"/>
      <c r="B822" s="1"/>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1"/>
      <c r="B823" s="1"/>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1"/>
      <c r="B824" s="1"/>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1"/>
      <c r="B825" s="1"/>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1"/>
      <c r="B826" s="1"/>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1"/>
      <c r="B827" s="1"/>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1"/>
      <c r="B828" s="1"/>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1"/>
      <c r="B829" s="1"/>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1"/>
      <c r="B830" s="1"/>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1"/>
      <c r="B831" s="1"/>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1"/>
      <c r="B832" s="1"/>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1"/>
      <c r="B833" s="1"/>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1"/>
      <c r="B834" s="1"/>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1"/>
      <c r="B835" s="1"/>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1"/>
      <c r="B836" s="1"/>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1"/>
      <c r="B837" s="1"/>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1"/>
      <c r="B838" s="1"/>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1"/>
      <c r="B839" s="1"/>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1"/>
      <c r="B840" s="1"/>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1"/>
      <c r="B841" s="1"/>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1"/>
      <c r="B842" s="1"/>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1"/>
      <c r="B843" s="1"/>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1"/>
      <c r="B844" s="1"/>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1"/>
      <c r="B845" s="1"/>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1"/>
      <c r="B846" s="1"/>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1"/>
      <c r="B847" s="1"/>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1"/>
      <c r="B848" s="1"/>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1"/>
      <c r="B849" s="1"/>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1"/>
      <c r="B850" s="1"/>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1"/>
      <c r="B851" s="1"/>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1"/>
      <c r="B852" s="1"/>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1"/>
      <c r="B853" s="1"/>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1"/>
      <c r="B854" s="1"/>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1"/>
      <c r="B855" s="1"/>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1"/>
      <c r="B856" s="1"/>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1"/>
      <c r="B857" s="1"/>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1"/>
      <c r="B858" s="1"/>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1"/>
      <c r="B859" s="1"/>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1"/>
      <c r="B860" s="1"/>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1"/>
      <c r="B861" s="1"/>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1"/>
      <c r="B862" s="1"/>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1"/>
      <c r="B863" s="1"/>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1"/>
      <c r="B864" s="1"/>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1"/>
      <c r="B865" s="1"/>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1"/>
      <c r="B866" s="1"/>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1"/>
      <c r="B867" s="1"/>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1"/>
      <c r="B868" s="1"/>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1"/>
      <c r="B869" s="1"/>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1"/>
      <c r="B870" s="1"/>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1"/>
      <c r="B871" s="1"/>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1"/>
      <c r="B872" s="1"/>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1"/>
      <c r="B873" s="1"/>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1"/>
      <c r="B874" s="1"/>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1"/>
      <c r="B875" s="1"/>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1"/>
      <c r="B876" s="1"/>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1"/>
      <c r="B877" s="1"/>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1"/>
      <c r="B878" s="1"/>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1"/>
      <c r="B879" s="1"/>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1"/>
      <c r="B880" s="1"/>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1"/>
      <c r="B881" s="1"/>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1"/>
      <c r="B882" s="1"/>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1"/>
      <c r="B883" s="1"/>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1"/>
      <c r="B884" s="1"/>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1"/>
      <c r="B885" s="1"/>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1"/>
      <c r="B886" s="1"/>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1"/>
      <c r="B887" s="1"/>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1"/>
      <c r="B888" s="1"/>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1"/>
      <c r="B889" s="1"/>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1"/>
      <c r="B890" s="1"/>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1"/>
      <c r="B891" s="1"/>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1"/>
      <c r="B892" s="1"/>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1"/>
      <c r="B893" s="1"/>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1"/>
      <c r="B894" s="1"/>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1"/>
      <c r="B895" s="1"/>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1"/>
      <c r="B896" s="1"/>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1"/>
      <c r="B897" s="1"/>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1"/>
      <c r="B898" s="1"/>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1"/>
      <c r="B899" s="1"/>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1"/>
      <c r="B900" s="1"/>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1"/>
      <c r="B901" s="1"/>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1"/>
      <c r="B902" s="1"/>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1"/>
      <c r="B903" s="1"/>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1"/>
      <c r="B904" s="1"/>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1"/>
      <c r="B905" s="1"/>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1"/>
      <c r="B906" s="1"/>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1"/>
      <c r="B907" s="1"/>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1"/>
      <c r="B908" s="1"/>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1"/>
      <c r="B909" s="1"/>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1"/>
      <c r="B910" s="1"/>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1"/>
      <c r="B911" s="1"/>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1"/>
      <c r="B912" s="1"/>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1"/>
      <c r="B913" s="1"/>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1"/>
      <c r="B914" s="1"/>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1"/>
      <c r="B915" s="1"/>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1"/>
      <c r="B916" s="1"/>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1"/>
      <c r="B917" s="1"/>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1"/>
      <c r="B918" s="1"/>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1"/>
      <c r="B919" s="1"/>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1"/>
      <c r="B920" s="1"/>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1"/>
      <c r="B921" s="1"/>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1"/>
      <c r="B922" s="1"/>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1"/>
      <c r="B923" s="1"/>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1"/>
      <c r="B924" s="1"/>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1"/>
      <c r="B925" s="1"/>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1"/>
      <c r="B926" s="1"/>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1"/>
      <c r="B927" s="1"/>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1"/>
      <c r="B928" s="1"/>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1"/>
      <c r="B929" s="1"/>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1"/>
      <c r="B930" s="1"/>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1"/>
      <c r="B931" s="1"/>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1"/>
      <c r="B932" s="1"/>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1"/>
      <c r="B933" s="1"/>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1"/>
      <c r="B934" s="1"/>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1"/>
      <c r="B935" s="1"/>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1"/>
      <c r="B936" s="1"/>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1"/>
      <c r="B937" s="1"/>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1"/>
      <c r="B938" s="1"/>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1"/>
      <c r="B939" s="1"/>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1"/>
      <c r="B940" s="1"/>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1"/>
      <c r="B941" s="1"/>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1"/>
      <c r="B942" s="1"/>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1"/>
      <c r="B943" s="1"/>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1"/>
      <c r="B944" s="1"/>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1"/>
      <c r="B945" s="1"/>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1"/>
      <c r="B946" s="1"/>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1"/>
      <c r="B947" s="1"/>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1"/>
      <c r="B948" s="1"/>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1"/>
      <c r="B949" s="1"/>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1"/>
      <c r="B950" s="1"/>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1"/>
      <c r="B951" s="1"/>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1"/>
      <c r="B952" s="1"/>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1"/>
      <c r="B953" s="1"/>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1"/>
      <c r="B954" s="1"/>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1"/>
      <c r="B955" s="1"/>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1"/>
      <c r="B956" s="1"/>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1"/>
      <c r="B957" s="1"/>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1"/>
      <c r="B958" s="1"/>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1"/>
      <c r="B959" s="1"/>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1"/>
      <c r="B960" s="1"/>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1"/>
      <c r="B961" s="1"/>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1"/>
      <c r="B962" s="1"/>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1"/>
      <c r="B963" s="1"/>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1"/>
      <c r="B964" s="1"/>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1"/>
      <c r="B965" s="1"/>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1"/>
      <c r="B966" s="1"/>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1"/>
      <c r="B967" s="1"/>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1"/>
      <c r="B968" s="1"/>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1"/>
      <c r="B969" s="1"/>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1"/>
      <c r="B971" s="1"/>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1"/>
      <c r="B973" s="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1"/>
      <c r="B975" s="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1"/>
      <c r="B976" s="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1"/>
      <c r="B977" s="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1"/>
      <c r="B978" s="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1"/>
      <c r="B979" s="1"/>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1"/>
      <c r="B980" s="1"/>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1"/>
      <c r="B981" s="1"/>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1"/>
      <c r="B982" s="1"/>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1"/>
      <c r="B983" s="1"/>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1"/>
      <c r="B984" s="1"/>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1"/>
      <c r="B985" s="1"/>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1"/>
      <c r="B986" s="1"/>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1"/>
      <c r="B987" s="1"/>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1"/>
      <c r="B988" s="1"/>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1"/>
      <c r="B989" s="1"/>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1"/>
      <c r="B990" s="1"/>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1"/>
      <c r="B991" s="1"/>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1"/>
      <c r="B992" s="1"/>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1"/>
      <c r="B993" s="1"/>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1"/>
      <c r="B994" s="1"/>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1"/>
      <c r="B995" s="1"/>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1"/>
      <c r="B996" s="1"/>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1"/>
      <c r="B997" s="1"/>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1"/>
      <c r="B998" s="1"/>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1"/>
      <c r="B999" s="1"/>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1">
    <mergeCell ref="B74:M75"/>
    <mergeCell ref="B77:M77"/>
    <mergeCell ref="B83:M85"/>
    <mergeCell ref="B87:M88"/>
    <mergeCell ref="A7:M7"/>
    <mergeCell ref="A8:M8"/>
    <mergeCell ref="A9:M9"/>
    <mergeCell ref="D14:G14"/>
    <mergeCell ref="C61:I61"/>
    <mergeCell ref="C62:I62"/>
    <mergeCell ref="B71:M72"/>
  </mergeCells>
  <dataValidations count="1">
    <dataValidation type="list" allowBlank="1" showInputMessage="1" showErrorMessage="1" prompt="Use the following date format when inserting a date:_x000a__x000a_Eg:  &quot;January 1, 2013&quot;" sqref="F11">
      <formula1>"CGAAP,MIFRS,USGAAP,ASPE"</formula1>
    </dataValidation>
  </dataValidations>
  <printOptions horizontalCentered="1"/>
  <pageMargins left="0.74803149606299213" right="0.70866141732283472" top="0.49393203883495146" bottom="0.53398058252427183"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999"/>
  <sheetViews>
    <sheetView showGridLines="0" topLeftCell="K1" workbookViewId="0">
      <selection activeCell="M4" sqref="M4"/>
    </sheetView>
  </sheetViews>
  <sheetFormatPr defaultColWidth="14.453125" defaultRowHeight="15.75" customHeight="1" x14ac:dyDescent="0.25"/>
  <cols>
    <col min="1" max="1" width="7.54296875" customWidth="1"/>
    <col min="2" max="2" width="10.453125" customWidth="1"/>
    <col min="3" max="3" width="37.54296875" customWidth="1"/>
    <col min="4" max="4" width="17.453125" customWidth="1"/>
    <col min="5" max="5" width="13" customWidth="1"/>
    <col min="6" max="6" width="11.54296875" customWidth="1"/>
    <col min="7" max="7" width="15.54296875" customWidth="1"/>
    <col min="8" max="8" width="1.54296875" customWidth="1"/>
    <col min="9" max="9" width="14.453125" customWidth="1"/>
    <col min="10" max="10" width="13.453125" customWidth="1"/>
    <col min="11" max="11" width="11.54296875" customWidth="1"/>
    <col min="12" max="12" width="14.54296875" customWidth="1"/>
    <col min="13" max="13" width="14.453125" customWidth="1"/>
    <col min="14" max="14" width="10.453125" customWidth="1"/>
    <col min="15" max="26" width="9.453125" customWidth="1"/>
  </cols>
  <sheetData>
    <row r="1" spans="1:26" ht="12.75" customHeight="1" x14ac:dyDescent="0.3">
      <c r="A1" s="1"/>
      <c r="B1" s="1"/>
      <c r="C1" s="2"/>
      <c r="D1" s="2"/>
      <c r="E1" s="2"/>
      <c r="F1" s="2"/>
      <c r="G1" s="2"/>
      <c r="H1" s="2"/>
      <c r="I1" s="2"/>
      <c r="J1" s="2"/>
      <c r="K1" s="2"/>
      <c r="L1" s="3"/>
      <c r="M1" s="4" t="s">
        <v>0</v>
      </c>
      <c r="N1" s="2"/>
      <c r="O1" s="2"/>
      <c r="P1" s="2"/>
      <c r="Q1" s="2"/>
      <c r="R1" s="2"/>
      <c r="S1" s="2"/>
      <c r="T1" s="2"/>
      <c r="U1" s="2"/>
      <c r="V1" s="2"/>
      <c r="W1" s="2"/>
      <c r="X1" s="2"/>
      <c r="Y1" s="2"/>
      <c r="Z1" s="2"/>
    </row>
    <row r="2" spans="1:26" ht="12.75" customHeight="1" x14ac:dyDescent="0.3">
      <c r="A2" s="1"/>
      <c r="B2" s="1"/>
      <c r="C2" s="2"/>
      <c r="D2" s="2"/>
      <c r="E2" s="2"/>
      <c r="F2" s="2"/>
      <c r="G2" s="2"/>
      <c r="H2" s="2"/>
      <c r="I2" s="2"/>
      <c r="J2" s="2"/>
      <c r="K2" s="2"/>
      <c r="L2" s="3"/>
      <c r="M2" s="5" t="s">
        <v>1</v>
      </c>
      <c r="N2" s="2"/>
      <c r="O2" s="2"/>
      <c r="P2" s="2"/>
      <c r="Q2" s="2"/>
      <c r="R2" s="2"/>
      <c r="S2" s="2"/>
      <c r="T2" s="2"/>
      <c r="U2" s="2"/>
      <c r="V2" s="2"/>
      <c r="W2" s="2"/>
      <c r="X2" s="2"/>
      <c r="Y2" s="2"/>
      <c r="Z2" s="2"/>
    </row>
    <row r="3" spans="1:26" ht="12.75" customHeight="1" x14ac:dyDescent="0.3">
      <c r="A3" s="1"/>
      <c r="B3" s="1"/>
      <c r="C3" s="2"/>
      <c r="D3" s="2"/>
      <c r="E3" s="2"/>
      <c r="F3" s="2"/>
      <c r="G3" s="2"/>
      <c r="H3" s="2"/>
      <c r="I3" s="2"/>
      <c r="J3" s="2"/>
      <c r="K3" s="2"/>
      <c r="L3" s="3"/>
      <c r="M3" s="6" t="s">
        <v>2</v>
      </c>
      <c r="N3" s="2"/>
      <c r="O3" s="2"/>
      <c r="P3" s="2"/>
      <c r="Q3" s="2"/>
      <c r="R3" s="2"/>
      <c r="S3" s="2"/>
      <c r="T3" s="2"/>
      <c r="U3" s="2"/>
      <c r="V3" s="2"/>
      <c r="W3" s="2"/>
      <c r="X3" s="2"/>
      <c r="Y3" s="2"/>
      <c r="Z3" s="2"/>
    </row>
    <row r="4" spans="1:26" ht="12.75" customHeight="1" x14ac:dyDescent="0.4">
      <c r="A4" s="1"/>
      <c r="B4" s="1"/>
      <c r="C4" s="2"/>
      <c r="D4" s="7"/>
      <c r="E4" s="8"/>
      <c r="F4" s="8"/>
      <c r="G4" s="8"/>
      <c r="H4" s="2"/>
      <c r="I4" s="2"/>
      <c r="J4" s="2"/>
      <c r="K4" s="2"/>
      <c r="L4" s="3"/>
      <c r="M4" s="50" t="s">
        <v>125</v>
      </c>
      <c r="N4" s="2"/>
      <c r="O4" s="2"/>
      <c r="P4" s="2"/>
      <c r="Q4" s="2"/>
      <c r="R4" s="2"/>
      <c r="S4" s="2"/>
      <c r="T4" s="2"/>
      <c r="U4" s="2"/>
      <c r="V4" s="2"/>
      <c r="W4" s="2"/>
      <c r="X4" s="2"/>
      <c r="Y4" s="2"/>
      <c r="Z4" s="2"/>
    </row>
    <row r="5" spans="1:26" ht="9" customHeight="1" x14ac:dyDescent="0.3">
      <c r="A5" s="1"/>
      <c r="B5" s="1"/>
      <c r="C5" s="2"/>
      <c r="D5" s="2"/>
      <c r="E5" s="2"/>
      <c r="F5" s="2"/>
      <c r="G5" s="2"/>
      <c r="H5" s="2"/>
      <c r="I5" s="2"/>
      <c r="J5" s="2"/>
      <c r="K5" s="2"/>
      <c r="L5" s="3"/>
      <c r="M5" s="9"/>
      <c r="N5" s="2"/>
      <c r="O5" s="2"/>
      <c r="P5" s="2"/>
      <c r="Q5" s="2"/>
      <c r="R5" s="2"/>
      <c r="S5" s="2"/>
      <c r="T5" s="2"/>
      <c r="U5" s="2"/>
      <c r="V5" s="2"/>
      <c r="W5" s="2"/>
      <c r="X5" s="2"/>
      <c r="Y5" s="2"/>
      <c r="Z5" s="2"/>
    </row>
    <row r="6" spans="1:26" ht="12.75" customHeight="1" x14ac:dyDescent="0.3">
      <c r="A6" s="1"/>
      <c r="B6" s="1"/>
      <c r="C6" s="2"/>
      <c r="D6" s="2"/>
      <c r="E6" s="2"/>
      <c r="F6" s="2"/>
      <c r="G6" s="2"/>
      <c r="H6" s="2"/>
      <c r="I6" s="2"/>
      <c r="J6" s="2"/>
      <c r="K6" s="2"/>
      <c r="L6" s="3"/>
      <c r="M6" s="10"/>
      <c r="N6" s="2"/>
      <c r="O6" s="2"/>
      <c r="P6" s="2"/>
      <c r="Q6" s="2"/>
      <c r="R6" s="2"/>
      <c r="S6" s="2"/>
      <c r="T6" s="2"/>
      <c r="U6" s="2"/>
      <c r="V6" s="2"/>
      <c r="W6" s="2"/>
      <c r="X6" s="2"/>
      <c r="Y6" s="2"/>
      <c r="Z6" s="2"/>
    </row>
    <row r="7" spans="1:26" ht="18" x14ac:dyDescent="0.25">
      <c r="A7" s="54" t="s">
        <v>1</v>
      </c>
      <c r="B7" s="52"/>
      <c r="C7" s="52"/>
      <c r="D7" s="52"/>
      <c r="E7" s="52"/>
      <c r="F7" s="52"/>
      <c r="G7" s="52"/>
      <c r="H7" s="52"/>
      <c r="I7" s="52"/>
      <c r="J7" s="52"/>
      <c r="K7" s="52"/>
      <c r="L7" s="52"/>
      <c r="M7" s="52"/>
      <c r="N7" s="2"/>
      <c r="O7" s="2"/>
      <c r="P7" s="2"/>
      <c r="Q7" s="2"/>
      <c r="R7" s="2"/>
      <c r="S7" s="2"/>
      <c r="T7" s="2"/>
      <c r="U7" s="2"/>
      <c r="V7" s="2"/>
      <c r="W7" s="2"/>
      <c r="X7" s="2"/>
      <c r="Y7" s="2"/>
      <c r="Z7" s="2"/>
    </row>
    <row r="8" spans="1:26" ht="20.25" customHeight="1" x14ac:dyDescent="0.25">
      <c r="A8" s="54" t="s">
        <v>76</v>
      </c>
      <c r="B8" s="52"/>
      <c r="C8" s="52"/>
      <c r="D8" s="52"/>
      <c r="E8" s="52"/>
      <c r="F8" s="52"/>
      <c r="G8" s="52"/>
      <c r="H8" s="52"/>
      <c r="I8" s="52"/>
      <c r="J8" s="52"/>
      <c r="K8" s="52"/>
      <c r="L8" s="52"/>
      <c r="M8" s="52"/>
      <c r="N8" s="2"/>
      <c r="O8" s="2"/>
      <c r="P8" s="2"/>
      <c r="Q8" s="2"/>
      <c r="R8" s="2"/>
      <c r="S8" s="2"/>
      <c r="T8" s="2"/>
      <c r="U8" s="2"/>
      <c r="V8" s="2"/>
      <c r="W8" s="2"/>
      <c r="X8" s="2"/>
      <c r="Y8" s="2"/>
      <c r="Z8" s="2"/>
    </row>
    <row r="9" spans="1:26" ht="12.75" customHeight="1" x14ac:dyDescent="0.25">
      <c r="A9" s="54" t="s">
        <v>101</v>
      </c>
      <c r="B9" s="52"/>
      <c r="C9" s="52"/>
      <c r="D9" s="52"/>
      <c r="E9" s="52"/>
      <c r="F9" s="52"/>
      <c r="G9" s="52"/>
      <c r="H9" s="52"/>
      <c r="I9" s="52"/>
      <c r="J9" s="52"/>
      <c r="K9" s="52"/>
      <c r="L9" s="52"/>
      <c r="M9" s="52"/>
      <c r="N9" s="2"/>
      <c r="O9" s="2"/>
      <c r="P9" s="2"/>
      <c r="Q9" s="2"/>
      <c r="R9" s="2"/>
      <c r="S9" s="2"/>
      <c r="T9" s="2"/>
      <c r="U9" s="2"/>
      <c r="V9" s="2"/>
      <c r="W9" s="2"/>
      <c r="X9" s="2"/>
      <c r="Y9" s="2"/>
      <c r="Z9" s="2"/>
    </row>
    <row r="10" spans="1:26" ht="12.75" customHeight="1" x14ac:dyDescent="0.25">
      <c r="A10" s="1"/>
      <c r="B10" s="1"/>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3">
      <c r="A11" s="1"/>
      <c r="B11" s="1"/>
      <c r="C11" s="2"/>
      <c r="D11" s="2"/>
      <c r="E11" s="11" t="s">
        <v>5</v>
      </c>
      <c r="F11" s="12" t="s">
        <v>6</v>
      </c>
      <c r="G11" s="2"/>
      <c r="H11" s="2"/>
      <c r="I11" s="2"/>
      <c r="J11" s="2"/>
      <c r="K11" s="2"/>
      <c r="L11" s="2"/>
      <c r="M11" s="2"/>
      <c r="N11" s="2"/>
      <c r="O11" s="2"/>
      <c r="P11" s="2"/>
      <c r="Q11" s="2"/>
      <c r="R11" s="2"/>
      <c r="S11" s="2"/>
      <c r="T11" s="2"/>
      <c r="U11" s="2"/>
      <c r="V11" s="2"/>
      <c r="W11" s="2"/>
      <c r="X11" s="2"/>
      <c r="Y11" s="2"/>
      <c r="Z11" s="2"/>
    </row>
    <row r="12" spans="1:26" ht="12.75" customHeight="1" x14ac:dyDescent="0.3">
      <c r="A12" s="1"/>
      <c r="B12" s="1"/>
      <c r="C12" s="2"/>
      <c r="D12" s="2"/>
      <c r="E12" s="11" t="s">
        <v>7</v>
      </c>
      <c r="F12" s="13">
        <v>2024</v>
      </c>
      <c r="G12" s="14"/>
      <c r="H12" s="2"/>
      <c r="I12" s="2"/>
      <c r="J12" s="2"/>
      <c r="K12" s="2"/>
      <c r="L12" s="2"/>
      <c r="M12" s="2"/>
      <c r="N12" s="2"/>
      <c r="O12" s="2"/>
      <c r="P12" s="2"/>
      <c r="Q12" s="2"/>
      <c r="R12" s="2"/>
      <c r="S12" s="2"/>
      <c r="T12" s="2"/>
      <c r="U12" s="2"/>
      <c r="V12" s="2"/>
      <c r="W12" s="2"/>
      <c r="X12" s="2"/>
      <c r="Y12" s="2"/>
      <c r="Z12" s="2"/>
    </row>
    <row r="13" spans="1:26" ht="12.75" customHeight="1" x14ac:dyDescent="0.25">
      <c r="A13" s="1"/>
      <c r="B13" s="1"/>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x14ac:dyDescent="0.3">
      <c r="A14" s="1"/>
      <c r="B14" s="1"/>
      <c r="C14" s="2"/>
      <c r="D14" s="55" t="s">
        <v>8</v>
      </c>
      <c r="E14" s="56"/>
      <c r="F14" s="56"/>
      <c r="G14" s="57"/>
      <c r="H14" s="2"/>
      <c r="I14" s="15"/>
      <c r="J14" s="16" t="s">
        <v>9</v>
      </c>
      <c r="K14" s="16"/>
      <c r="L14" s="17"/>
      <c r="M14" s="2"/>
      <c r="N14" s="2"/>
      <c r="O14" s="2"/>
      <c r="P14" s="2"/>
      <c r="Q14" s="2"/>
      <c r="R14" s="2"/>
      <c r="S14" s="2"/>
      <c r="T14" s="2"/>
      <c r="U14" s="2"/>
      <c r="V14" s="2"/>
      <c r="W14" s="2"/>
      <c r="X14" s="2"/>
      <c r="Y14" s="2"/>
      <c r="Z14" s="2"/>
    </row>
    <row r="15" spans="1:26" ht="30" customHeight="1" x14ac:dyDescent="0.3">
      <c r="A15" s="18" t="s">
        <v>102</v>
      </c>
      <c r="B15" s="18" t="s">
        <v>103</v>
      </c>
      <c r="C15" s="19" t="s">
        <v>104</v>
      </c>
      <c r="D15" s="18" t="s">
        <v>13</v>
      </c>
      <c r="E15" s="20" t="s">
        <v>105</v>
      </c>
      <c r="F15" s="20" t="s">
        <v>106</v>
      </c>
      <c r="G15" s="18" t="s">
        <v>16</v>
      </c>
      <c r="H15" s="21"/>
      <c r="I15" s="22" t="s">
        <v>13</v>
      </c>
      <c r="J15" s="23" t="s">
        <v>17</v>
      </c>
      <c r="K15" s="23" t="s">
        <v>107</v>
      </c>
      <c r="L15" s="24" t="s">
        <v>16</v>
      </c>
      <c r="M15" s="18" t="s">
        <v>19</v>
      </c>
      <c r="N15" s="2"/>
      <c r="O15" s="2"/>
      <c r="P15" s="2"/>
      <c r="Q15" s="2"/>
      <c r="R15" s="2"/>
      <c r="S15" s="2"/>
      <c r="T15" s="2"/>
      <c r="U15" s="2"/>
      <c r="V15" s="2"/>
      <c r="W15" s="2"/>
      <c r="X15" s="2"/>
      <c r="Y15" s="2"/>
      <c r="Z15" s="2"/>
    </row>
    <row r="16" spans="1:26" ht="25.5" customHeight="1" x14ac:dyDescent="0.3">
      <c r="A16" s="18"/>
      <c r="B16" s="25">
        <v>1609</v>
      </c>
      <c r="C16" s="26" t="s">
        <v>20</v>
      </c>
      <c r="D16" s="48">
        <v>85056361</v>
      </c>
      <c r="E16" s="27">
        <v>2130000</v>
      </c>
      <c r="F16" s="27"/>
      <c r="G16" s="29">
        <f t="shared" ref="G16:G56" si="0">D16+E16+F16</f>
        <v>87186361</v>
      </c>
      <c r="H16" s="21"/>
      <c r="I16" s="48">
        <v>-7724245</v>
      </c>
      <c r="J16" s="27">
        <v>-1901558</v>
      </c>
      <c r="K16" s="27"/>
      <c r="L16" s="29">
        <f t="shared" ref="L16:L56" si="1">I16+J16+K16</f>
        <v>-9625803</v>
      </c>
      <c r="M16" s="29">
        <f t="shared" ref="M16:M56" si="2">G16+L16</f>
        <v>77560558</v>
      </c>
      <c r="N16" s="2"/>
      <c r="O16" s="2"/>
      <c r="P16" s="2"/>
      <c r="Q16" s="2"/>
      <c r="R16" s="2"/>
      <c r="S16" s="2"/>
      <c r="T16" s="2"/>
      <c r="U16" s="2"/>
      <c r="V16" s="2"/>
      <c r="W16" s="2"/>
      <c r="X16" s="2"/>
      <c r="Y16" s="2"/>
      <c r="Z16" s="2"/>
    </row>
    <row r="17" spans="1:26" ht="12.75" customHeight="1" x14ac:dyDescent="0.25">
      <c r="A17" s="25">
        <v>12</v>
      </c>
      <c r="B17" s="25">
        <v>1611</v>
      </c>
      <c r="C17" s="26" t="s">
        <v>21</v>
      </c>
      <c r="D17" s="48">
        <v>92896831</v>
      </c>
      <c r="E17" s="27">
        <v>2597253</v>
      </c>
      <c r="F17" s="27"/>
      <c r="G17" s="29">
        <f t="shared" si="0"/>
        <v>95494084</v>
      </c>
      <c r="H17" s="30"/>
      <c r="I17" s="48">
        <v>-66966367</v>
      </c>
      <c r="J17" s="27">
        <v>-8200308</v>
      </c>
      <c r="K17" s="27"/>
      <c r="L17" s="29">
        <f t="shared" si="1"/>
        <v>-75166675</v>
      </c>
      <c r="M17" s="29">
        <f t="shared" si="2"/>
        <v>20327409</v>
      </c>
      <c r="N17" s="2"/>
      <c r="O17" s="2"/>
      <c r="P17" s="2"/>
      <c r="Q17" s="2"/>
      <c r="R17" s="2"/>
      <c r="S17" s="2"/>
      <c r="T17" s="2"/>
      <c r="U17" s="2"/>
      <c r="V17" s="2"/>
      <c r="W17" s="2"/>
      <c r="X17" s="2"/>
      <c r="Y17" s="2"/>
      <c r="Z17" s="2"/>
    </row>
    <row r="18" spans="1:26" ht="12.75" customHeight="1" x14ac:dyDescent="0.25">
      <c r="A18" s="25" t="s">
        <v>22</v>
      </c>
      <c r="B18" s="25">
        <v>1612</v>
      </c>
      <c r="C18" s="26" t="s">
        <v>23</v>
      </c>
      <c r="D18" s="48">
        <v>2566807</v>
      </c>
      <c r="E18" s="27">
        <v>12370</v>
      </c>
      <c r="F18" s="27"/>
      <c r="G18" s="29">
        <f t="shared" si="0"/>
        <v>2579177</v>
      </c>
      <c r="H18" s="30"/>
      <c r="I18" s="48">
        <v>-595623</v>
      </c>
      <c r="J18" s="27">
        <v>-65053</v>
      </c>
      <c r="K18" s="27"/>
      <c r="L18" s="29">
        <f t="shared" si="1"/>
        <v>-660676</v>
      </c>
      <c r="M18" s="29">
        <f t="shared" si="2"/>
        <v>1918501</v>
      </c>
      <c r="N18" s="2"/>
      <c r="O18" s="2"/>
      <c r="P18" s="2"/>
      <c r="Q18" s="2"/>
      <c r="R18" s="2"/>
      <c r="S18" s="2"/>
      <c r="T18" s="2"/>
      <c r="U18" s="2"/>
      <c r="V18" s="2"/>
      <c r="W18" s="2"/>
      <c r="X18" s="2"/>
      <c r="Y18" s="2"/>
      <c r="Z18" s="2"/>
    </row>
    <row r="19" spans="1:26" ht="12.75" customHeight="1" x14ac:dyDescent="0.25">
      <c r="A19" s="25" t="s">
        <v>24</v>
      </c>
      <c r="B19" s="25">
        <v>1805</v>
      </c>
      <c r="C19" s="26" t="s">
        <v>25</v>
      </c>
      <c r="D19" s="48">
        <v>5021534</v>
      </c>
      <c r="E19" s="27"/>
      <c r="F19" s="27"/>
      <c r="G19" s="29">
        <f t="shared" si="0"/>
        <v>5021534</v>
      </c>
      <c r="H19" s="30"/>
      <c r="I19" s="48">
        <v>0</v>
      </c>
      <c r="J19" s="27"/>
      <c r="K19" s="27"/>
      <c r="L19" s="29">
        <f t="shared" si="1"/>
        <v>0</v>
      </c>
      <c r="M19" s="29">
        <f t="shared" si="2"/>
        <v>5021534</v>
      </c>
      <c r="N19" s="2"/>
      <c r="O19" s="2"/>
      <c r="P19" s="2"/>
      <c r="Q19" s="2"/>
      <c r="R19" s="2"/>
      <c r="S19" s="2"/>
      <c r="T19" s="2"/>
      <c r="U19" s="2"/>
      <c r="V19" s="2"/>
      <c r="W19" s="2"/>
      <c r="X19" s="2"/>
      <c r="Y19" s="2"/>
      <c r="Z19" s="2"/>
    </row>
    <row r="20" spans="1:26" ht="12.75" customHeight="1" x14ac:dyDescent="0.25">
      <c r="A20" s="25">
        <v>47</v>
      </c>
      <c r="B20" s="25">
        <v>1808</v>
      </c>
      <c r="C20" s="26" t="s">
        <v>26</v>
      </c>
      <c r="D20" s="48">
        <v>40184550</v>
      </c>
      <c r="E20" s="27">
        <v>930941</v>
      </c>
      <c r="F20" s="27"/>
      <c r="G20" s="29">
        <f t="shared" si="0"/>
        <v>41115491</v>
      </c>
      <c r="H20" s="30"/>
      <c r="I20" s="48">
        <v>-8195820</v>
      </c>
      <c r="J20" s="27">
        <v>-1006147</v>
      </c>
      <c r="K20" s="27"/>
      <c r="L20" s="29">
        <f t="shared" si="1"/>
        <v>-9201967</v>
      </c>
      <c r="M20" s="29">
        <f t="shared" si="2"/>
        <v>31913524</v>
      </c>
      <c r="N20" s="2"/>
      <c r="O20" s="2"/>
      <c r="P20" s="2"/>
      <c r="Q20" s="2"/>
      <c r="R20" s="2"/>
      <c r="S20" s="2"/>
      <c r="T20" s="2"/>
      <c r="U20" s="2"/>
      <c r="V20" s="2"/>
      <c r="W20" s="2"/>
      <c r="X20" s="2"/>
      <c r="Y20" s="2"/>
      <c r="Z20" s="2"/>
    </row>
    <row r="21" spans="1:26" ht="12.75" customHeight="1" x14ac:dyDescent="0.25">
      <c r="A21" s="25">
        <v>13</v>
      </c>
      <c r="B21" s="25">
        <v>1810</v>
      </c>
      <c r="C21" s="26" t="s">
        <v>27</v>
      </c>
      <c r="D21" s="48">
        <v>0</v>
      </c>
      <c r="E21" s="27"/>
      <c r="F21" s="27"/>
      <c r="G21" s="29">
        <f t="shared" si="0"/>
        <v>0</v>
      </c>
      <c r="H21" s="30"/>
      <c r="I21" s="48">
        <v>0</v>
      </c>
      <c r="J21" s="27"/>
      <c r="K21" s="27"/>
      <c r="L21" s="29">
        <f t="shared" si="1"/>
        <v>0</v>
      </c>
      <c r="M21" s="29">
        <f t="shared" si="2"/>
        <v>0</v>
      </c>
      <c r="N21" s="2"/>
      <c r="O21" s="2"/>
      <c r="P21" s="2"/>
      <c r="Q21" s="2"/>
      <c r="R21" s="2"/>
      <c r="S21" s="2"/>
      <c r="T21" s="2"/>
      <c r="U21" s="2"/>
      <c r="V21" s="2"/>
      <c r="W21" s="2"/>
      <c r="X21" s="2"/>
      <c r="Y21" s="2"/>
      <c r="Z21" s="2"/>
    </row>
    <row r="22" spans="1:26" ht="12.75" customHeight="1" x14ac:dyDescent="0.25">
      <c r="A22" s="25">
        <v>47</v>
      </c>
      <c r="B22" s="25">
        <v>1815</v>
      </c>
      <c r="C22" s="26" t="s">
        <v>28</v>
      </c>
      <c r="D22" s="48">
        <v>156318127</v>
      </c>
      <c r="E22" s="27">
        <v>5429195</v>
      </c>
      <c r="F22" s="27"/>
      <c r="G22" s="29">
        <f t="shared" si="0"/>
        <v>161747322</v>
      </c>
      <c r="H22" s="30"/>
      <c r="I22" s="48">
        <v>-34672021</v>
      </c>
      <c r="J22" s="27">
        <v>-4918292</v>
      </c>
      <c r="K22" s="27"/>
      <c r="L22" s="29">
        <f t="shared" si="1"/>
        <v>-39590313</v>
      </c>
      <c r="M22" s="29">
        <f t="shared" si="2"/>
        <v>122157009</v>
      </c>
      <c r="N22" s="2"/>
      <c r="O22" s="2"/>
      <c r="P22" s="2"/>
      <c r="Q22" s="2"/>
      <c r="R22" s="2"/>
      <c r="S22" s="2"/>
      <c r="T22" s="2"/>
      <c r="U22" s="2"/>
      <c r="V22" s="2"/>
      <c r="W22" s="2"/>
      <c r="X22" s="2"/>
      <c r="Y22" s="2"/>
      <c r="Z22" s="2"/>
    </row>
    <row r="23" spans="1:26" ht="12.75" customHeight="1" x14ac:dyDescent="0.25">
      <c r="A23" s="25">
        <v>47</v>
      </c>
      <c r="B23" s="25">
        <v>1820</v>
      </c>
      <c r="C23" s="26" t="s">
        <v>29</v>
      </c>
      <c r="D23" s="48">
        <v>162530001</v>
      </c>
      <c r="E23" s="27">
        <v>11994416</v>
      </c>
      <c r="F23" s="27">
        <v>-96181</v>
      </c>
      <c r="G23" s="29">
        <f t="shared" si="0"/>
        <v>174428236</v>
      </c>
      <c r="H23" s="30"/>
      <c r="I23" s="48">
        <v>-39250653</v>
      </c>
      <c r="J23" s="27">
        <v>-4815900</v>
      </c>
      <c r="K23" s="27">
        <v>55028</v>
      </c>
      <c r="L23" s="29">
        <f t="shared" si="1"/>
        <v>-44011525</v>
      </c>
      <c r="M23" s="29">
        <f t="shared" si="2"/>
        <v>130416711</v>
      </c>
      <c r="N23" s="2"/>
      <c r="O23" s="2"/>
      <c r="P23" s="2"/>
      <c r="Q23" s="2"/>
      <c r="R23" s="2"/>
      <c r="S23" s="2"/>
      <c r="T23" s="2"/>
      <c r="U23" s="2"/>
      <c r="V23" s="2"/>
      <c r="W23" s="2"/>
      <c r="X23" s="2"/>
      <c r="Y23" s="2"/>
      <c r="Z23" s="2"/>
    </row>
    <row r="24" spans="1:26" ht="12.75" customHeight="1" x14ac:dyDescent="0.25">
      <c r="A24" s="25">
        <v>47</v>
      </c>
      <c r="B24" s="25">
        <v>1825</v>
      </c>
      <c r="C24" s="26" t="s">
        <v>30</v>
      </c>
      <c r="D24" s="48">
        <v>0</v>
      </c>
      <c r="E24" s="27"/>
      <c r="F24" s="27"/>
      <c r="G24" s="29">
        <f t="shared" si="0"/>
        <v>0</v>
      </c>
      <c r="H24" s="30"/>
      <c r="I24" s="48">
        <v>0</v>
      </c>
      <c r="J24" s="27"/>
      <c r="K24" s="27"/>
      <c r="L24" s="29">
        <f t="shared" si="1"/>
        <v>0</v>
      </c>
      <c r="M24" s="29">
        <f t="shared" si="2"/>
        <v>0</v>
      </c>
      <c r="N24" s="2"/>
      <c r="O24" s="2"/>
      <c r="P24" s="2"/>
      <c r="Q24" s="2"/>
      <c r="R24" s="2"/>
      <c r="S24" s="2"/>
      <c r="T24" s="2"/>
      <c r="U24" s="2"/>
      <c r="V24" s="2"/>
      <c r="W24" s="2"/>
      <c r="X24" s="2"/>
      <c r="Y24" s="2"/>
      <c r="Z24" s="2"/>
    </row>
    <row r="25" spans="1:26" ht="12.75" customHeight="1" x14ac:dyDescent="0.25">
      <c r="A25" s="25">
        <v>47</v>
      </c>
      <c r="B25" s="25">
        <v>1830</v>
      </c>
      <c r="C25" s="26" t="s">
        <v>31</v>
      </c>
      <c r="D25" s="48">
        <v>172574316</v>
      </c>
      <c r="E25" s="27">
        <v>8186322</v>
      </c>
      <c r="F25" s="27">
        <v>-313703</v>
      </c>
      <c r="G25" s="29">
        <f t="shared" si="0"/>
        <v>180446935</v>
      </c>
      <c r="H25" s="30"/>
      <c r="I25" s="48">
        <v>-31175259</v>
      </c>
      <c r="J25" s="27">
        <v>-4312792</v>
      </c>
      <c r="K25" s="27">
        <v>30864</v>
      </c>
      <c r="L25" s="29">
        <f t="shared" si="1"/>
        <v>-35457187</v>
      </c>
      <c r="M25" s="29">
        <f t="shared" si="2"/>
        <v>144989748</v>
      </c>
      <c r="N25" s="2"/>
      <c r="O25" s="2"/>
      <c r="P25" s="2"/>
      <c r="Q25" s="2"/>
      <c r="R25" s="2"/>
      <c r="S25" s="2"/>
      <c r="T25" s="2"/>
      <c r="U25" s="2"/>
      <c r="V25" s="2"/>
      <c r="W25" s="2"/>
      <c r="X25" s="2"/>
      <c r="Y25" s="2"/>
      <c r="Z25" s="2"/>
    </row>
    <row r="26" spans="1:26" ht="12.75" customHeight="1" x14ac:dyDescent="0.25">
      <c r="A26" s="25">
        <v>47</v>
      </c>
      <c r="B26" s="25">
        <v>1835</v>
      </c>
      <c r="C26" s="26" t="s">
        <v>32</v>
      </c>
      <c r="D26" s="48">
        <v>180090688</v>
      </c>
      <c r="E26" s="27">
        <v>11967313</v>
      </c>
      <c r="F26" s="27">
        <v>-230544</v>
      </c>
      <c r="G26" s="29">
        <f t="shared" si="0"/>
        <v>191827457</v>
      </c>
      <c r="H26" s="30"/>
      <c r="I26" s="48">
        <v>-31131263</v>
      </c>
      <c r="J26" s="27">
        <v>-4781525</v>
      </c>
      <c r="K26" s="27">
        <v>26635</v>
      </c>
      <c r="L26" s="29">
        <f t="shared" si="1"/>
        <v>-35886153</v>
      </c>
      <c r="M26" s="29">
        <f t="shared" si="2"/>
        <v>155941304</v>
      </c>
      <c r="N26" s="2"/>
      <c r="O26" s="2"/>
      <c r="P26" s="2"/>
      <c r="Q26" s="2"/>
      <c r="R26" s="2"/>
      <c r="S26" s="2"/>
      <c r="T26" s="2"/>
      <c r="U26" s="2"/>
      <c r="V26" s="2"/>
      <c r="W26" s="2"/>
      <c r="X26" s="2"/>
      <c r="Y26" s="2"/>
      <c r="Z26" s="2"/>
    </row>
    <row r="27" spans="1:26" ht="12.75" customHeight="1" x14ac:dyDescent="0.25">
      <c r="A27" s="25">
        <v>47</v>
      </c>
      <c r="B27" s="25">
        <v>1840</v>
      </c>
      <c r="C27" s="26" t="s">
        <v>33</v>
      </c>
      <c r="D27" s="48">
        <v>309929703</v>
      </c>
      <c r="E27" s="27">
        <v>18547382</v>
      </c>
      <c r="F27" s="27"/>
      <c r="G27" s="29">
        <f t="shared" si="0"/>
        <v>328477085</v>
      </c>
      <c r="H27" s="30"/>
      <c r="I27" s="48">
        <v>-52037966</v>
      </c>
      <c r="J27" s="27">
        <v>-8490110</v>
      </c>
      <c r="K27" s="27"/>
      <c r="L27" s="29">
        <f t="shared" si="1"/>
        <v>-60528076</v>
      </c>
      <c r="M27" s="29">
        <f t="shared" si="2"/>
        <v>267949009</v>
      </c>
      <c r="N27" s="2"/>
      <c r="O27" s="2"/>
      <c r="P27" s="2"/>
      <c r="Q27" s="2"/>
      <c r="R27" s="2"/>
      <c r="S27" s="2"/>
      <c r="T27" s="2"/>
      <c r="U27" s="2"/>
      <c r="V27" s="2"/>
      <c r="W27" s="2"/>
      <c r="X27" s="2"/>
      <c r="Y27" s="2"/>
      <c r="Z27" s="2"/>
    </row>
    <row r="28" spans="1:26" ht="12.75" customHeight="1" x14ac:dyDescent="0.25">
      <c r="A28" s="25">
        <v>47</v>
      </c>
      <c r="B28" s="25">
        <v>1845</v>
      </c>
      <c r="C28" s="26" t="s">
        <v>34</v>
      </c>
      <c r="D28" s="48">
        <v>264914388</v>
      </c>
      <c r="E28" s="27">
        <v>17644613</v>
      </c>
      <c r="F28" s="27">
        <v>-359069</v>
      </c>
      <c r="G28" s="29">
        <f t="shared" si="0"/>
        <v>282199932</v>
      </c>
      <c r="H28" s="30"/>
      <c r="I28" s="48">
        <v>-52621358</v>
      </c>
      <c r="J28" s="27">
        <v>-8375721</v>
      </c>
      <c r="K28" s="27">
        <v>64812</v>
      </c>
      <c r="L28" s="29">
        <f t="shared" si="1"/>
        <v>-60932267</v>
      </c>
      <c r="M28" s="29">
        <f t="shared" si="2"/>
        <v>221267665</v>
      </c>
      <c r="N28" s="2"/>
      <c r="O28" s="2"/>
      <c r="P28" s="2"/>
      <c r="Q28" s="2"/>
      <c r="R28" s="2"/>
      <c r="S28" s="2"/>
      <c r="T28" s="2"/>
      <c r="U28" s="2"/>
      <c r="V28" s="2"/>
      <c r="W28" s="2"/>
      <c r="X28" s="2"/>
      <c r="Y28" s="2"/>
      <c r="Z28" s="2"/>
    </row>
    <row r="29" spans="1:26" ht="12.75" customHeight="1" x14ac:dyDescent="0.25">
      <c r="A29" s="25">
        <v>47</v>
      </c>
      <c r="B29" s="25">
        <v>1850</v>
      </c>
      <c r="C29" s="26" t="s">
        <v>35</v>
      </c>
      <c r="D29" s="48">
        <v>127859930</v>
      </c>
      <c r="E29" s="27">
        <v>7349154</v>
      </c>
      <c r="F29" s="27">
        <v>-220567</v>
      </c>
      <c r="G29" s="29">
        <f t="shared" si="0"/>
        <v>134988517</v>
      </c>
      <c r="H29" s="30"/>
      <c r="I29" s="48">
        <v>-28083930</v>
      </c>
      <c r="J29" s="27">
        <v>-4126126</v>
      </c>
      <c r="K29" s="27">
        <v>40727</v>
      </c>
      <c r="L29" s="29">
        <f t="shared" si="1"/>
        <v>-32169329</v>
      </c>
      <c r="M29" s="29">
        <f t="shared" si="2"/>
        <v>102819188</v>
      </c>
      <c r="N29" s="2"/>
      <c r="O29" s="2"/>
      <c r="P29" s="2"/>
      <c r="Q29" s="2"/>
      <c r="R29" s="2"/>
      <c r="S29" s="2"/>
      <c r="T29" s="2"/>
      <c r="U29" s="2"/>
      <c r="V29" s="2"/>
      <c r="W29" s="2"/>
      <c r="X29" s="2"/>
      <c r="Y29" s="2"/>
      <c r="Z29" s="2"/>
    </row>
    <row r="30" spans="1:26" ht="12.75" customHeight="1" x14ac:dyDescent="0.25">
      <c r="A30" s="25">
        <v>47</v>
      </c>
      <c r="B30" s="25">
        <v>1855</v>
      </c>
      <c r="C30" s="26" t="s">
        <v>36</v>
      </c>
      <c r="D30" s="48">
        <v>90336484</v>
      </c>
      <c r="E30" s="27">
        <v>4435769</v>
      </c>
      <c r="F30" s="27"/>
      <c r="G30" s="29">
        <f t="shared" si="0"/>
        <v>94772253</v>
      </c>
      <c r="H30" s="30"/>
      <c r="I30" s="48">
        <v>-17493119</v>
      </c>
      <c r="J30" s="27">
        <v>-2365229</v>
      </c>
      <c r="K30" s="27"/>
      <c r="L30" s="29">
        <f t="shared" si="1"/>
        <v>-19858348</v>
      </c>
      <c r="M30" s="29">
        <f t="shared" si="2"/>
        <v>74913905</v>
      </c>
      <c r="N30" s="2"/>
      <c r="O30" s="2"/>
      <c r="P30" s="2"/>
      <c r="Q30" s="2"/>
      <c r="R30" s="2"/>
      <c r="S30" s="2"/>
      <c r="T30" s="2"/>
      <c r="U30" s="2"/>
      <c r="V30" s="2"/>
      <c r="W30" s="2"/>
      <c r="X30" s="2"/>
      <c r="Y30" s="2"/>
      <c r="Z30" s="2"/>
    </row>
    <row r="31" spans="1:26" ht="12.75" customHeight="1" x14ac:dyDescent="0.25">
      <c r="A31" s="25">
        <v>47</v>
      </c>
      <c r="B31" s="25">
        <v>1860</v>
      </c>
      <c r="C31" s="26" t="s">
        <v>37</v>
      </c>
      <c r="D31" s="48">
        <v>0</v>
      </c>
      <c r="E31" s="27"/>
      <c r="F31" s="27"/>
      <c r="G31" s="29">
        <f t="shared" si="0"/>
        <v>0</v>
      </c>
      <c r="H31" s="30"/>
      <c r="I31" s="48">
        <v>0</v>
      </c>
      <c r="J31" s="27"/>
      <c r="K31" s="27"/>
      <c r="L31" s="29">
        <f t="shared" si="1"/>
        <v>0</v>
      </c>
      <c r="M31" s="29">
        <f t="shared" si="2"/>
        <v>0</v>
      </c>
      <c r="N31" s="2"/>
      <c r="O31" s="2"/>
      <c r="P31" s="2"/>
      <c r="Q31" s="2"/>
      <c r="R31" s="2"/>
      <c r="S31" s="2"/>
      <c r="T31" s="2"/>
      <c r="U31" s="2"/>
      <c r="V31" s="2"/>
      <c r="W31" s="2"/>
      <c r="X31" s="2"/>
      <c r="Y31" s="2"/>
      <c r="Z31" s="2"/>
    </row>
    <row r="32" spans="1:26" ht="12.75" customHeight="1" x14ac:dyDescent="0.25">
      <c r="A32" s="25">
        <v>47</v>
      </c>
      <c r="B32" s="25">
        <v>1860</v>
      </c>
      <c r="C32" s="26" t="s">
        <v>38</v>
      </c>
      <c r="D32" s="48">
        <v>68026002</v>
      </c>
      <c r="E32" s="27">
        <v>6760437</v>
      </c>
      <c r="F32" s="27">
        <v>-1003515</v>
      </c>
      <c r="G32" s="29">
        <f t="shared" si="0"/>
        <v>73782924</v>
      </c>
      <c r="H32" s="30"/>
      <c r="I32" s="48">
        <v>-37099191</v>
      </c>
      <c r="J32" s="27">
        <v>-3626117</v>
      </c>
      <c r="K32" s="27">
        <v>737520</v>
      </c>
      <c r="L32" s="29">
        <f t="shared" si="1"/>
        <v>-39987788</v>
      </c>
      <c r="M32" s="29">
        <f t="shared" si="2"/>
        <v>33795136</v>
      </c>
      <c r="N32" s="2"/>
      <c r="O32" s="2"/>
      <c r="P32" s="2"/>
      <c r="Q32" s="2"/>
      <c r="R32" s="2"/>
      <c r="S32" s="2"/>
      <c r="T32" s="2"/>
      <c r="U32" s="2"/>
      <c r="V32" s="2"/>
      <c r="W32" s="2"/>
      <c r="X32" s="2"/>
      <c r="Y32" s="2"/>
      <c r="Z32" s="2"/>
    </row>
    <row r="33" spans="1:26" ht="12.75" customHeight="1" x14ac:dyDescent="0.25">
      <c r="A33" s="25" t="s">
        <v>24</v>
      </c>
      <c r="B33" s="25">
        <v>1905</v>
      </c>
      <c r="C33" s="26" t="s">
        <v>25</v>
      </c>
      <c r="D33" s="48">
        <v>17014710</v>
      </c>
      <c r="E33" s="27"/>
      <c r="F33" s="27"/>
      <c r="G33" s="29">
        <f t="shared" si="0"/>
        <v>17014710</v>
      </c>
      <c r="H33" s="30"/>
      <c r="I33" s="48">
        <v>-18833</v>
      </c>
      <c r="J33" s="27">
        <v>-4044</v>
      </c>
      <c r="K33" s="27"/>
      <c r="L33" s="29">
        <f t="shared" si="1"/>
        <v>-22877</v>
      </c>
      <c r="M33" s="29">
        <f t="shared" si="2"/>
        <v>16991833</v>
      </c>
      <c r="N33" s="2"/>
      <c r="O33" s="2"/>
      <c r="P33" s="2"/>
      <c r="Q33" s="2"/>
      <c r="R33" s="2"/>
      <c r="S33" s="2"/>
      <c r="T33" s="2"/>
      <c r="U33" s="2"/>
      <c r="V33" s="2"/>
      <c r="W33" s="2"/>
      <c r="X33" s="2"/>
      <c r="Y33" s="2"/>
      <c r="Z33" s="2"/>
    </row>
    <row r="34" spans="1:26" ht="12.75" customHeight="1" x14ac:dyDescent="0.25">
      <c r="A34" s="25">
        <v>47</v>
      </c>
      <c r="B34" s="25">
        <v>1908</v>
      </c>
      <c r="C34" s="26" t="s">
        <v>39</v>
      </c>
      <c r="D34" s="48">
        <v>93623831</v>
      </c>
      <c r="E34" s="27">
        <v>352679</v>
      </c>
      <c r="F34" s="27"/>
      <c r="G34" s="29">
        <f t="shared" si="0"/>
        <v>93976510</v>
      </c>
      <c r="H34" s="30"/>
      <c r="I34" s="48">
        <v>-14490249</v>
      </c>
      <c r="J34" s="27">
        <v>-2520536</v>
      </c>
      <c r="K34" s="27"/>
      <c r="L34" s="29">
        <f t="shared" si="1"/>
        <v>-17010785</v>
      </c>
      <c r="M34" s="29">
        <f t="shared" si="2"/>
        <v>76965725</v>
      </c>
      <c r="N34" s="2"/>
      <c r="O34" s="2"/>
      <c r="P34" s="2"/>
      <c r="Q34" s="2"/>
      <c r="R34" s="2"/>
      <c r="S34" s="2"/>
      <c r="T34" s="2"/>
      <c r="U34" s="2"/>
      <c r="V34" s="2"/>
      <c r="W34" s="2"/>
      <c r="X34" s="2"/>
      <c r="Y34" s="2"/>
      <c r="Z34" s="2"/>
    </row>
    <row r="35" spans="1:26" ht="12.75" customHeight="1" x14ac:dyDescent="0.25">
      <c r="A35" s="25">
        <v>13</v>
      </c>
      <c r="B35" s="25">
        <v>1910</v>
      </c>
      <c r="C35" s="26" t="s">
        <v>27</v>
      </c>
      <c r="D35" s="48">
        <v>0</v>
      </c>
      <c r="E35" s="27"/>
      <c r="F35" s="27"/>
      <c r="G35" s="29">
        <f t="shared" si="0"/>
        <v>0</v>
      </c>
      <c r="H35" s="30"/>
      <c r="I35" s="48">
        <v>0</v>
      </c>
      <c r="J35" s="27"/>
      <c r="K35" s="27"/>
      <c r="L35" s="29">
        <f t="shared" si="1"/>
        <v>0</v>
      </c>
      <c r="M35" s="29">
        <f t="shared" si="2"/>
        <v>0</v>
      </c>
      <c r="N35" s="2"/>
      <c r="O35" s="2"/>
      <c r="P35" s="2"/>
      <c r="Q35" s="2"/>
      <c r="R35" s="2"/>
      <c r="S35" s="2"/>
      <c r="T35" s="2"/>
      <c r="U35" s="2"/>
      <c r="V35" s="2"/>
      <c r="W35" s="2"/>
      <c r="X35" s="2"/>
      <c r="Y35" s="2"/>
      <c r="Z35" s="2"/>
    </row>
    <row r="36" spans="1:26" ht="12.75" customHeight="1" x14ac:dyDescent="0.25">
      <c r="A36" s="25">
        <v>8</v>
      </c>
      <c r="B36" s="25">
        <v>1915</v>
      </c>
      <c r="C36" s="26" t="s">
        <v>40</v>
      </c>
      <c r="D36" s="48">
        <v>4004701</v>
      </c>
      <c r="E36" s="27">
        <v>50383</v>
      </c>
      <c r="F36" s="27"/>
      <c r="G36" s="29">
        <f t="shared" si="0"/>
        <v>4055084</v>
      </c>
      <c r="H36" s="30"/>
      <c r="I36" s="48">
        <v>-2146749</v>
      </c>
      <c r="J36" s="27">
        <v>-352146</v>
      </c>
      <c r="K36" s="27"/>
      <c r="L36" s="29">
        <f t="shared" si="1"/>
        <v>-2498895</v>
      </c>
      <c r="M36" s="29">
        <f t="shared" si="2"/>
        <v>1556189</v>
      </c>
      <c r="N36" s="2"/>
      <c r="O36" s="2"/>
      <c r="P36" s="2"/>
      <c r="Q36" s="2"/>
      <c r="R36" s="2"/>
      <c r="S36" s="2"/>
      <c r="T36" s="2"/>
      <c r="U36" s="2"/>
      <c r="V36" s="2"/>
      <c r="W36" s="2"/>
      <c r="X36" s="2"/>
      <c r="Y36" s="2"/>
      <c r="Z36" s="2"/>
    </row>
    <row r="37" spans="1:26" ht="12.75" customHeight="1" x14ac:dyDescent="0.25">
      <c r="A37" s="25">
        <v>8</v>
      </c>
      <c r="B37" s="25">
        <v>1915</v>
      </c>
      <c r="C37" s="26" t="s">
        <v>41</v>
      </c>
      <c r="D37" s="48">
        <v>0</v>
      </c>
      <c r="E37" s="27"/>
      <c r="F37" s="27"/>
      <c r="G37" s="29">
        <f t="shared" si="0"/>
        <v>0</v>
      </c>
      <c r="H37" s="30"/>
      <c r="I37" s="48">
        <v>0</v>
      </c>
      <c r="J37" s="27"/>
      <c r="K37" s="27"/>
      <c r="L37" s="29">
        <f t="shared" si="1"/>
        <v>0</v>
      </c>
      <c r="M37" s="29">
        <f t="shared" si="2"/>
        <v>0</v>
      </c>
      <c r="N37" s="2"/>
      <c r="O37" s="2"/>
      <c r="P37" s="2"/>
      <c r="Q37" s="2"/>
      <c r="R37" s="2"/>
      <c r="S37" s="2"/>
      <c r="T37" s="2"/>
      <c r="U37" s="2"/>
      <c r="V37" s="2"/>
      <c r="W37" s="2"/>
      <c r="X37" s="2"/>
      <c r="Y37" s="2"/>
      <c r="Z37" s="2"/>
    </row>
    <row r="38" spans="1:26" ht="12.75" customHeight="1" x14ac:dyDescent="0.25">
      <c r="A38" s="25">
        <v>10</v>
      </c>
      <c r="B38" s="25">
        <v>1920</v>
      </c>
      <c r="C38" s="26" t="s">
        <v>42</v>
      </c>
      <c r="D38" s="48">
        <v>0</v>
      </c>
      <c r="E38" s="27"/>
      <c r="F38" s="27"/>
      <c r="G38" s="29">
        <f t="shared" si="0"/>
        <v>0</v>
      </c>
      <c r="H38" s="30"/>
      <c r="I38" s="48">
        <v>0</v>
      </c>
      <c r="J38" s="27"/>
      <c r="K38" s="27"/>
      <c r="L38" s="29">
        <f t="shared" si="1"/>
        <v>0</v>
      </c>
      <c r="M38" s="29">
        <f t="shared" si="2"/>
        <v>0</v>
      </c>
      <c r="N38" s="2"/>
      <c r="O38" s="2"/>
      <c r="P38" s="2"/>
      <c r="Q38" s="2"/>
      <c r="R38" s="2"/>
      <c r="S38" s="2"/>
      <c r="T38" s="2"/>
      <c r="U38" s="2"/>
      <c r="V38" s="2"/>
      <c r="W38" s="2"/>
      <c r="X38" s="2"/>
      <c r="Y38" s="2"/>
      <c r="Z38" s="2"/>
    </row>
    <row r="39" spans="1:26" ht="12.75" customHeight="1" x14ac:dyDescent="0.25">
      <c r="A39" s="25">
        <v>45</v>
      </c>
      <c r="B39" s="25">
        <v>1920</v>
      </c>
      <c r="C39" s="26" t="s">
        <v>43</v>
      </c>
      <c r="D39" s="48">
        <v>0</v>
      </c>
      <c r="E39" s="27"/>
      <c r="F39" s="27"/>
      <c r="G39" s="29">
        <f t="shared" si="0"/>
        <v>0</v>
      </c>
      <c r="H39" s="30"/>
      <c r="I39" s="48">
        <v>0</v>
      </c>
      <c r="J39" s="27"/>
      <c r="K39" s="27"/>
      <c r="L39" s="29">
        <f t="shared" si="1"/>
        <v>0</v>
      </c>
      <c r="M39" s="29">
        <f t="shared" si="2"/>
        <v>0</v>
      </c>
      <c r="N39" s="2"/>
      <c r="O39" s="2"/>
      <c r="P39" s="2"/>
      <c r="Q39" s="2"/>
      <c r="R39" s="2"/>
      <c r="S39" s="2"/>
      <c r="T39" s="2"/>
      <c r="U39" s="2"/>
      <c r="V39" s="2"/>
      <c r="W39" s="2"/>
      <c r="X39" s="2"/>
      <c r="Y39" s="2"/>
      <c r="Z39" s="2"/>
    </row>
    <row r="40" spans="1:26" ht="12.75" customHeight="1" x14ac:dyDescent="0.25">
      <c r="A40" s="25">
        <v>50</v>
      </c>
      <c r="B40" s="25">
        <v>1920</v>
      </c>
      <c r="C40" s="26" t="s">
        <v>44</v>
      </c>
      <c r="D40" s="48">
        <v>16023945</v>
      </c>
      <c r="E40" s="27">
        <v>887744</v>
      </c>
      <c r="F40" s="27"/>
      <c r="G40" s="29">
        <f t="shared" si="0"/>
        <v>16911689</v>
      </c>
      <c r="H40" s="30"/>
      <c r="I40" s="48">
        <v>-10439904</v>
      </c>
      <c r="J40" s="27">
        <v>-1805315</v>
      </c>
      <c r="K40" s="27"/>
      <c r="L40" s="29">
        <f t="shared" si="1"/>
        <v>-12245219</v>
      </c>
      <c r="M40" s="29">
        <f t="shared" si="2"/>
        <v>4666470</v>
      </c>
      <c r="N40" s="2"/>
      <c r="O40" s="2"/>
      <c r="P40" s="2"/>
      <c r="Q40" s="2"/>
      <c r="R40" s="2"/>
      <c r="S40" s="2"/>
      <c r="T40" s="2"/>
      <c r="U40" s="2"/>
      <c r="V40" s="2"/>
      <c r="W40" s="2"/>
      <c r="X40" s="2"/>
      <c r="Y40" s="2"/>
      <c r="Z40" s="2"/>
    </row>
    <row r="41" spans="1:26" ht="12.75" customHeight="1" x14ac:dyDescent="0.25">
      <c r="A41" s="25">
        <v>10</v>
      </c>
      <c r="B41" s="25">
        <v>1930</v>
      </c>
      <c r="C41" s="26" t="s">
        <v>45</v>
      </c>
      <c r="D41" s="48">
        <v>27360042</v>
      </c>
      <c r="E41" s="27">
        <v>1844412</v>
      </c>
      <c r="F41" s="27">
        <v>-946992</v>
      </c>
      <c r="G41" s="29">
        <f t="shared" si="0"/>
        <v>28257462</v>
      </c>
      <c r="H41" s="30"/>
      <c r="I41" s="48">
        <v>-10204448</v>
      </c>
      <c r="J41" s="27">
        <v>-2071664</v>
      </c>
      <c r="K41" s="27">
        <v>901989</v>
      </c>
      <c r="L41" s="29">
        <f t="shared" si="1"/>
        <v>-11374123</v>
      </c>
      <c r="M41" s="29">
        <f t="shared" si="2"/>
        <v>16883339</v>
      </c>
      <c r="N41" s="2"/>
      <c r="O41" s="2"/>
      <c r="P41" s="2"/>
      <c r="Q41" s="2"/>
      <c r="R41" s="2"/>
      <c r="S41" s="2"/>
      <c r="T41" s="2"/>
      <c r="U41" s="2"/>
      <c r="V41" s="2"/>
      <c r="W41" s="2"/>
      <c r="X41" s="2"/>
      <c r="Y41" s="2"/>
      <c r="Z41" s="2"/>
    </row>
    <row r="42" spans="1:26" ht="12.75" customHeight="1" x14ac:dyDescent="0.25">
      <c r="A42" s="25">
        <v>8</v>
      </c>
      <c r="B42" s="25">
        <v>1935</v>
      </c>
      <c r="C42" s="26" t="s">
        <v>46</v>
      </c>
      <c r="D42" s="48">
        <v>560703</v>
      </c>
      <c r="E42" s="27"/>
      <c r="F42" s="27"/>
      <c r="G42" s="29">
        <f t="shared" si="0"/>
        <v>560703</v>
      </c>
      <c r="H42" s="30"/>
      <c r="I42" s="48">
        <v>-252164</v>
      </c>
      <c r="J42" s="27">
        <v>-56200</v>
      </c>
      <c r="K42" s="27"/>
      <c r="L42" s="29">
        <f t="shared" si="1"/>
        <v>-308364</v>
      </c>
      <c r="M42" s="29">
        <f t="shared" si="2"/>
        <v>252339</v>
      </c>
      <c r="N42" s="2"/>
      <c r="O42" s="2"/>
      <c r="P42" s="2"/>
      <c r="Q42" s="2"/>
      <c r="R42" s="2"/>
      <c r="S42" s="2"/>
      <c r="T42" s="2"/>
      <c r="U42" s="2"/>
      <c r="V42" s="2"/>
      <c r="W42" s="2"/>
      <c r="X42" s="2"/>
      <c r="Y42" s="2"/>
      <c r="Z42" s="2"/>
    </row>
    <row r="43" spans="1:26" ht="12.75" customHeight="1" x14ac:dyDescent="0.25">
      <c r="A43" s="25">
        <v>8</v>
      </c>
      <c r="B43" s="25">
        <v>1940</v>
      </c>
      <c r="C43" s="26" t="s">
        <v>47</v>
      </c>
      <c r="D43" s="48">
        <v>5822953</v>
      </c>
      <c r="E43" s="27">
        <v>464863</v>
      </c>
      <c r="F43" s="27"/>
      <c r="G43" s="29">
        <f t="shared" si="0"/>
        <v>6287816</v>
      </c>
      <c r="H43" s="30"/>
      <c r="I43" s="48">
        <v>-3578540</v>
      </c>
      <c r="J43" s="27">
        <v>-438822</v>
      </c>
      <c r="K43" s="27"/>
      <c r="L43" s="29">
        <f t="shared" si="1"/>
        <v>-4017362</v>
      </c>
      <c r="M43" s="29">
        <f t="shared" si="2"/>
        <v>2270454</v>
      </c>
      <c r="N43" s="2"/>
      <c r="O43" s="2"/>
      <c r="P43" s="2"/>
      <c r="Q43" s="2"/>
      <c r="R43" s="2"/>
      <c r="S43" s="2"/>
      <c r="T43" s="2"/>
      <c r="U43" s="2"/>
      <c r="V43" s="2"/>
      <c r="W43" s="2"/>
      <c r="X43" s="2"/>
      <c r="Y43" s="2"/>
      <c r="Z43" s="2"/>
    </row>
    <row r="44" spans="1:26" ht="12.75" customHeight="1" x14ac:dyDescent="0.25">
      <c r="A44" s="25">
        <v>8</v>
      </c>
      <c r="B44" s="25">
        <v>1945</v>
      </c>
      <c r="C44" s="26" t="s">
        <v>48</v>
      </c>
      <c r="D44" s="48">
        <v>209467</v>
      </c>
      <c r="E44" s="27"/>
      <c r="F44" s="27"/>
      <c r="G44" s="29">
        <f t="shared" si="0"/>
        <v>209467</v>
      </c>
      <c r="H44" s="30"/>
      <c r="I44" s="48">
        <v>-208992</v>
      </c>
      <c r="J44" s="27">
        <v>-129</v>
      </c>
      <c r="K44" s="27"/>
      <c r="L44" s="29">
        <f t="shared" si="1"/>
        <v>-209121</v>
      </c>
      <c r="M44" s="29">
        <f t="shared" si="2"/>
        <v>346</v>
      </c>
      <c r="N44" s="2"/>
      <c r="O44" s="2"/>
      <c r="P44" s="2"/>
      <c r="Q44" s="2"/>
      <c r="R44" s="2"/>
      <c r="S44" s="2"/>
      <c r="T44" s="2"/>
      <c r="U44" s="2"/>
      <c r="V44" s="2"/>
      <c r="W44" s="2"/>
      <c r="X44" s="2"/>
      <c r="Y44" s="2"/>
      <c r="Z44" s="2"/>
    </row>
    <row r="45" spans="1:26" ht="12.75" customHeight="1" x14ac:dyDescent="0.25">
      <c r="A45" s="25">
        <v>8</v>
      </c>
      <c r="B45" s="25">
        <v>1950</v>
      </c>
      <c r="C45" s="26" t="s">
        <v>49</v>
      </c>
      <c r="D45" s="48">
        <v>1309139</v>
      </c>
      <c r="E45" s="27"/>
      <c r="F45" s="27"/>
      <c r="G45" s="29">
        <f t="shared" si="0"/>
        <v>1309139</v>
      </c>
      <c r="H45" s="30"/>
      <c r="I45" s="48">
        <v>-626816</v>
      </c>
      <c r="J45" s="27">
        <v>-68477</v>
      </c>
      <c r="K45" s="27"/>
      <c r="L45" s="29">
        <f t="shared" si="1"/>
        <v>-695293</v>
      </c>
      <c r="M45" s="29">
        <f t="shared" si="2"/>
        <v>613846</v>
      </c>
      <c r="N45" s="2"/>
      <c r="O45" s="2"/>
      <c r="P45" s="2"/>
      <c r="Q45" s="2"/>
      <c r="R45" s="2"/>
      <c r="S45" s="2"/>
      <c r="T45" s="2"/>
      <c r="U45" s="2"/>
      <c r="V45" s="2"/>
      <c r="W45" s="2"/>
      <c r="X45" s="2"/>
      <c r="Y45" s="2"/>
      <c r="Z45" s="2"/>
    </row>
    <row r="46" spans="1:26" ht="12.75" customHeight="1" x14ac:dyDescent="0.25">
      <c r="A46" s="25">
        <v>8</v>
      </c>
      <c r="B46" s="25">
        <v>1955</v>
      </c>
      <c r="C46" s="26" t="s">
        <v>50</v>
      </c>
      <c r="D46" s="48">
        <v>16838411</v>
      </c>
      <c r="E46" s="27">
        <v>781255</v>
      </c>
      <c r="F46" s="27"/>
      <c r="G46" s="29">
        <f t="shared" si="0"/>
        <v>17619666</v>
      </c>
      <c r="H46" s="30"/>
      <c r="I46" s="48">
        <v>-10014953</v>
      </c>
      <c r="J46" s="27">
        <v>-1862162</v>
      </c>
      <c r="K46" s="27"/>
      <c r="L46" s="29">
        <f t="shared" si="1"/>
        <v>-11877115</v>
      </c>
      <c r="M46" s="29">
        <f t="shared" si="2"/>
        <v>5742551</v>
      </c>
      <c r="N46" s="2"/>
      <c r="O46" s="2"/>
      <c r="P46" s="2"/>
      <c r="Q46" s="2"/>
      <c r="R46" s="2"/>
      <c r="S46" s="2"/>
      <c r="T46" s="2"/>
      <c r="U46" s="2"/>
      <c r="V46" s="2"/>
      <c r="W46" s="2"/>
      <c r="X46" s="2"/>
      <c r="Y46" s="2"/>
      <c r="Z46" s="2"/>
    </row>
    <row r="47" spans="1:26" ht="12.75" customHeight="1" x14ac:dyDescent="0.25">
      <c r="A47" s="25">
        <v>8</v>
      </c>
      <c r="B47" s="25">
        <v>1955</v>
      </c>
      <c r="C47" s="26" t="s">
        <v>51</v>
      </c>
      <c r="D47" s="48">
        <v>0</v>
      </c>
      <c r="E47" s="27"/>
      <c r="F47" s="27"/>
      <c r="G47" s="29">
        <f t="shared" si="0"/>
        <v>0</v>
      </c>
      <c r="H47" s="30"/>
      <c r="I47" s="48">
        <v>0</v>
      </c>
      <c r="J47" s="27"/>
      <c r="K47" s="27"/>
      <c r="L47" s="29">
        <f t="shared" si="1"/>
        <v>0</v>
      </c>
      <c r="M47" s="29">
        <f t="shared" si="2"/>
        <v>0</v>
      </c>
      <c r="N47" s="2"/>
      <c r="O47" s="2"/>
      <c r="P47" s="2"/>
      <c r="Q47" s="2"/>
      <c r="R47" s="2"/>
      <c r="S47" s="2"/>
      <c r="T47" s="2"/>
      <c r="U47" s="2"/>
      <c r="V47" s="2"/>
      <c r="W47" s="2"/>
      <c r="X47" s="2"/>
      <c r="Y47" s="2"/>
      <c r="Z47" s="2"/>
    </row>
    <row r="48" spans="1:26" ht="12.75" customHeight="1" x14ac:dyDescent="0.25">
      <c r="A48" s="25">
        <v>8</v>
      </c>
      <c r="B48" s="25">
        <v>1960</v>
      </c>
      <c r="C48" s="26" t="s">
        <v>52</v>
      </c>
      <c r="D48" s="48">
        <v>530037</v>
      </c>
      <c r="E48" s="27"/>
      <c r="F48" s="27"/>
      <c r="G48" s="29">
        <f t="shared" si="0"/>
        <v>530037</v>
      </c>
      <c r="H48" s="30"/>
      <c r="I48" s="48">
        <v>-196039</v>
      </c>
      <c r="J48" s="27">
        <v>-10590</v>
      </c>
      <c r="K48" s="27"/>
      <c r="L48" s="29">
        <f t="shared" si="1"/>
        <v>-206629</v>
      </c>
      <c r="M48" s="29">
        <f t="shared" si="2"/>
        <v>323408</v>
      </c>
      <c r="N48" s="2"/>
      <c r="O48" s="2"/>
      <c r="P48" s="2"/>
      <c r="Q48" s="2"/>
      <c r="R48" s="2"/>
      <c r="S48" s="2"/>
      <c r="T48" s="2"/>
      <c r="U48" s="2"/>
      <c r="V48" s="2"/>
      <c r="W48" s="2"/>
      <c r="X48" s="2"/>
      <c r="Y48" s="2"/>
      <c r="Z48" s="2"/>
    </row>
    <row r="49" spans="1:26" ht="12.75" customHeight="1" x14ac:dyDescent="0.25">
      <c r="A49" s="1">
        <v>47</v>
      </c>
      <c r="B49" s="25">
        <v>1970</v>
      </c>
      <c r="C49" s="26" t="s">
        <v>53</v>
      </c>
      <c r="D49" s="48">
        <v>350910</v>
      </c>
      <c r="E49" s="27"/>
      <c r="F49" s="27"/>
      <c r="G49" s="29">
        <f t="shared" si="0"/>
        <v>350910</v>
      </c>
      <c r="H49" s="30"/>
      <c r="I49" s="48">
        <v>-9563</v>
      </c>
      <c r="J49" s="27">
        <v>-6375</v>
      </c>
      <c r="K49" s="27"/>
      <c r="L49" s="29">
        <f t="shared" si="1"/>
        <v>-15938</v>
      </c>
      <c r="M49" s="29">
        <f t="shared" si="2"/>
        <v>334972</v>
      </c>
      <c r="N49" s="2"/>
      <c r="O49" s="2"/>
      <c r="P49" s="2"/>
      <c r="Q49" s="2"/>
      <c r="R49" s="2"/>
      <c r="S49" s="2"/>
      <c r="T49" s="2"/>
      <c r="U49" s="2"/>
      <c r="V49" s="2"/>
      <c r="W49" s="2"/>
      <c r="X49" s="2"/>
      <c r="Y49" s="2"/>
      <c r="Z49" s="2"/>
    </row>
    <row r="50" spans="1:26" ht="12.75" customHeight="1" x14ac:dyDescent="0.25">
      <c r="A50" s="25">
        <v>47</v>
      </c>
      <c r="B50" s="25">
        <v>1975</v>
      </c>
      <c r="C50" s="26" t="s">
        <v>54</v>
      </c>
      <c r="D50" s="48">
        <v>203490</v>
      </c>
      <c r="E50" s="27"/>
      <c r="F50" s="27"/>
      <c r="G50" s="29">
        <f t="shared" si="0"/>
        <v>203490</v>
      </c>
      <c r="H50" s="30"/>
      <c r="I50" s="48">
        <v>-7438</v>
      </c>
      <c r="J50" s="27">
        <v>-4952</v>
      </c>
      <c r="K50" s="27"/>
      <c r="L50" s="29">
        <f t="shared" si="1"/>
        <v>-12390</v>
      </c>
      <c r="M50" s="29">
        <f t="shared" si="2"/>
        <v>191100</v>
      </c>
      <c r="N50" s="2"/>
      <c r="O50" s="2"/>
      <c r="P50" s="2"/>
      <c r="Q50" s="2"/>
      <c r="R50" s="2"/>
      <c r="S50" s="2"/>
      <c r="T50" s="2"/>
      <c r="U50" s="2"/>
      <c r="V50" s="2"/>
      <c r="W50" s="2"/>
      <c r="X50" s="2"/>
      <c r="Y50" s="2"/>
      <c r="Z50" s="2"/>
    </row>
    <row r="51" spans="1:26" ht="12.75" customHeight="1" x14ac:dyDescent="0.25">
      <c r="A51" s="25">
        <v>47</v>
      </c>
      <c r="B51" s="25">
        <v>1980</v>
      </c>
      <c r="C51" s="26" t="s">
        <v>55</v>
      </c>
      <c r="D51" s="48">
        <v>19719085</v>
      </c>
      <c r="E51" s="27">
        <v>1094855</v>
      </c>
      <c r="F51" s="27"/>
      <c r="G51" s="29">
        <f t="shared" si="0"/>
        <v>20813940</v>
      </c>
      <c r="H51" s="30"/>
      <c r="I51" s="48">
        <v>-9891344</v>
      </c>
      <c r="J51" s="27">
        <v>-1147468</v>
      </c>
      <c r="K51" s="27"/>
      <c r="L51" s="29">
        <f t="shared" si="1"/>
        <v>-11038812</v>
      </c>
      <c r="M51" s="29">
        <f t="shared" si="2"/>
        <v>9775128</v>
      </c>
      <c r="N51" s="2"/>
      <c r="O51" s="2"/>
      <c r="P51" s="2"/>
      <c r="Q51" s="2"/>
      <c r="R51" s="2"/>
      <c r="S51" s="2"/>
      <c r="T51" s="2"/>
      <c r="U51" s="2"/>
      <c r="V51" s="2"/>
      <c r="W51" s="2"/>
      <c r="X51" s="2"/>
      <c r="Y51" s="2"/>
      <c r="Z51" s="2"/>
    </row>
    <row r="52" spans="1:26" ht="12.75" customHeight="1" x14ac:dyDescent="0.25">
      <c r="A52" s="25">
        <v>47</v>
      </c>
      <c r="B52" s="25">
        <v>1985</v>
      </c>
      <c r="C52" s="26" t="s">
        <v>56</v>
      </c>
      <c r="D52" s="48">
        <v>0</v>
      </c>
      <c r="E52" s="27"/>
      <c r="F52" s="27"/>
      <c r="G52" s="29">
        <f t="shared" si="0"/>
        <v>0</v>
      </c>
      <c r="H52" s="30"/>
      <c r="I52" s="48">
        <v>0</v>
      </c>
      <c r="J52" s="27"/>
      <c r="K52" s="27"/>
      <c r="L52" s="29">
        <f t="shared" si="1"/>
        <v>0</v>
      </c>
      <c r="M52" s="29">
        <f t="shared" si="2"/>
        <v>0</v>
      </c>
      <c r="N52" s="2"/>
      <c r="O52" s="2"/>
      <c r="P52" s="2"/>
      <c r="Q52" s="2"/>
      <c r="R52" s="2"/>
      <c r="S52" s="2"/>
      <c r="T52" s="2"/>
      <c r="U52" s="2"/>
      <c r="V52" s="2"/>
      <c r="W52" s="2"/>
      <c r="X52" s="2"/>
      <c r="Y52" s="2"/>
      <c r="Z52" s="2"/>
    </row>
    <row r="53" spans="1:26" ht="12.75" customHeight="1" x14ac:dyDescent="0.25">
      <c r="A53" s="1">
        <v>47</v>
      </c>
      <c r="B53" s="25">
        <v>1990</v>
      </c>
      <c r="C53" s="31" t="s">
        <v>57</v>
      </c>
      <c r="D53" s="48">
        <v>0</v>
      </c>
      <c r="E53" s="27"/>
      <c r="F53" s="27"/>
      <c r="G53" s="29">
        <f t="shared" si="0"/>
        <v>0</v>
      </c>
      <c r="H53" s="30"/>
      <c r="I53" s="48">
        <v>0</v>
      </c>
      <c r="J53" s="27"/>
      <c r="K53" s="27"/>
      <c r="L53" s="29">
        <f t="shared" si="1"/>
        <v>0</v>
      </c>
      <c r="M53" s="29">
        <f t="shared" si="2"/>
        <v>0</v>
      </c>
      <c r="N53" s="2"/>
      <c r="O53" s="2"/>
      <c r="P53" s="2"/>
      <c r="Q53" s="2"/>
      <c r="R53" s="2"/>
      <c r="S53" s="2"/>
      <c r="T53" s="2"/>
      <c r="U53" s="2"/>
      <c r="V53" s="2"/>
      <c r="W53" s="2"/>
      <c r="X53" s="2"/>
      <c r="Y53" s="2"/>
      <c r="Z53" s="2"/>
    </row>
    <row r="54" spans="1:26" ht="12.75" customHeight="1" x14ac:dyDescent="0.25">
      <c r="A54" s="25">
        <v>47</v>
      </c>
      <c r="B54" s="25">
        <v>1995</v>
      </c>
      <c r="C54" s="26" t="s">
        <v>58</v>
      </c>
      <c r="D54" s="48">
        <v>0</v>
      </c>
      <c r="E54" s="27"/>
      <c r="F54" s="27"/>
      <c r="G54" s="29">
        <f t="shared" si="0"/>
        <v>0</v>
      </c>
      <c r="H54" s="30"/>
      <c r="I54" s="48">
        <v>0</v>
      </c>
      <c r="J54" s="27"/>
      <c r="K54" s="27"/>
      <c r="L54" s="29">
        <f t="shared" si="1"/>
        <v>0</v>
      </c>
      <c r="M54" s="29">
        <f t="shared" si="2"/>
        <v>0</v>
      </c>
      <c r="N54" s="2"/>
      <c r="O54" s="2"/>
      <c r="P54" s="2"/>
      <c r="Q54" s="2"/>
      <c r="R54" s="2"/>
      <c r="S54" s="2"/>
      <c r="T54" s="2"/>
      <c r="U54" s="2"/>
      <c r="V54" s="2"/>
      <c r="W54" s="2"/>
      <c r="X54" s="2"/>
      <c r="Y54" s="2"/>
      <c r="Z54" s="2"/>
    </row>
    <row r="55" spans="1:26" ht="12.75" customHeight="1" x14ac:dyDescent="0.25">
      <c r="A55" s="25">
        <v>47</v>
      </c>
      <c r="B55" s="25">
        <v>2440</v>
      </c>
      <c r="C55" s="26" t="s">
        <v>108</v>
      </c>
      <c r="D55" s="48">
        <v>-261625491</v>
      </c>
      <c r="E55" s="27">
        <v>-20689619</v>
      </c>
      <c r="F55" s="27"/>
      <c r="G55" s="29">
        <f t="shared" si="0"/>
        <v>-282315110</v>
      </c>
      <c r="H55" s="2"/>
      <c r="I55" s="48">
        <v>35885591</v>
      </c>
      <c r="J55" s="27">
        <v>8294991</v>
      </c>
      <c r="K55" s="27"/>
      <c r="L55" s="29">
        <f t="shared" si="1"/>
        <v>44180582</v>
      </c>
      <c r="M55" s="29">
        <f t="shared" si="2"/>
        <v>-238134528</v>
      </c>
      <c r="N55" s="2"/>
      <c r="O55" s="2"/>
      <c r="P55" s="2"/>
      <c r="Q55" s="2"/>
      <c r="R55" s="2"/>
      <c r="S55" s="2"/>
      <c r="T55" s="2"/>
      <c r="U55" s="2"/>
      <c r="V55" s="2"/>
      <c r="W55" s="2"/>
      <c r="X55" s="2"/>
      <c r="Y55" s="2"/>
      <c r="Z55" s="2"/>
    </row>
    <row r="56" spans="1:26" ht="12.75" customHeight="1" x14ac:dyDescent="0.25">
      <c r="A56" s="32"/>
      <c r="B56" s="32"/>
      <c r="C56" s="33"/>
      <c r="D56" s="34"/>
      <c r="E56" s="34"/>
      <c r="F56" s="34"/>
      <c r="G56" s="29">
        <f t="shared" si="0"/>
        <v>0</v>
      </c>
      <c r="H56" s="2"/>
      <c r="I56" s="34"/>
      <c r="J56" s="34"/>
      <c r="K56" s="34"/>
      <c r="L56" s="29">
        <f t="shared" si="1"/>
        <v>0</v>
      </c>
      <c r="M56" s="29">
        <f t="shared" si="2"/>
        <v>0</v>
      </c>
      <c r="N56" s="2"/>
      <c r="O56" s="2"/>
      <c r="P56" s="2"/>
      <c r="Q56" s="2"/>
      <c r="R56" s="2"/>
      <c r="S56" s="2"/>
      <c r="T56" s="2"/>
      <c r="U56" s="2"/>
      <c r="V56" s="2"/>
      <c r="W56" s="2"/>
      <c r="X56" s="2"/>
      <c r="Y56" s="2"/>
      <c r="Z56" s="2"/>
    </row>
    <row r="57" spans="1:26" ht="12.75" customHeight="1" x14ac:dyDescent="0.3">
      <c r="A57" s="32"/>
      <c r="B57" s="32"/>
      <c r="C57" s="35" t="s">
        <v>60</v>
      </c>
      <c r="D57" s="36">
        <f t="shared" ref="D57:G57" si="3">SUM(D16:D56)</f>
        <v>1700251655</v>
      </c>
      <c r="E57" s="36">
        <f t="shared" si="3"/>
        <v>82771737</v>
      </c>
      <c r="F57" s="36">
        <f t="shared" si="3"/>
        <v>-3170571</v>
      </c>
      <c r="G57" s="36">
        <f t="shared" si="3"/>
        <v>1779852821</v>
      </c>
      <c r="H57" s="36"/>
      <c r="I57" s="36">
        <f t="shared" ref="I57:M57" si="4">SUM(I16:I56)</f>
        <v>-433247256</v>
      </c>
      <c r="J57" s="36">
        <f t="shared" si="4"/>
        <v>-59038767</v>
      </c>
      <c r="K57" s="36">
        <f t="shared" si="4"/>
        <v>1857575</v>
      </c>
      <c r="L57" s="36">
        <f t="shared" si="4"/>
        <v>-490428448</v>
      </c>
      <c r="M57" s="36">
        <f t="shared" si="4"/>
        <v>1289424373</v>
      </c>
      <c r="N57" s="2"/>
      <c r="O57" s="2"/>
      <c r="P57" s="2"/>
      <c r="Q57" s="2"/>
      <c r="R57" s="2"/>
      <c r="S57" s="2"/>
      <c r="T57" s="2"/>
      <c r="U57" s="2"/>
      <c r="V57" s="2"/>
      <c r="W57" s="2"/>
      <c r="X57" s="2"/>
      <c r="Y57" s="2"/>
      <c r="Z57" s="2"/>
    </row>
    <row r="58" spans="1:26" ht="12.75" customHeight="1" x14ac:dyDescent="0.25">
      <c r="A58" s="32"/>
      <c r="B58" s="32"/>
      <c r="C58" s="37" t="s">
        <v>109</v>
      </c>
      <c r="D58" s="34"/>
      <c r="E58" s="34"/>
      <c r="F58" s="34"/>
      <c r="G58" s="29">
        <f t="shared" ref="G58:G59" si="5">D58+E58+F58</f>
        <v>0</v>
      </c>
      <c r="H58" s="2"/>
      <c r="I58" s="34"/>
      <c r="J58" s="34"/>
      <c r="K58" s="34"/>
      <c r="L58" s="29">
        <f t="shared" ref="L58:L59" si="6">I58+J58+K58</f>
        <v>0</v>
      </c>
      <c r="M58" s="29">
        <f t="shared" ref="M58:M59" si="7">G58+L58</f>
        <v>0</v>
      </c>
      <c r="N58" s="2"/>
      <c r="O58" s="2"/>
      <c r="P58" s="2"/>
      <c r="Q58" s="2"/>
      <c r="R58" s="2"/>
      <c r="S58" s="2"/>
      <c r="T58" s="2"/>
      <c r="U58" s="2"/>
      <c r="V58" s="2"/>
      <c r="W58" s="2"/>
      <c r="X58" s="2"/>
      <c r="Y58" s="2"/>
      <c r="Z58" s="2"/>
    </row>
    <row r="59" spans="1:26" ht="12.75" customHeight="1" x14ac:dyDescent="0.25">
      <c r="A59" s="32"/>
      <c r="B59" s="32"/>
      <c r="C59" s="38" t="s">
        <v>110</v>
      </c>
      <c r="D59" s="34"/>
      <c r="E59" s="34"/>
      <c r="F59" s="34"/>
      <c r="G59" s="29">
        <f t="shared" si="5"/>
        <v>0</v>
      </c>
      <c r="H59" s="2"/>
      <c r="I59" s="34"/>
      <c r="J59" s="34"/>
      <c r="K59" s="34"/>
      <c r="L59" s="29">
        <f t="shared" si="6"/>
        <v>0</v>
      </c>
      <c r="M59" s="29">
        <f t="shared" si="7"/>
        <v>0</v>
      </c>
      <c r="N59" s="2"/>
      <c r="O59" s="2"/>
      <c r="P59" s="2"/>
      <c r="Q59" s="2"/>
      <c r="R59" s="2"/>
      <c r="S59" s="2"/>
      <c r="T59" s="2"/>
      <c r="U59" s="2"/>
      <c r="V59" s="2"/>
      <c r="W59" s="2"/>
      <c r="X59" s="2"/>
      <c r="Y59" s="2"/>
      <c r="Z59" s="2"/>
    </row>
    <row r="60" spans="1:26" ht="12.75" customHeight="1" x14ac:dyDescent="0.3">
      <c r="A60" s="32"/>
      <c r="B60" s="32"/>
      <c r="C60" s="35" t="s">
        <v>63</v>
      </c>
      <c r="D60" s="36">
        <f t="shared" ref="D60:G60" si="8">SUM(D57:D59)</f>
        <v>1700251655</v>
      </c>
      <c r="E60" s="36">
        <f t="shared" si="8"/>
        <v>82771737</v>
      </c>
      <c r="F60" s="36">
        <f t="shared" si="8"/>
        <v>-3170571</v>
      </c>
      <c r="G60" s="36">
        <f t="shared" si="8"/>
        <v>1779852821</v>
      </c>
      <c r="H60" s="36"/>
      <c r="I60" s="36">
        <f t="shared" ref="I60:M60" si="9">SUM(I57:I59)</f>
        <v>-433247256</v>
      </c>
      <c r="J60" s="36">
        <f t="shared" si="9"/>
        <v>-59038767</v>
      </c>
      <c r="K60" s="36">
        <f t="shared" si="9"/>
        <v>1857575</v>
      </c>
      <c r="L60" s="36">
        <f t="shared" si="9"/>
        <v>-490428448</v>
      </c>
      <c r="M60" s="36">
        <f t="shared" si="9"/>
        <v>1289424373</v>
      </c>
      <c r="N60" s="2"/>
      <c r="O60" s="2"/>
      <c r="P60" s="2"/>
      <c r="Q60" s="2"/>
      <c r="R60" s="2"/>
      <c r="S60" s="2"/>
      <c r="T60" s="2"/>
      <c r="U60" s="2"/>
      <c r="V60" s="2"/>
      <c r="W60" s="2"/>
      <c r="X60" s="2"/>
      <c r="Y60" s="2"/>
      <c r="Z60" s="2"/>
    </row>
    <row r="61" spans="1:26" ht="12.75" customHeight="1" x14ac:dyDescent="0.3">
      <c r="A61" s="32"/>
      <c r="B61" s="32"/>
      <c r="C61" s="58" t="s">
        <v>111</v>
      </c>
      <c r="D61" s="56"/>
      <c r="E61" s="56"/>
      <c r="F61" s="56"/>
      <c r="G61" s="56"/>
      <c r="H61" s="56"/>
      <c r="I61" s="57"/>
      <c r="J61" s="34"/>
      <c r="K61" s="2"/>
      <c r="L61" s="39"/>
      <c r="M61" s="39"/>
      <c r="N61" s="2"/>
      <c r="O61" s="2"/>
      <c r="P61" s="2"/>
      <c r="Q61" s="2"/>
      <c r="R61" s="2"/>
      <c r="S61" s="2"/>
      <c r="T61" s="2"/>
      <c r="U61" s="2"/>
      <c r="V61" s="2"/>
      <c r="W61" s="2"/>
      <c r="X61" s="2"/>
      <c r="Y61" s="2"/>
      <c r="Z61" s="2"/>
    </row>
    <row r="62" spans="1:26" ht="12.75" customHeight="1" x14ac:dyDescent="0.3">
      <c r="A62" s="32"/>
      <c r="B62" s="32"/>
      <c r="C62" s="58" t="s">
        <v>65</v>
      </c>
      <c r="D62" s="56"/>
      <c r="E62" s="56"/>
      <c r="F62" s="56"/>
      <c r="G62" s="56"/>
      <c r="H62" s="56"/>
      <c r="I62" s="57"/>
      <c r="J62" s="36">
        <f>J60+J61</f>
        <v>-59038767</v>
      </c>
      <c r="K62" s="2"/>
      <c r="L62" s="39"/>
      <c r="M62" s="39"/>
      <c r="N62" s="2"/>
      <c r="O62" s="2"/>
      <c r="P62" s="2"/>
      <c r="Q62" s="2"/>
      <c r="R62" s="2"/>
      <c r="S62" s="2"/>
      <c r="T62" s="2"/>
      <c r="U62" s="2"/>
      <c r="V62" s="2"/>
      <c r="W62" s="2"/>
      <c r="X62" s="2"/>
      <c r="Y62" s="2"/>
      <c r="Z62" s="2"/>
    </row>
    <row r="63" spans="1:26" ht="12.75" customHeight="1" x14ac:dyDescent="0.25">
      <c r="A63" s="1"/>
      <c r="B63" s="1"/>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1"/>
      <c r="B64" s="1"/>
      <c r="C64" s="2"/>
      <c r="D64" s="2"/>
      <c r="E64" s="2"/>
      <c r="F64" s="2"/>
      <c r="G64" s="2"/>
      <c r="H64" s="2"/>
      <c r="I64" s="2" t="s">
        <v>112</v>
      </c>
      <c r="J64" s="2"/>
      <c r="K64" s="2"/>
      <c r="L64" s="2"/>
      <c r="M64" s="2"/>
      <c r="N64" s="2"/>
      <c r="O64" s="2"/>
      <c r="P64" s="2"/>
      <c r="Q64" s="2"/>
      <c r="R64" s="2"/>
      <c r="S64" s="2"/>
      <c r="T64" s="2"/>
      <c r="U64" s="2"/>
      <c r="V64" s="2"/>
      <c r="W64" s="2"/>
      <c r="X64" s="2"/>
      <c r="Y64" s="2"/>
      <c r="Z64" s="2"/>
    </row>
    <row r="65" spans="1:26" ht="12.75" customHeight="1" x14ac:dyDescent="0.25">
      <c r="A65" s="32">
        <v>10</v>
      </c>
      <c r="B65" s="32"/>
      <c r="C65" s="40" t="s">
        <v>67</v>
      </c>
      <c r="D65" s="41"/>
      <c r="E65" s="41"/>
      <c r="F65" s="41"/>
      <c r="G65" s="41"/>
      <c r="H65" s="41"/>
      <c r="I65" s="41" t="s">
        <v>67</v>
      </c>
      <c r="J65" s="41"/>
      <c r="K65" s="42"/>
      <c r="L65" s="2"/>
      <c r="M65" s="2"/>
      <c r="N65" s="2"/>
      <c r="O65" s="2"/>
      <c r="P65" s="2"/>
      <c r="Q65" s="2"/>
      <c r="R65" s="2"/>
      <c r="S65" s="2"/>
      <c r="T65" s="2"/>
      <c r="U65" s="2"/>
      <c r="V65" s="2"/>
      <c r="W65" s="2"/>
      <c r="X65" s="2"/>
      <c r="Y65" s="2"/>
      <c r="Z65" s="2"/>
    </row>
    <row r="66" spans="1:26" ht="12.75" customHeight="1" x14ac:dyDescent="0.25">
      <c r="A66" s="32">
        <v>8</v>
      </c>
      <c r="B66" s="32"/>
      <c r="C66" s="40" t="s">
        <v>46</v>
      </c>
      <c r="D66" s="41"/>
      <c r="E66" s="41"/>
      <c r="F66" s="41"/>
      <c r="G66" s="41"/>
      <c r="H66" s="41"/>
      <c r="I66" s="41" t="s">
        <v>46</v>
      </c>
      <c r="J66" s="41"/>
      <c r="K66" s="42"/>
      <c r="L66" s="2"/>
      <c r="M66" s="2"/>
      <c r="N66" s="2"/>
      <c r="O66" s="2"/>
      <c r="P66" s="2"/>
      <c r="Q66" s="2"/>
      <c r="R66" s="2"/>
      <c r="S66" s="2"/>
      <c r="T66" s="2"/>
      <c r="U66" s="2"/>
      <c r="V66" s="2"/>
      <c r="W66" s="2"/>
      <c r="X66" s="2"/>
      <c r="Y66" s="2"/>
      <c r="Z66" s="2"/>
    </row>
    <row r="67" spans="1:26" ht="12.75" customHeight="1" x14ac:dyDescent="0.3">
      <c r="A67" s="1"/>
      <c r="B67" s="1"/>
      <c r="C67" s="2"/>
      <c r="D67" s="2"/>
      <c r="E67" s="2"/>
      <c r="F67" s="2"/>
      <c r="G67" s="2"/>
      <c r="H67" s="2"/>
      <c r="I67" s="3" t="s">
        <v>68</v>
      </c>
      <c r="J67" s="2"/>
      <c r="K67" s="44">
        <f>J62-K65-K66</f>
        <v>-59038767</v>
      </c>
      <c r="L67" s="2"/>
      <c r="M67" s="2"/>
      <c r="N67" s="2"/>
      <c r="O67" s="2"/>
      <c r="P67" s="2"/>
      <c r="Q67" s="2"/>
      <c r="R67" s="2"/>
      <c r="S67" s="2"/>
      <c r="T67" s="2"/>
      <c r="U67" s="2"/>
      <c r="V67" s="2"/>
      <c r="W67" s="2"/>
      <c r="X67" s="2"/>
      <c r="Y67" s="2"/>
      <c r="Z67" s="2"/>
    </row>
    <row r="68" spans="1:26" ht="12.75" customHeight="1" x14ac:dyDescent="0.25">
      <c r="A68" s="1"/>
      <c r="B68" s="1"/>
      <c r="C68" s="2"/>
      <c r="D68" s="2"/>
      <c r="E68" s="2"/>
      <c r="F68" s="2"/>
      <c r="G68" s="2"/>
      <c r="H68" s="2"/>
      <c r="I68" s="2"/>
      <c r="J68" s="2"/>
      <c r="K68" s="2"/>
      <c r="L68" s="2"/>
      <c r="M68" s="2"/>
      <c r="N68" s="45"/>
      <c r="O68" s="2"/>
      <c r="P68" s="2"/>
      <c r="Q68" s="2"/>
      <c r="R68" s="2"/>
      <c r="S68" s="2"/>
      <c r="T68" s="2"/>
      <c r="U68" s="2"/>
      <c r="V68" s="2"/>
      <c r="W68" s="2"/>
      <c r="X68" s="2"/>
      <c r="Y68" s="2"/>
      <c r="Z68" s="2"/>
    </row>
    <row r="69" spans="1:26" ht="12.75" customHeight="1" x14ac:dyDescent="0.3">
      <c r="A69" s="46" t="s">
        <v>69</v>
      </c>
      <c r="B69" s="1"/>
      <c r="C69" s="2"/>
      <c r="D69" s="2"/>
      <c r="E69" s="2"/>
      <c r="F69" s="2"/>
      <c r="G69" s="2"/>
      <c r="H69" s="2"/>
      <c r="I69" s="2"/>
      <c r="J69" s="2"/>
      <c r="K69" s="2"/>
      <c r="L69" s="2"/>
      <c r="M69" s="2"/>
      <c r="N69" s="45"/>
      <c r="O69" s="2"/>
      <c r="P69" s="2"/>
      <c r="Q69" s="2"/>
      <c r="R69" s="2"/>
      <c r="S69" s="2"/>
      <c r="T69" s="2"/>
      <c r="U69" s="2"/>
      <c r="V69" s="2"/>
      <c r="W69" s="2"/>
      <c r="X69" s="2"/>
      <c r="Y69" s="2"/>
      <c r="Z69" s="2"/>
    </row>
    <row r="70" spans="1:26" ht="12.75" customHeight="1" x14ac:dyDescent="0.25">
      <c r="A70" s="1"/>
      <c r="B70" s="1"/>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1">
        <v>1</v>
      </c>
      <c r="B71" s="51" t="s">
        <v>70</v>
      </c>
      <c r="C71" s="52"/>
      <c r="D71" s="52"/>
      <c r="E71" s="52"/>
      <c r="F71" s="52"/>
      <c r="G71" s="52"/>
      <c r="H71" s="52"/>
      <c r="I71" s="52"/>
      <c r="J71" s="52"/>
      <c r="K71" s="52"/>
      <c r="L71" s="52"/>
      <c r="M71" s="52"/>
      <c r="N71" s="2"/>
      <c r="O71" s="2"/>
      <c r="P71" s="2"/>
      <c r="Q71" s="2"/>
      <c r="R71" s="2"/>
      <c r="S71" s="2"/>
      <c r="T71" s="2"/>
      <c r="U71" s="2"/>
      <c r="V71" s="2"/>
      <c r="W71" s="2"/>
      <c r="X71" s="2"/>
      <c r="Y71" s="2"/>
      <c r="Z71" s="2"/>
    </row>
    <row r="72" spans="1:26" ht="12.75" customHeight="1" x14ac:dyDescent="0.25">
      <c r="A72" s="1"/>
      <c r="B72" s="52"/>
      <c r="C72" s="52"/>
      <c r="D72" s="52"/>
      <c r="E72" s="52"/>
      <c r="F72" s="52"/>
      <c r="G72" s="52"/>
      <c r="H72" s="52"/>
      <c r="I72" s="52"/>
      <c r="J72" s="52"/>
      <c r="K72" s="52"/>
      <c r="L72" s="52"/>
      <c r="M72" s="52"/>
      <c r="N72" s="2"/>
      <c r="O72" s="2"/>
      <c r="P72" s="2"/>
      <c r="Q72" s="2"/>
      <c r="R72" s="2"/>
      <c r="S72" s="2"/>
      <c r="T72" s="2"/>
      <c r="U72" s="2"/>
      <c r="V72" s="2"/>
      <c r="W72" s="2"/>
      <c r="X72" s="2"/>
      <c r="Y72" s="2"/>
      <c r="Z72" s="2"/>
    </row>
    <row r="73" spans="1:26" ht="12.75" customHeight="1" x14ac:dyDescent="0.25">
      <c r="A73" s="1"/>
      <c r="B73" s="1"/>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1">
        <v>2</v>
      </c>
      <c r="B74" s="51" t="s">
        <v>71</v>
      </c>
      <c r="C74" s="52"/>
      <c r="D74" s="52"/>
      <c r="E74" s="52"/>
      <c r="F74" s="52"/>
      <c r="G74" s="52"/>
      <c r="H74" s="52"/>
      <c r="I74" s="52"/>
      <c r="J74" s="52"/>
      <c r="K74" s="52"/>
      <c r="L74" s="52"/>
      <c r="M74" s="52"/>
      <c r="N74" s="2"/>
      <c r="O74" s="2"/>
      <c r="P74" s="2"/>
      <c r="Q74" s="2"/>
      <c r="R74" s="2"/>
      <c r="S74" s="2"/>
      <c r="T74" s="2"/>
      <c r="U74" s="2"/>
      <c r="V74" s="2"/>
      <c r="W74" s="2"/>
      <c r="X74" s="2"/>
      <c r="Y74" s="2"/>
      <c r="Z74" s="2"/>
    </row>
    <row r="75" spans="1:26" ht="12.75" customHeight="1" x14ac:dyDescent="0.25">
      <c r="A75" s="1"/>
      <c r="B75" s="52"/>
      <c r="C75" s="52"/>
      <c r="D75" s="52"/>
      <c r="E75" s="52"/>
      <c r="F75" s="52"/>
      <c r="G75" s="52"/>
      <c r="H75" s="52"/>
      <c r="I75" s="52"/>
      <c r="J75" s="52"/>
      <c r="K75" s="52"/>
      <c r="L75" s="52"/>
      <c r="M75" s="52"/>
      <c r="N75" s="2"/>
      <c r="O75" s="2"/>
      <c r="P75" s="2"/>
      <c r="Q75" s="2"/>
      <c r="R75" s="2"/>
      <c r="S75" s="2"/>
      <c r="T75" s="2"/>
      <c r="U75" s="2"/>
      <c r="V75" s="2"/>
      <c r="W75" s="2"/>
      <c r="X75" s="2"/>
      <c r="Y75" s="2"/>
      <c r="Z75" s="2"/>
    </row>
    <row r="76" spans="1:26" ht="12.75" customHeight="1" x14ac:dyDescent="0.25">
      <c r="A76" s="1"/>
      <c r="B76" s="1"/>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1">
        <v>3</v>
      </c>
      <c r="B77" s="53" t="s">
        <v>72</v>
      </c>
      <c r="C77" s="52"/>
      <c r="D77" s="52"/>
      <c r="E77" s="52"/>
      <c r="F77" s="52"/>
      <c r="G77" s="52"/>
      <c r="H77" s="52"/>
      <c r="I77" s="52"/>
      <c r="J77" s="52"/>
      <c r="K77" s="52"/>
      <c r="L77" s="52"/>
      <c r="M77" s="52"/>
      <c r="N77" s="2"/>
      <c r="O77" s="2"/>
      <c r="P77" s="2"/>
      <c r="Q77" s="2"/>
      <c r="R77" s="2"/>
      <c r="S77" s="2"/>
      <c r="T77" s="2"/>
      <c r="U77" s="2"/>
      <c r="V77" s="2"/>
      <c r="W77" s="2"/>
      <c r="X77" s="2"/>
      <c r="Y77" s="2"/>
      <c r="Z77" s="2"/>
    </row>
    <row r="78" spans="1:26" ht="12.75" customHeight="1" x14ac:dyDescent="0.25">
      <c r="A78" s="1"/>
      <c r="B78" s="1"/>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1">
        <v>4</v>
      </c>
      <c r="B79" s="47" t="s">
        <v>73</v>
      </c>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1"/>
      <c r="B80" s="1"/>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1">
        <v>5</v>
      </c>
      <c r="B81" s="47" t="s">
        <v>74</v>
      </c>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1"/>
      <c r="B82" s="1"/>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1">
        <v>6</v>
      </c>
      <c r="B83" s="53" t="s">
        <v>75</v>
      </c>
      <c r="C83" s="52"/>
      <c r="D83" s="52"/>
      <c r="E83" s="52"/>
      <c r="F83" s="52"/>
      <c r="G83" s="52"/>
      <c r="H83" s="52"/>
      <c r="I83" s="52"/>
      <c r="J83" s="52"/>
      <c r="K83" s="52"/>
      <c r="L83" s="52"/>
      <c r="M83" s="52"/>
      <c r="N83" s="2"/>
      <c r="O83" s="2"/>
      <c r="P83" s="2"/>
      <c r="Q83" s="2"/>
      <c r="R83" s="2"/>
      <c r="S83" s="2"/>
      <c r="T83" s="2"/>
      <c r="U83" s="2"/>
      <c r="V83" s="2"/>
      <c r="W83" s="2"/>
      <c r="X83" s="2"/>
      <c r="Y83" s="2"/>
      <c r="Z83" s="2"/>
    </row>
    <row r="84" spans="1:26" ht="12.75" customHeight="1" x14ac:dyDescent="0.25">
      <c r="A84" s="1"/>
      <c r="B84" s="52"/>
      <c r="C84" s="52"/>
      <c r="D84" s="52"/>
      <c r="E84" s="52"/>
      <c r="F84" s="52"/>
      <c r="G84" s="52"/>
      <c r="H84" s="52"/>
      <c r="I84" s="52"/>
      <c r="J84" s="52"/>
      <c r="K84" s="52"/>
      <c r="L84" s="52"/>
      <c r="M84" s="52"/>
      <c r="N84" s="2"/>
      <c r="O84" s="2"/>
      <c r="P84" s="2"/>
      <c r="Q84" s="2"/>
      <c r="R84" s="2"/>
      <c r="S84" s="2"/>
      <c r="T84" s="2"/>
      <c r="U84" s="2"/>
      <c r="V84" s="2"/>
      <c r="W84" s="2"/>
      <c r="X84" s="2"/>
      <c r="Y84" s="2"/>
      <c r="Z84" s="2"/>
    </row>
    <row r="85" spans="1:26" ht="12.75" customHeight="1" x14ac:dyDescent="0.25">
      <c r="A85" s="1"/>
      <c r="B85" s="52"/>
      <c r="C85" s="52"/>
      <c r="D85" s="52"/>
      <c r="E85" s="52"/>
      <c r="F85" s="52"/>
      <c r="G85" s="52"/>
      <c r="H85" s="52"/>
      <c r="I85" s="52"/>
      <c r="J85" s="52"/>
      <c r="K85" s="52"/>
      <c r="L85" s="52"/>
      <c r="M85" s="52"/>
      <c r="N85" s="2"/>
      <c r="O85" s="2"/>
      <c r="P85" s="2"/>
      <c r="Q85" s="2"/>
      <c r="R85" s="2"/>
      <c r="S85" s="2"/>
      <c r="T85" s="2"/>
      <c r="U85" s="2"/>
      <c r="V85" s="2"/>
      <c r="W85" s="2"/>
      <c r="X85" s="2"/>
      <c r="Y85" s="2"/>
      <c r="Z85" s="2"/>
    </row>
    <row r="86" spans="1:26" ht="12.75" customHeight="1" x14ac:dyDescent="0.25">
      <c r="A86" s="1"/>
      <c r="B86" s="1"/>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1"/>
      <c r="B87" s="51"/>
      <c r="C87" s="52"/>
      <c r="D87" s="52"/>
      <c r="E87" s="52"/>
      <c r="F87" s="52"/>
      <c r="G87" s="52"/>
      <c r="H87" s="52"/>
      <c r="I87" s="52"/>
      <c r="J87" s="52"/>
      <c r="K87" s="52"/>
      <c r="L87" s="52"/>
      <c r="M87" s="52"/>
      <c r="N87" s="2"/>
      <c r="O87" s="2"/>
      <c r="P87" s="2"/>
      <c r="Q87" s="2"/>
      <c r="R87" s="2"/>
      <c r="S87" s="2"/>
      <c r="T87" s="2"/>
      <c r="U87" s="2"/>
      <c r="V87" s="2"/>
      <c r="W87" s="2"/>
      <c r="X87" s="2"/>
      <c r="Y87" s="2"/>
      <c r="Z87" s="2"/>
    </row>
    <row r="88" spans="1:26" ht="12.75" customHeight="1" x14ac:dyDescent="0.25">
      <c r="A88" s="1"/>
      <c r="B88" s="52"/>
      <c r="C88" s="52"/>
      <c r="D88" s="52"/>
      <c r="E88" s="52"/>
      <c r="F88" s="52"/>
      <c r="G88" s="52"/>
      <c r="H88" s="52"/>
      <c r="I88" s="52"/>
      <c r="J88" s="52"/>
      <c r="K88" s="52"/>
      <c r="L88" s="52"/>
      <c r="M88" s="52"/>
      <c r="N88" s="2"/>
      <c r="O88" s="2"/>
      <c r="P88" s="2"/>
      <c r="Q88" s="2"/>
      <c r="R88" s="2"/>
      <c r="S88" s="2"/>
      <c r="T88" s="2"/>
      <c r="U88" s="2"/>
      <c r="V88" s="2"/>
      <c r="W88" s="2"/>
      <c r="X88" s="2"/>
      <c r="Y88" s="2"/>
      <c r="Z88" s="2"/>
    </row>
    <row r="89" spans="1:26" ht="12.75" customHeight="1" x14ac:dyDescent="0.25">
      <c r="A89" s="1"/>
      <c r="B89" s="1"/>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1"/>
      <c r="B90" s="1"/>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1"/>
      <c r="B91" s="1"/>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1"/>
      <c r="B92" s="1"/>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1"/>
      <c r="B93" s="1"/>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1"/>
      <c r="B94" s="1"/>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1"/>
      <c r="B95" s="1"/>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1"/>
      <c r="B96" s="1"/>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1"/>
      <c r="B97" s="1"/>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1"/>
      <c r="B98" s="1"/>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1"/>
      <c r="B99" s="1"/>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1"/>
      <c r="B428" s="1"/>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1"/>
      <c r="B429" s="1"/>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1"/>
      <c r="B430" s="1"/>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1"/>
      <c r="B431" s="1"/>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1"/>
      <c r="B432" s="1"/>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1"/>
      <c r="B433" s="1"/>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1"/>
      <c r="B434" s="1"/>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1"/>
      <c r="B435" s="1"/>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1"/>
      <c r="B436" s="1"/>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1"/>
      <c r="B437" s="1"/>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1"/>
      <c r="B438" s="1"/>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1"/>
      <c r="B439" s="1"/>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1"/>
      <c r="B440" s="1"/>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1"/>
      <c r="B441" s="1"/>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1"/>
      <c r="B442" s="1"/>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1"/>
      <c r="B443" s="1"/>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1"/>
      <c r="B444" s="1"/>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1"/>
      <c r="B445" s="1"/>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1"/>
      <c r="B446" s="1"/>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1"/>
      <c r="B447" s="1"/>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1"/>
      <c r="B448" s="1"/>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1"/>
      <c r="B449" s="1"/>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1"/>
      <c r="B450" s="1"/>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1"/>
      <c r="B451" s="1"/>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1"/>
      <c r="B452" s="1"/>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1"/>
      <c r="B453" s="1"/>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1"/>
      <c r="B454" s="1"/>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1"/>
      <c r="B455" s="1"/>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1"/>
      <c r="B456" s="1"/>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1"/>
      <c r="B457" s="1"/>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1"/>
      <c r="B458" s="1"/>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1"/>
      <c r="B459" s="1"/>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1"/>
      <c r="B460" s="1"/>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1"/>
      <c r="B461" s="1"/>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1"/>
      <c r="B462" s="1"/>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1"/>
      <c r="B463" s="1"/>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1"/>
      <c r="B464" s="1"/>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1"/>
      <c r="B465" s="1"/>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1"/>
      <c r="B466" s="1"/>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1"/>
      <c r="B467" s="1"/>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1"/>
      <c r="B468" s="1"/>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1"/>
      <c r="B469" s="1"/>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1"/>
      <c r="B470" s="1"/>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1"/>
      <c r="B471" s="1"/>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1"/>
      <c r="B472" s="1"/>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1"/>
      <c r="B473" s="1"/>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1"/>
      <c r="B474" s="1"/>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1"/>
      <c r="B475" s="1"/>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1"/>
      <c r="B476" s="1"/>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1"/>
      <c r="B477" s="1"/>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1"/>
      <c r="B478" s="1"/>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1"/>
      <c r="B479" s="1"/>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1"/>
      <c r="B480" s="1"/>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1"/>
      <c r="B481" s="1"/>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1"/>
      <c r="B482" s="1"/>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1"/>
      <c r="B483" s="1"/>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1"/>
      <c r="B485" s="1"/>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1"/>
      <c r="B487" s="1"/>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1"/>
      <c r="B489" s="1"/>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1"/>
      <c r="B490" s="1"/>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1"/>
      <c r="B491" s="1"/>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1"/>
      <c r="B492" s="1"/>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1"/>
      <c r="B493" s="1"/>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1"/>
      <c r="B494" s="1"/>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1"/>
      <c r="B495" s="1"/>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1"/>
      <c r="B496" s="1"/>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1"/>
      <c r="B497" s="1"/>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1"/>
      <c r="B498" s="1"/>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1"/>
      <c r="B499" s="1"/>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1"/>
      <c r="B500" s="1"/>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1"/>
      <c r="B501" s="1"/>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1"/>
      <c r="B502" s="1"/>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1"/>
      <c r="B503" s="1"/>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1"/>
      <c r="B506" s="1"/>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1"/>
      <c r="B507" s="1"/>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1"/>
      <c r="B508" s="1"/>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1"/>
      <c r="B509" s="1"/>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1"/>
      <c r="B510" s="1"/>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1"/>
      <c r="B511" s="1"/>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1"/>
      <c r="B512" s="1"/>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1"/>
      <c r="B513" s="1"/>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1"/>
      <c r="B514" s="1"/>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1"/>
      <c r="B515" s="1"/>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1"/>
      <c r="B516" s="1"/>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1"/>
      <c r="B517" s="1"/>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1"/>
      <c r="B518" s="1"/>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1"/>
      <c r="B519" s="1"/>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1"/>
      <c r="B520" s="1"/>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1"/>
      <c r="B521" s="1"/>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1"/>
      <c r="B522" s="1"/>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1"/>
      <c r="B523" s="1"/>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1"/>
      <c r="B524" s="1"/>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1"/>
      <c r="B525" s="1"/>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1"/>
      <c r="B526" s="1"/>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1"/>
      <c r="B527" s="1"/>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1"/>
      <c r="B528" s="1"/>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1"/>
      <c r="B529" s="1"/>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1"/>
      <c r="B530" s="1"/>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1"/>
      <c r="B531" s="1"/>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1"/>
      <c r="B532" s="1"/>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1"/>
      <c r="B533" s="1"/>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1"/>
      <c r="B534" s="1"/>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1"/>
      <c r="B535" s="1"/>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1"/>
      <c r="B536" s="1"/>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1"/>
      <c r="B537" s="1"/>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1"/>
      <c r="B538" s="1"/>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1"/>
      <c r="B539" s="1"/>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1"/>
      <c r="B540" s="1"/>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1"/>
      <c r="B541" s="1"/>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1"/>
      <c r="B542" s="1"/>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1"/>
      <c r="B543" s="1"/>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1"/>
      <c r="B544" s="1"/>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1"/>
      <c r="B545" s="1"/>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1"/>
      <c r="B546" s="1"/>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1"/>
      <c r="B547" s="1"/>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1"/>
      <c r="B548" s="1"/>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1"/>
      <c r="B549" s="1"/>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1"/>
      <c r="B550" s="1"/>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1"/>
      <c r="B551" s="1"/>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1"/>
      <c r="B552" s="1"/>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1"/>
      <c r="B553" s="1"/>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1"/>
      <c r="B554" s="1"/>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1"/>
      <c r="B555" s="1"/>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1"/>
      <c r="B556" s="1"/>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1"/>
      <c r="B557" s="1"/>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1"/>
      <c r="B558" s="1"/>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1"/>
      <c r="B559" s="1"/>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1"/>
      <c r="B560" s="1"/>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1"/>
      <c r="B561" s="1"/>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1"/>
      <c r="B562" s="1"/>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1"/>
      <c r="B563" s="1"/>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1"/>
      <c r="B564" s="1"/>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1"/>
      <c r="B565" s="1"/>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1"/>
      <c r="B566" s="1"/>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1"/>
      <c r="B567" s="1"/>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1"/>
      <c r="B568" s="1"/>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1"/>
      <c r="B569" s="1"/>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1"/>
      <c r="B570" s="1"/>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1"/>
      <c r="B571" s="1"/>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1"/>
      <c r="B572" s="1"/>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1"/>
      <c r="B573" s="1"/>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1"/>
      <c r="B574" s="1"/>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1"/>
      <c r="B575" s="1"/>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1"/>
      <c r="B576" s="1"/>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1"/>
      <c r="B577" s="1"/>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1"/>
      <c r="B578" s="1"/>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1"/>
      <c r="B579" s="1"/>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1"/>
      <c r="B580" s="1"/>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1"/>
      <c r="B581" s="1"/>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1"/>
      <c r="B582" s="1"/>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1"/>
      <c r="B583" s="1"/>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1"/>
      <c r="B584" s="1"/>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1"/>
      <c r="B585" s="1"/>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1"/>
      <c r="B586" s="1"/>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1"/>
      <c r="B587" s="1"/>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1"/>
      <c r="B588" s="1"/>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1"/>
      <c r="B589" s="1"/>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1"/>
      <c r="B590" s="1"/>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1"/>
      <c r="B591" s="1"/>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1"/>
      <c r="B592" s="1"/>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1"/>
      <c r="B593" s="1"/>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1"/>
      <c r="B594" s="1"/>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1"/>
      <c r="B595" s="1"/>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1"/>
      <c r="B596" s="1"/>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1"/>
      <c r="B597" s="1"/>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1"/>
      <c r="B598" s="1"/>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1"/>
      <c r="B599" s="1"/>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1"/>
      <c r="B600" s="1"/>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1"/>
      <c r="B601" s="1"/>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1"/>
      <c r="B602" s="1"/>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1"/>
      <c r="B603" s="1"/>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1"/>
      <c r="B604" s="1"/>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1"/>
      <c r="B605" s="1"/>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1"/>
      <c r="B606" s="1"/>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1"/>
      <c r="B607" s="1"/>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1"/>
      <c r="B608" s="1"/>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1"/>
      <c r="B609" s="1"/>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1"/>
      <c r="B610" s="1"/>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1"/>
      <c r="B611" s="1"/>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1"/>
      <c r="B612" s="1"/>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1"/>
      <c r="B613" s="1"/>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1"/>
      <c r="B614" s="1"/>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1"/>
      <c r="B615" s="1"/>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1"/>
      <c r="B616" s="1"/>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1"/>
      <c r="B617" s="1"/>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1"/>
      <c r="B618" s="1"/>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1"/>
      <c r="B619" s="1"/>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1"/>
      <c r="B620" s="1"/>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1"/>
      <c r="B621" s="1"/>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1"/>
      <c r="B622" s="1"/>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1"/>
      <c r="B623" s="1"/>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1"/>
      <c r="B624" s="1"/>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1"/>
      <c r="B625" s="1"/>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1"/>
      <c r="B626" s="1"/>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1"/>
      <c r="B627" s="1"/>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1"/>
      <c r="B628" s="1"/>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1"/>
      <c r="B629" s="1"/>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1"/>
      <c r="B630" s="1"/>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1"/>
      <c r="B631" s="1"/>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1"/>
      <c r="B632" s="1"/>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1"/>
      <c r="B633" s="1"/>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1"/>
      <c r="B634" s="1"/>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1"/>
      <c r="B635" s="1"/>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1"/>
      <c r="B636" s="1"/>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1"/>
      <c r="B637" s="1"/>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1"/>
      <c r="B638" s="1"/>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1"/>
      <c r="B639" s="1"/>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1"/>
      <c r="B640" s="1"/>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1"/>
      <c r="B641" s="1"/>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1"/>
      <c r="B642" s="1"/>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1"/>
      <c r="B643" s="1"/>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1"/>
      <c r="B644" s="1"/>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1"/>
      <c r="B645" s="1"/>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1"/>
      <c r="B646" s="1"/>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1"/>
      <c r="B647" s="1"/>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1"/>
      <c r="B648" s="1"/>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1"/>
      <c r="B649" s="1"/>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1"/>
      <c r="B650" s="1"/>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1"/>
      <c r="B651" s="1"/>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1"/>
      <c r="B652" s="1"/>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1"/>
      <c r="B653" s="1"/>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1"/>
      <c r="B654" s="1"/>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1"/>
      <c r="B655" s="1"/>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1"/>
      <c r="B656" s="1"/>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1"/>
      <c r="B657" s="1"/>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1"/>
      <c r="B658" s="1"/>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1"/>
      <c r="B659" s="1"/>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1"/>
      <c r="B660" s="1"/>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1"/>
      <c r="B661" s="1"/>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1"/>
      <c r="B662" s="1"/>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1"/>
      <c r="B663" s="1"/>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1"/>
      <c r="B664" s="1"/>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1"/>
      <c r="B665" s="1"/>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1"/>
      <c r="B666" s="1"/>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1"/>
      <c r="B667" s="1"/>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1"/>
      <c r="B668" s="1"/>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1"/>
      <c r="B669" s="1"/>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1"/>
      <c r="B670" s="1"/>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1"/>
      <c r="B671" s="1"/>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1"/>
      <c r="B672" s="1"/>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1"/>
      <c r="B673" s="1"/>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1"/>
      <c r="B674" s="1"/>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1"/>
      <c r="B675" s="1"/>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1"/>
      <c r="B676" s="1"/>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1"/>
      <c r="B677" s="1"/>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1"/>
      <c r="B678" s="1"/>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1"/>
      <c r="B679" s="1"/>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1"/>
      <c r="B680" s="1"/>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1"/>
      <c r="B681" s="1"/>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1"/>
      <c r="B682" s="1"/>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1"/>
      <c r="B683" s="1"/>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1"/>
      <c r="B684" s="1"/>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1"/>
      <c r="B685" s="1"/>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1"/>
      <c r="B686" s="1"/>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1"/>
      <c r="B687" s="1"/>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1"/>
      <c r="B688" s="1"/>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1"/>
      <c r="B689" s="1"/>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1"/>
      <c r="B690" s="1"/>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1"/>
      <c r="B691" s="1"/>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1"/>
      <c r="B692" s="1"/>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1"/>
      <c r="B693" s="1"/>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1"/>
      <c r="B694" s="1"/>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1"/>
      <c r="B695" s="1"/>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1"/>
      <c r="B696" s="1"/>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1"/>
      <c r="B697" s="1"/>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1"/>
      <c r="B698" s="1"/>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1"/>
      <c r="B699" s="1"/>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1"/>
      <c r="B700" s="1"/>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1"/>
      <c r="B701" s="1"/>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1"/>
      <c r="B702" s="1"/>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1"/>
      <c r="B703" s="1"/>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1"/>
      <c r="B704" s="1"/>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1"/>
      <c r="B705" s="1"/>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1"/>
      <c r="B706" s="1"/>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1"/>
      <c r="B707" s="1"/>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1"/>
      <c r="B708" s="1"/>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1"/>
      <c r="B709" s="1"/>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1"/>
      <c r="B710" s="1"/>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1"/>
      <c r="B711" s="1"/>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1"/>
      <c r="B712" s="1"/>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1"/>
      <c r="B713" s="1"/>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1"/>
      <c r="B714" s="1"/>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1"/>
      <c r="B715" s="1"/>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1"/>
      <c r="B716" s="1"/>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1"/>
      <c r="B717" s="1"/>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1"/>
      <c r="B718" s="1"/>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1"/>
      <c r="B719" s="1"/>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1"/>
      <c r="B720" s="1"/>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1"/>
      <c r="B721" s="1"/>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1"/>
      <c r="B722" s="1"/>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1"/>
      <c r="B723" s="1"/>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1"/>
      <c r="B724" s="1"/>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1"/>
      <c r="B725" s="1"/>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1"/>
      <c r="B726" s="1"/>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1"/>
      <c r="B727" s="1"/>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1"/>
      <c r="B728" s="1"/>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1"/>
      <c r="B729" s="1"/>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1"/>
      <c r="B730" s="1"/>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1"/>
      <c r="B731" s="1"/>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1"/>
      <c r="B732" s="1"/>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1"/>
      <c r="B733" s="1"/>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1"/>
      <c r="B734" s="1"/>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1"/>
      <c r="B735" s="1"/>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1"/>
      <c r="B736" s="1"/>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1"/>
      <c r="B737" s="1"/>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1"/>
      <c r="B738" s="1"/>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1"/>
      <c r="B739" s="1"/>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1"/>
      <c r="B740" s="1"/>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1"/>
      <c r="B741" s="1"/>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1"/>
      <c r="B742" s="1"/>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1"/>
      <c r="B743" s="1"/>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1"/>
      <c r="B744" s="1"/>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1"/>
      <c r="B745" s="1"/>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1"/>
      <c r="B746" s="1"/>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1"/>
      <c r="B747" s="1"/>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1"/>
      <c r="B748" s="1"/>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1"/>
      <c r="B749" s="1"/>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1"/>
      <c r="B750" s="1"/>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1"/>
      <c r="B751" s="1"/>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1"/>
      <c r="B752" s="1"/>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1"/>
      <c r="B753" s="1"/>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1"/>
      <c r="B754" s="1"/>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1"/>
      <c r="B755" s="1"/>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1"/>
      <c r="B756" s="1"/>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1"/>
      <c r="B757" s="1"/>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1"/>
      <c r="B758" s="1"/>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1"/>
      <c r="B759" s="1"/>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1"/>
      <c r="B760" s="1"/>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1"/>
      <c r="B761" s="1"/>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1"/>
      <c r="B762" s="1"/>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1"/>
      <c r="B763" s="1"/>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1"/>
      <c r="B764" s="1"/>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1"/>
      <c r="B765" s="1"/>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1"/>
      <c r="B766" s="1"/>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1"/>
      <c r="B767" s="1"/>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1"/>
      <c r="B768" s="1"/>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1"/>
      <c r="B769" s="1"/>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1"/>
      <c r="B770" s="1"/>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1"/>
      <c r="B771" s="1"/>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1"/>
      <c r="B772" s="1"/>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1"/>
      <c r="B773" s="1"/>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1"/>
      <c r="B774" s="1"/>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1"/>
      <c r="B775" s="1"/>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1"/>
      <c r="B776" s="1"/>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1"/>
      <c r="B777" s="1"/>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1"/>
      <c r="B778" s="1"/>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1"/>
      <c r="B779" s="1"/>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1"/>
      <c r="B780" s="1"/>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1"/>
      <c r="B781" s="1"/>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1"/>
      <c r="B782" s="1"/>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1"/>
      <c r="B783" s="1"/>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1"/>
      <c r="B784" s="1"/>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1"/>
      <c r="B785" s="1"/>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1"/>
      <c r="B786" s="1"/>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1"/>
      <c r="B787" s="1"/>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1"/>
      <c r="B788" s="1"/>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1"/>
      <c r="B789" s="1"/>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1"/>
      <c r="B790" s="1"/>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1"/>
      <c r="B791" s="1"/>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1"/>
      <c r="B792" s="1"/>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1"/>
      <c r="B793" s="1"/>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1"/>
      <c r="B794" s="1"/>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1"/>
      <c r="B795" s="1"/>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1"/>
      <c r="B796" s="1"/>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1"/>
      <c r="B797" s="1"/>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1"/>
      <c r="B798" s="1"/>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1"/>
      <c r="B799" s="1"/>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1"/>
      <c r="B800" s="1"/>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1"/>
      <c r="B801" s="1"/>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1"/>
      <c r="B802" s="1"/>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1"/>
      <c r="B803" s="1"/>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1"/>
      <c r="B804" s="1"/>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1"/>
      <c r="B805" s="1"/>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1"/>
      <c r="B806" s="1"/>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1"/>
      <c r="B807" s="1"/>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1"/>
      <c r="B808" s="1"/>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1"/>
      <c r="B809" s="1"/>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1"/>
      <c r="B810" s="1"/>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1"/>
      <c r="B811" s="1"/>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1"/>
      <c r="B812" s="1"/>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1"/>
      <c r="B813" s="1"/>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1"/>
      <c r="B814" s="1"/>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1"/>
      <c r="B815" s="1"/>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1"/>
      <c r="B816" s="1"/>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1"/>
      <c r="B817" s="1"/>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1"/>
      <c r="B818" s="1"/>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1"/>
      <c r="B819" s="1"/>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1"/>
      <c r="B820" s="1"/>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1"/>
      <c r="B821" s="1"/>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1"/>
      <c r="B822" s="1"/>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1"/>
      <c r="B823" s="1"/>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1"/>
      <c r="B824" s="1"/>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1"/>
      <c r="B825" s="1"/>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1"/>
      <c r="B826" s="1"/>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1"/>
      <c r="B827" s="1"/>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1"/>
      <c r="B828" s="1"/>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1"/>
      <c r="B829" s="1"/>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1"/>
      <c r="B830" s="1"/>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1"/>
      <c r="B831" s="1"/>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1"/>
      <c r="B832" s="1"/>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1"/>
      <c r="B833" s="1"/>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1"/>
      <c r="B834" s="1"/>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1"/>
      <c r="B835" s="1"/>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1"/>
      <c r="B836" s="1"/>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1"/>
      <c r="B837" s="1"/>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1"/>
      <c r="B838" s="1"/>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1"/>
      <c r="B839" s="1"/>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1"/>
      <c r="B840" s="1"/>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1"/>
      <c r="B841" s="1"/>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1"/>
      <c r="B842" s="1"/>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1"/>
      <c r="B843" s="1"/>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1"/>
      <c r="B844" s="1"/>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1"/>
      <c r="B845" s="1"/>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1"/>
      <c r="B846" s="1"/>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1"/>
      <c r="B847" s="1"/>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1"/>
      <c r="B848" s="1"/>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1"/>
      <c r="B849" s="1"/>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1"/>
      <c r="B850" s="1"/>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1"/>
      <c r="B851" s="1"/>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1"/>
      <c r="B852" s="1"/>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1"/>
      <c r="B853" s="1"/>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1"/>
      <c r="B854" s="1"/>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1"/>
      <c r="B855" s="1"/>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1"/>
      <c r="B856" s="1"/>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1"/>
      <c r="B857" s="1"/>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1"/>
      <c r="B858" s="1"/>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1"/>
      <c r="B859" s="1"/>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1"/>
      <c r="B860" s="1"/>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1"/>
      <c r="B861" s="1"/>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1"/>
      <c r="B862" s="1"/>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1"/>
      <c r="B863" s="1"/>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1"/>
      <c r="B864" s="1"/>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1"/>
      <c r="B865" s="1"/>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1"/>
      <c r="B866" s="1"/>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1"/>
      <c r="B867" s="1"/>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1"/>
      <c r="B868" s="1"/>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1"/>
      <c r="B869" s="1"/>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1"/>
      <c r="B870" s="1"/>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1"/>
      <c r="B871" s="1"/>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1"/>
      <c r="B872" s="1"/>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1"/>
      <c r="B873" s="1"/>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1"/>
      <c r="B874" s="1"/>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1"/>
      <c r="B875" s="1"/>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1"/>
      <c r="B876" s="1"/>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1"/>
      <c r="B877" s="1"/>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1"/>
      <c r="B878" s="1"/>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1"/>
      <c r="B879" s="1"/>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1"/>
      <c r="B880" s="1"/>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1"/>
      <c r="B881" s="1"/>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1"/>
      <c r="B882" s="1"/>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1"/>
      <c r="B883" s="1"/>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1"/>
      <c r="B884" s="1"/>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1"/>
      <c r="B885" s="1"/>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1"/>
      <c r="B886" s="1"/>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1"/>
      <c r="B887" s="1"/>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1"/>
      <c r="B888" s="1"/>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1"/>
      <c r="B889" s="1"/>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1"/>
      <c r="B890" s="1"/>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1"/>
      <c r="B891" s="1"/>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1"/>
      <c r="B892" s="1"/>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1"/>
      <c r="B893" s="1"/>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1"/>
      <c r="B894" s="1"/>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1"/>
      <c r="B895" s="1"/>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1"/>
      <c r="B896" s="1"/>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1"/>
      <c r="B897" s="1"/>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1"/>
      <c r="B898" s="1"/>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1"/>
      <c r="B899" s="1"/>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1"/>
      <c r="B900" s="1"/>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1"/>
      <c r="B901" s="1"/>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1"/>
      <c r="B902" s="1"/>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1"/>
      <c r="B903" s="1"/>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1"/>
      <c r="B904" s="1"/>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1"/>
      <c r="B905" s="1"/>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1"/>
      <c r="B906" s="1"/>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1"/>
      <c r="B907" s="1"/>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1"/>
      <c r="B908" s="1"/>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1"/>
      <c r="B909" s="1"/>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1"/>
      <c r="B910" s="1"/>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1"/>
      <c r="B911" s="1"/>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1"/>
      <c r="B912" s="1"/>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1"/>
      <c r="B913" s="1"/>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1"/>
      <c r="B914" s="1"/>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1"/>
      <c r="B915" s="1"/>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1"/>
      <c r="B916" s="1"/>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1"/>
      <c r="B917" s="1"/>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1"/>
      <c r="B918" s="1"/>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1"/>
      <c r="B919" s="1"/>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1"/>
      <c r="B920" s="1"/>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1"/>
      <c r="B921" s="1"/>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1"/>
      <c r="B922" s="1"/>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1"/>
      <c r="B923" s="1"/>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1"/>
      <c r="B924" s="1"/>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1"/>
      <c r="B925" s="1"/>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1"/>
      <c r="B926" s="1"/>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1"/>
      <c r="B927" s="1"/>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1"/>
      <c r="B928" s="1"/>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1"/>
      <c r="B929" s="1"/>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1"/>
      <c r="B930" s="1"/>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1"/>
      <c r="B931" s="1"/>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1"/>
      <c r="B932" s="1"/>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1"/>
      <c r="B933" s="1"/>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1"/>
      <c r="B934" s="1"/>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1"/>
      <c r="B935" s="1"/>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1"/>
      <c r="B936" s="1"/>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1"/>
      <c r="B937" s="1"/>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1"/>
      <c r="B938" s="1"/>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1"/>
      <c r="B939" s="1"/>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1"/>
      <c r="B940" s="1"/>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1"/>
      <c r="B941" s="1"/>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1"/>
      <c r="B942" s="1"/>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1"/>
      <c r="B943" s="1"/>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1"/>
      <c r="B944" s="1"/>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1"/>
      <c r="B945" s="1"/>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1"/>
      <c r="B946" s="1"/>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1"/>
      <c r="B947" s="1"/>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1"/>
      <c r="B948" s="1"/>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1"/>
      <c r="B949" s="1"/>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1"/>
      <c r="B950" s="1"/>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1"/>
      <c r="B951" s="1"/>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1"/>
      <c r="B952" s="1"/>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1"/>
      <c r="B953" s="1"/>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1"/>
      <c r="B954" s="1"/>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1"/>
      <c r="B955" s="1"/>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1"/>
      <c r="B956" s="1"/>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1"/>
      <c r="B957" s="1"/>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1"/>
      <c r="B958" s="1"/>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1"/>
      <c r="B959" s="1"/>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1"/>
      <c r="B960" s="1"/>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1"/>
      <c r="B961" s="1"/>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1"/>
      <c r="B962" s="1"/>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1"/>
      <c r="B963" s="1"/>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1"/>
      <c r="B964" s="1"/>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1"/>
      <c r="B965" s="1"/>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1"/>
      <c r="B966" s="1"/>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1"/>
      <c r="B967" s="1"/>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1"/>
      <c r="B968" s="1"/>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1"/>
      <c r="B969" s="1"/>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1"/>
      <c r="B971" s="1"/>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1"/>
      <c r="B973" s="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1"/>
      <c r="B975" s="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1"/>
      <c r="B976" s="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1"/>
      <c r="B977" s="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1"/>
      <c r="B978" s="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1"/>
      <c r="B979" s="1"/>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1"/>
      <c r="B980" s="1"/>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1"/>
      <c r="B981" s="1"/>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1"/>
      <c r="B982" s="1"/>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1"/>
      <c r="B983" s="1"/>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1"/>
      <c r="B984" s="1"/>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1"/>
      <c r="B985" s="1"/>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1"/>
      <c r="B986" s="1"/>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1"/>
      <c r="B987" s="1"/>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1"/>
      <c r="B988" s="1"/>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1"/>
      <c r="B989" s="1"/>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1"/>
      <c r="B990" s="1"/>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1"/>
      <c r="B991" s="1"/>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1"/>
      <c r="B992" s="1"/>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1"/>
      <c r="B993" s="1"/>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1"/>
      <c r="B994" s="1"/>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1"/>
      <c r="B995" s="1"/>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1"/>
      <c r="B996" s="1"/>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1"/>
      <c r="B997" s="1"/>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1"/>
      <c r="B998" s="1"/>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1"/>
      <c r="B999" s="1"/>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1">
    <mergeCell ref="B74:M75"/>
    <mergeCell ref="B77:M77"/>
    <mergeCell ref="B83:M85"/>
    <mergeCell ref="B87:M88"/>
    <mergeCell ref="A7:M7"/>
    <mergeCell ref="A8:M8"/>
    <mergeCell ref="A9:M9"/>
    <mergeCell ref="D14:G14"/>
    <mergeCell ref="C61:I61"/>
    <mergeCell ref="C62:I62"/>
    <mergeCell ref="B71:M72"/>
  </mergeCells>
  <dataValidations count="1">
    <dataValidation type="list" allowBlank="1" showInputMessage="1" showErrorMessage="1" prompt="Use the following date format when inserting a date:_x000a__x000a_Eg:  &quot;January 1, 2013&quot;" sqref="F11">
      <formula1>"CGAAP,MIFRS,USGAAP,ASPE"</formula1>
    </dataValidation>
  </dataValidations>
  <printOptions horizontalCentered="1"/>
  <pageMargins left="0.74803149606299213" right="0.70866141732283472" top="0.49393203883495146" bottom="0.61407766990291268" header="0" footer="0"/>
  <pageSetup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999"/>
  <sheetViews>
    <sheetView showGridLines="0" workbookViewId="0">
      <selection activeCell="B2" sqref="B2"/>
    </sheetView>
  </sheetViews>
  <sheetFormatPr defaultColWidth="14.453125" defaultRowHeight="15.75" customHeight="1" x14ac:dyDescent="0.25"/>
  <cols>
    <col min="1" max="1" width="7.54296875" customWidth="1"/>
    <col min="2" max="2" width="10.453125" customWidth="1"/>
    <col min="3" max="3" width="37.54296875" customWidth="1"/>
    <col min="4" max="4" width="17.453125" customWidth="1"/>
    <col min="5" max="5" width="13" customWidth="1"/>
    <col min="6" max="6" width="11.54296875" customWidth="1"/>
    <col min="7" max="7" width="15.54296875" customWidth="1"/>
    <col min="8" max="8" width="1.54296875" customWidth="1"/>
    <col min="9" max="9" width="14.453125" customWidth="1"/>
    <col min="10" max="10" width="13.453125" customWidth="1"/>
    <col min="11" max="11" width="11.54296875" customWidth="1"/>
    <col min="12" max="12" width="14.54296875" customWidth="1"/>
    <col min="13" max="13" width="14.453125" customWidth="1"/>
    <col min="14" max="14" width="10.453125" customWidth="1"/>
    <col min="15" max="26" width="9.453125" customWidth="1"/>
  </cols>
  <sheetData>
    <row r="1" spans="1:26" ht="12.75" customHeight="1" x14ac:dyDescent="0.3">
      <c r="A1" s="1"/>
      <c r="B1" s="1"/>
      <c r="C1" s="2"/>
      <c r="D1" s="2"/>
      <c r="E1" s="2"/>
      <c r="F1" s="2"/>
      <c r="G1" s="2"/>
      <c r="H1" s="2"/>
      <c r="I1" s="2"/>
      <c r="J1" s="2"/>
      <c r="K1" s="2"/>
      <c r="L1" s="3"/>
      <c r="M1" s="4" t="s">
        <v>0</v>
      </c>
      <c r="N1" s="2"/>
      <c r="O1" s="2"/>
      <c r="P1" s="2"/>
      <c r="Q1" s="2"/>
      <c r="R1" s="2"/>
      <c r="S1" s="2"/>
      <c r="T1" s="2"/>
      <c r="U1" s="2"/>
      <c r="V1" s="2"/>
      <c r="W1" s="2"/>
      <c r="X1" s="2"/>
      <c r="Y1" s="2"/>
      <c r="Z1" s="2"/>
    </row>
    <row r="2" spans="1:26" ht="12.75" customHeight="1" x14ac:dyDescent="0.3">
      <c r="A2" s="1"/>
      <c r="B2" s="1"/>
      <c r="C2" s="2"/>
      <c r="D2" s="2"/>
      <c r="E2" s="2"/>
      <c r="F2" s="2"/>
      <c r="G2" s="2"/>
      <c r="H2" s="2"/>
      <c r="I2" s="2"/>
      <c r="J2" s="2"/>
      <c r="K2" s="2"/>
      <c r="L2" s="3"/>
      <c r="M2" s="5" t="s">
        <v>1</v>
      </c>
      <c r="N2" s="2"/>
      <c r="O2" s="2"/>
      <c r="P2" s="2"/>
      <c r="Q2" s="2"/>
      <c r="R2" s="2"/>
      <c r="S2" s="2"/>
      <c r="T2" s="2"/>
      <c r="U2" s="2"/>
      <c r="V2" s="2"/>
      <c r="W2" s="2"/>
      <c r="X2" s="2"/>
      <c r="Y2" s="2"/>
      <c r="Z2" s="2"/>
    </row>
    <row r="3" spans="1:26" ht="12.75" customHeight="1" x14ac:dyDescent="0.3">
      <c r="A3" s="1"/>
      <c r="B3" s="1"/>
      <c r="C3" s="2"/>
      <c r="D3" s="2"/>
      <c r="E3" s="2"/>
      <c r="F3" s="2"/>
      <c r="G3" s="2"/>
      <c r="H3" s="2"/>
      <c r="I3" s="2"/>
      <c r="J3" s="2"/>
      <c r="K3" s="2"/>
      <c r="L3" s="3"/>
      <c r="M3" s="6" t="s">
        <v>2</v>
      </c>
      <c r="N3" s="2"/>
      <c r="O3" s="2"/>
      <c r="P3" s="2"/>
      <c r="Q3" s="2"/>
      <c r="R3" s="2"/>
      <c r="S3" s="2"/>
      <c r="T3" s="2"/>
      <c r="U3" s="2"/>
      <c r="V3" s="2"/>
      <c r="W3" s="2"/>
      <c r="X3" s="2"/>
      <c r="Y3" s="2"/>
      <c r="Z3" s="2"/>
    </row>
    <row r="4" spans="1:26" ht="12.75" customHeight="1" x14ac:dyDescent="0.4">
      <c r="A4" s="1"/>
      <c r="B4" s="1"/>
      <c r="C4" s="2"/>
      <c r="D4" s="7"/>
      <c r="E4" s="8"/>
      <c r="F4" s="8"/>
      <c r="G4" s="8"/>
      <c r="H4" s="2"/>
      <c r="I4" s="2"/>
      <c r="J4" s="2"/>
      <c r="K4" s="2"/>
      <c r="L4" s="3"/>
      <c r="M4" s="50" t="s">
        <v>125</v>
      </c>
      <c r="N4" s="2"/>
      <c r="O4" s="2"/>
      <c r="P4" s="2"/>
      <c r="Q4" s="2"/>
      <c r="R4" s="2"/>
      <c r="S4" s="2"/>
      <c r="T4" s="2"/>
      <c r="U4" s="2"/>
      <c r="V4" s="2"/>
      <c r="W4" s="2"/>
      <c r="X4" s="2"/>
      <c r="Y4" s="2"/>
      <c r="Z4" s="2"/>
    </row>
    <row r="5" spans="1:26" ht="9" customHeight="1" x14ac:dyDescent="0.3">
      <c r="A5" s="1"/>
      <c r="B5" s="1"/>
      <c r="C5" s="2"/>
      <c r="D5" s="2"/>
      <c r="E5" s="2"/>
      <c r="F5" s="2"/>
      <c r="G5" s="2"/>
      <c r="H5" s="2"/>
      <c r="I5" s="2"/>
      <c r="J5" s="2"/>
      <c r="K5" s="2"/>
      <c r="L5" s="3"/>
      <c r="M5" s="9"/>
      <c r="N5" s="2"/>
      <c r="O5" s="2"/>
      <c r="P5" s="2"/>
      <c r="Q5" s="2"/>
      <c r="R5" s="2"/>
      <c r="S5" s="2"/>
      <c r="T5" s="2"/>
      <c r="U5" s="2"/>
      <c r="V5" s="2"/>
      <c r="W5" s="2"/>
      <c r="X5" s="2"/>
      <c r="Y5" s="2"/>
      <c r="Z5" s="2"/>
    </row>
    <row r="6" spans="1:26" ht="12.75" customHeight="1" x14ac:dyDescent="0.3">
      <c r="A6" s="1"/>
      <c r="B6" s="1"/>
      <c r="C6" s="2"/>
      <c r="D6" s="2"/>
      <c r="E6" s="2"/>
      <c r="F6" s="2"/>
      <c r="G6" s="2"/>
      <c r="H6" s="2"/>
      <c r="I6" s="2"/>
      <c r="J6" s="2"/>
      <c r="K6" s="2"/>
      <c r="L6" s="3"/>
      <c r="M6" s="10"/>
      <c r="N6" s="2"/>
      <c r="O6" s="2"/>
      <c r="P6" s="2"/>
      <c r="Q6" s="2"/>
      <c r="R6" s="2"/>
      <c r="S6" s="2"/>
      <c r="T6" s="2"/>
      <c r="U6" s="2"/>
      <c r="V6" s="2"/>
      <c r="W6" s="2"/>
      <c r="X6" s="2"/>
      <c r="Y6" s="2"/>
      <c r="Z6" s="2"/>
    </row>
    <row r="7" spans="1:26" ht="18" x14ac:dyDescent="0.25">
      <c r="A7" s="54" t="s">
        <v>1</v>
      </c>
      <c r="B7" s="52"/>
      <c r="C7" s="52"/>
      <c r="D7" s="52"/>
      <c r="E7" s="52"/>
      <c r="F7" s="52"/>
      <c r="G7" s="52"/>
      <c r="H7" s="52"/>
      <c r="I7" s="52"/>
      <c r="J7" s="52"/>
      <c r="K7" s="52"/>
      <c r="L7" s="52"/>
      <c r="M7" s="52"/>
      <c r="N7" s="2"/>
      <c r="O7" s="2"/>
      <c r="P7" s="2"/>
      <c r="Q7" s="2"/>
      <c r="R7" s="2"/>
      <c r="S7" s="2"/>
      <c r="T7" s="2"/>
      <c r="U7" s="2"/>
      <c r="V7" s="2"/>
      <c r="W7" s="2"/>
      <c r="X7" s="2"/>
      <c r="Y7" s="2"/>
      <c r="Z7" s="2"/>
    </row>
    <row r="8" spans="1:26" ht="20.25" customHeight="1" x14ac:dyDescent="0.25">
      <c r="A8" s="54" t="s">
        <v>76</v>
      </c>
      <c r="B8" s="52"/>
      <c r="C8" s="52"/>
      <c r="D8" s="52"/>
      <c r="E8" s="52"/>
      <c r="F8" s="52"/>
      <c r="G8" s="52"/>
      <c r="H8" s="52"/>
      <c r="I8" s="52"/>
      <c r="J8" s="52"/>
      <c r="K8" s="52"/>
      <c r="L8" s="52"/>
      <c r="M8" s="52"/>
      <c r="N8" s="2"/>
      <c r="O8" s="2"/>
      <c r="P8" s="2"/>
      <c r="Q8" s="2"/>
      <c r="R8" s="2"/>
      <c r="S8" s="2"/>
      <c r="T8" s="2"/>
      <c r="U8" s="2"/>
      <c r="V8" s="2"/>
      <c r="W8" s="2"/>
      <c r="X8" s="2"/>
      <c r="Y8" s="2"/>
      <c r="Z8" s="2"/>
    </row>
    <row r="9" spans="1:26" ht="27" customHeight="1" x14ac:dyDescent="0.25">
      <c r="A9" s="54" t="s">
        <v>113</v>
      </c>
      <c r="B9" s="52"/>
      <c r="C9" s="52"/>
      <c r="D9" s="52"/>
      <c r="E9" s="52"/>
      <c r="F9" s="52"/>
      <c r="G9" s="52"/>
      <c r="H9" s="52"/>
      <c r="I9" s="52"/>
      <c r="J9" s="52"/>
      <c r="K9" s="52"/>
      <c r="L9" s="52"/>
      <c r="M9" s="52"/>
      <c r="N9" s="2"/>
      <c r="O9" s="2"/>
      <c r="P9" s="2"/>
      <c r="Q9" s="2"/>
      <c r="R9" s="2"/>
      <c r="S9" s="2"/>
      <c r="T9" s="2"/>
      <c r="U9" s="2"/>
      <c r="V9" s="2"/>
      <c r="W9" s="2"/>
      <c r="X9" s="2"/>
      <c r="Y9" s="2"/>
      <c r="Z9" s="2"/>
    </row>
    <row r="10" spans="1:26" ht="12.75" customHeight="1" x14ac:dyDescent="0.25">
      <c r="A10" s="1"/>
      <c r="B10" s="1"/>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3">
      <c r="A11" s="1"/>
      <c r="B11" s="1"/>
      <c r="C11" s="2"/>
      <c r="D11" s="2"/>
      <c r="E11" s="11" t="s">
        <v>5</v>
      </c>
      <c r="F11" s="12" t="s">
        <v>6</v>
      </c>
      <c r="G11" s="2"/>
      <c r="H11" s="2"/>
      <c r="I11" s="2"/>
      <c r="J11" s="2"/>
      <c r="K11" s="2"/>
      <c r="L11" s="2"/>
      <c r="M11" s="2"/>
      <c r="N11" s="2"/>
      <c r="O11" s="2"/>
      <c r="P11" s="2"/>
      <c r="Q11" s="2"/>
      <c r="R11" s="2"/>
      <c r="S11" s="2"/>
      <c r="T11" s="2"/>
      <c r="U11" s="2"/>
      <c r="V11" s="2"/>
      <c r="W11" s="2"/>
      <c r="X11" s="2"/>
      <c r="Y11" s="2"/>
      <c r="Z11" s="2"/>
    </row>
    <row r="12" spans="1:26" ht="12.75" customHeight="1" x14ac:dyDescent="0.3">
      <c r="A12" s="1"/>
      <c r="B12" s="1"/>
      <c r="C12" s="2"/>
      <c r="D12" s="2"/>
      <c r="E12" s="11" t="s">
        <v>7</v>
      </c>
      <c r="F12" s="13">
        <v>2025</v>
      </c>
      <c r="G12" s="14"/>
      <c r="H12" s="2"/>
      <c r="I12" s="2"/>
      <c r="J12" s="2"/>
      <c r="K12" s="2"/>
      <c r="L12" s="2"/>
      <c r="M12" s="2"/>
      <c r="N12" s="2"/>
      <c r="O12" s="2"/>
      <c r="P12" s="2"/>
      <c r="Q12" s="2"/>
      <c r="R12" s="2"/>
      <c r="S12" s="2"/>
      <c r="T12" s="2"/>
      <c r="U12" s="2"/>
      <c r="V12" s="2"/>
      <c r="W12" s="2"/>
      <c r="X12" s="2"/>
      <c r="Y12" s="2"/>
      <c r="Z12" s="2"/>
    </row>
    <row r="13" spans="1:26" ht="12.75" customHeight="1" x14ac:dyDescent="0.25">
      <c r="A13" s="1"/>
      <c r="B13" s="1"/>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x14ac:dyDescent="0.3">
      <c r="A14" s="1"/>
      <c r="B14" s="1"/>
      <c r="C14" s="2"/>
      <c r="D14" s="55" t="s">
        <v>8</v>
      </c>
      <c r="E14" s="56"/>
      <c r="F14" s="56"/>
      <c r="G14" s="57"/>
      <c r="H14" s="2"/>
      <c r="I14" s="15"/>
      <c r="J14" s="16" t="s">
        <v>9</v>
      </c>
      <c r="K14" s="16"/>
      <c r="L14" s="17"/>
      <c r="M14" s="2"/>
      <c r="N14" s="2"/>
      <c r="O14" s="2"/>
      <c r="P14" s="2"/>
      <c r="Q14" s="2"/>
      <c r="R14" s="2"/>
      <c r="S14" s="2"/>
      <c r="T14" s="2"/>
      <c r="U14" s="2"/>
      <c r="V14" s="2"/>
      <c r="W14" s="2"/>
      <c r="X14" s="2"/>
      <c r="Y14" s="2"/>
      <c r="Z14" s="2"/>
    </row>
    <row r="15" spans="1:26" ht="30" customHeight="1" x14ac:dyDescent="0.3">
      <c r="A15" s="18" t="s">
        <v>114</v>
      </c>
      <c r="B15" s="18" t="s">
        <v>115</v>
      </c>
      <c r="C15" s="19" t="s">
        <v>116</v>
      </c>
      <c r="D15" s="18" t="s">
        <v>13</v>
      </c>
      <c r="E15" s="20" t="s">
        <v>117</v>
      </c>
      <c r="F15" s="20" t="s">
        <v>118</v>
      </c>
      <c r="G15" s="18" t="s">
        <v>16</v>
      </c>
      <c r="H15" s="21"/>
      <c r="I15" s="22" t="s">
        <v>13</v>
      </c>
      <c r="J15" s="23" t="s">
        <v>17</v>
      </c>
      <c r="K15" s="23" t="s">
        <v>119</v>
      </c>
      <c r="L15" s="24" t="s">
        <v>16</v>
      </c>
      <c r="M15" s="18" t="s">
        <v>19</v>
      </c>
      <c r="N15" s="2"/>
      <c r="O15" s="2"/>
      <c r="P15" s="2"/>
      <c r="Q15" s="2"/>
      <c r="R15" s="2"/>
      <c r="S15" s="2"/>
      <c r="T15" s="2"/>
      <c r="U15" s="2"/>
      <c r="V15" s="2"/>
      <c r="W15" s="2"/>
      <c r="X15" s="2"/>
      <c r="Y15" s="2"/>
      <c r="Z15" s="2"/>
    </row>
    <row r="16" spans="1:26" ht="25.5" customHeight="1" x14ac:dyDescent="0.3">
      <c r="A16" s="18"/>
      <c r="B16" s="25">
        <v>1609</v>
      </c>
      <c r="C16" s="26" t="s">
        <v>20</v>
      </c>
      <c r="D16" s="48">
        <v>87186361</v>
      </c>
      <c r="E16" s="27">
        <v>7300000</v>
      </c>
      <c r="F16" s="27"/>
      <c r="G16" s="29">
        <f t="shared" ref="G16:G56" si="0">D16+E16+F16</f>
        <v>94486361</v>
      </c>
      <c r="H16" s="21"/>
      <c r="I16" s="48">
        <v>-9625803</v>
      </c>
      <c r="J16" s="27">
        <v>-1956331</v>
      </c>
      <c r="K16" s="27"/>
      <c r="L16" s="29">
        <f t="shared" ref="L16:L56" si="1">I16+J16+K16</f>
        <v>-11582134</v>
      </c>
      <c r="M16" s="29">
        <f t="shared" ref="M16:M56" si="2">G16+L16</f>
        <v>82904227</v>
      </c>
      <c r="N16" s="2"/>
      <c r="O16" s="2"/>
      <c r="P16" s="2"/>
      <c r="Q16" s="2"/>
      <c r="R16" s="2"/>
      <c r="S16" s="2"/>
      <c r="T16" s="2"/>
      <c r="U16" s="2"/>
      <c r="V16" s="2"/>
      <c r="W16" s="2"/>
      <c r="X16" s="2"/>
      <c r="Y16" s="2"/>
      <c r="Z16" s="2"/>
    </row>
    <row r="17" spans="1:26" ht="12.75" customHeight="1" x14ac:dyDescent="0.25">
      <c r="A17" s="25">
        <v>12</v>
      </c>
      <c r="B17" s="25">
        <v>1611</v>
      </c>
      <c r="C17" s="26" t="s">
        <v>21</v>
      </c>
      <c r="D17" s="48">
        <v>95494084</v>
      </c>
      <c r="E17" s="27">
        <v>14391925</v>
      </c>
      <c r="F17" s="27"/>
      <c r="G17" s="29">
        <f t="shared" si="0"/>
        <v>109886009</v>
      </c>
      <c r="H17" s="30"/>
      <c r="I17" s="48">
        <v>-75166675</v>
      </c>
      <c r="J17" s="27">
        <v>-9645332</v>
      </c>
      <c r="K17" s="27"/>
      <c r="L17" s="29">
        <f t="shared" si="1"/>
        <v>-84812007</v>
      </c>
      <c r="M17" s="29">
        <f t="shared" si="2"/>
        <v>25074002</v>
      </c>
      <c r="N17" s="2"/>
      <c r="O17" s="2"/>
      <c r="P17" s="2"/>
      <c r="Q17" s="2"/>
      <c r="R17" s="2"/>
      <c r="S17" s="2"/>
      <c r="T17" s="2"/>
      <c r="U17" s="2"/>
      <c r="V17" s="2"/>
      <c r="W17" s="2"/>
      <c r="X17" s="2"/>
      <c r="Y17" s="2"/>
      <c r="Z17" s="2"/>
    </row>
    <row r="18" spans="1:26" ht="12.75" customHeight="1" x14ac:dyDescent="0.25">
      <c r="A18" s="25" t="s">
        <v>22</v>
      </c>
      <c r="B18" s="25">
        <v>1612</v>
      </c>
      <c r="C18" s="26" t="s">
        <v>23</v>
      </c>
      <c r="D18" s="48">
        <v>2579177</v>
      </c>
      <c r="E18" s="27">
        <v>12376</v>
      </c>
      <c r="F18" s="27"/>
      <c r="G18" s="29">
        <f t="shared" si="0"/>
        <v>2591553</v>
      </c>
      <c r="H18" s="30"/>
      <c r="I18" s="48">
        <v>-660676</v>
      </c>
      <c r="J18" s="27">
        <v>-65122</v>
      </c>
      <c r="K18" s="27"/>
      <c r="L18" s="29">
        <f t="shared" si="1"/>
        <v>-725798</v>
      </c>
      <c r="M18" s="29">
        <f t="shared" si="2"/>
        <v>1865755</v>
      </c>
      <c r="N18" s="2"/>
      <c r="O18" s="2"/>
      <c r="P18" s="2"/>
      <c r="Q18" s="2"/>
      <c r="R18" s="2"/>
      <c r="S18" s="2"/>
      <c r="T18" s="2"/>
      <c r="U18" s="2"/>
      <c r="V18" s="2"/>
      <c r="W18" s="2"/>
      <c r="X18" s="2"/>
      <c r="Y18" s="2"/>
      <c r="Z18" s="2"/>
    </row>
    <row r="19" spans="1:26" ht="12.75" customHeight="1" x14ac:dyDescent="0.25">
      <c r="A19" s="25" t="s">
        <v>24</v>
      </c>
      <c r="B19" s="25">
        <v>1805</v>
      </c>
      <c r="C19" s="26" t="s">
        <v>25</v>
      </c>
      <c r="D19" s="48">
        <v>5021534</v>
      </c>
      <c r="E19" s="27">
        <v>779683</v>
      </c>
      <c r="F19" s="27"/>
      <c r="G19" s="29">
        <f t="shared" si="0"/>
        <v>5801217</v>
      </c>
      <c r="H19" s="30"/>
      <c r="I19" s="48">
        <v>0</v>
      </c>
      <c r="J19" s="27"/>
      <c r="K19" s="27"/>
      <c r="L19" s="29">
        <f t="shared" si="1"/>
        <v>0</v>
      </c>
      <c r="M19" s="29">
        <f t="shared" si="2"/>
        <v>5801217</v>
      </c>
      <c r="N19" s="2"/>
      <c r="O19" s="2"/>
      <c r="P19" s="2"/>
      <c r="Q19" s="2"/>
      <c r="R19" s="2"/>
      <c r="S19" s="2"/>
      <c r="T19" s="2"/>
      <c r="U19" s="2"/>
      <c r="V19" s="2"/>
      <c r="W19" s="2"/>
      <c r="X19" s="2"/>
      <c r="Y19" s="2"/>
      <c r="Z19" s="2"/>
    </row>
    <row r="20" spans="1:26" ht="12.75" customHeight="1" x14ac:dyDescent="0.25">
      <c r="A20" s="25">
        <v>47</v>
      </c>
      <c r="B20" s="25">
        <v>1808</v>
      </c>
      <c r="C20" s="26" t="s">
        <v>26</v>
      </c>
      <c r="D20" s="48">
        <v>41115491</v>
      </c>
      <c r="E20" s="27">
        <v>1416046</v>
      </c>
      <c r="F20" s="27"/>
      <c r="G20" s="29">
        <f t="shared" si="0"/>
        <v>42531537</v>
      </c>
      <c r="H20" s="30"/>
      <c r="I20" s="48">
        <v>-9201967</v>
      </c>
      <c r="J20" s="27">
        <v>-1033141</v>
      </c>
      <c r="K20" s="27"/>
      <c r="L20" s="29">
        <f t="shared" si="1"/>
        <v>-10235108</v>
      </c>
      <c r="M20" s="29">
        <f t="shared" si="2"/>
        <v>32296429</v>
      </c>
      <c r="N20" s="2"/>
      <c r="O20" s="2"/>
      <c r="P20" s="2"/>
      <c r="Q20" s="2"/>
      <c r="R20" s="2"/>
      <c r="S20" s="2"/>
      <c r="T20" s="2"/>
      <c r="U20" s="2"/>
      <c r="V20" s="2"/>
      <c r="W20" s="2"/>
      <c r="X20" s="2"/>
      <c r="Y20" s="2"/>
      <c r="Z20" s="2"/>
    </row>
    <row r="21" spans="1:26" ht="12.75" customHeight="1" x14ac:dyDescent="0.25">
      <c r="A21" s="25">
        <v>13</v>
      </c>
      <c r="B21" s="25">
        <v>1810</v>
      </c>
      <c r="C21" s="26" t="s">
        <v>27</v>
      </c>
      <c r="D21" s="48">
        <v>0</v>
      </c>
      <c r="E21" s="27"/>
      <c r="F21" s="27"/>
      <c r="G21" s="29">
        <f t="shared" si="0"/>
        <v>0</v>
      </c>
      <c r="H21" s="30"/>
      <c r="I21" s="48">
        <v>0</v>
      </c>
      <c r="J21" s="27"/>
      <c r="K21" s="27"/>
      <c r="L21" s="29">
        <f t="shared" si="1"/>
        <v>0</v>
      </c>
      <c r="M21" s="29">
        <f t="shared" si="2"/>
        <v>0</v>
      </c>
      <c r="N21" s="2"/>
      <c r="O21" s="2"/>
      <c r="P21" s="2"/>
      <c r="Q21" s="2"/>
      <c r="R21" s="2"/>
      <c r="S21" s="2"/>
      <c r="T21" s="2"/>
      <c r="U21" s="2"/>
      <c r="V21" s="2"/>
      <c r="W21" s="2"/>
      <c r="X21" s="2"/>
      <c r="Y21" s="2"/>
      <c r="Z21" s="2"/>
    </row>
    <row r="22" spans="1:26" ht="12.75" customHeight="1" x14ac:dyDescent="0.25">
      <c r="A22" s="25">
        <v>47</v>
      </c>
      <c r="B22" s="25">
        <v>1815</v>
      </c>
      <c r="C22" s="26" t="s">
        <v>28</v>
      </c>
      <c r="D22" s="48">
        <v>161747322</v>
      </c>
      <c r="E22" s="27">
        <v>9223210</v>
      </c>
      <c r="F22" s="27"/>
      <c r="G22" s="29">
        <f t="shared" si="0"/>
        <v>170970532</v>
      </c>
      <c r="H22" s="30"/>
      <c r="I22" s="48">
        <v>-39590313</v>
      </c>
      <c r="J22" s="27">
        <v>-5110910</v>
      </c>
      <c r="K22" s="27"/>
      <c r="L22" s="29">
        <f t="shared" si="1"/>
        <v>-44701223</v>
      </c>
      <c r="M22" s="29">
        <f t="shared" si="2"/>
        <v>126269309</v>
      </c>
      <c r="N22" s="2"/>
      <c r="O22" s="2"/>
      <c r="P22" s="2"/>
      <c r="Q22" s="2"/>
      <c r="R22" s="2"/>
      <c r="S22" s="2"/>
      <c r="T22" s="2"/>
      <c r="U22" s="2"/>
      <c r="V22" s="2"/>
      <c r="W22" s="2"/>
      <c r="X22" s="2"/>
      <c r="Y22" s="2"/>
      <c r="Z22" s="2"/>
    </row>
    <row r="23" spans="1:26" ht="12.75" customHeight="1" x14ac:dyDescent="0.25">
      <c r="A23" s="25">
        <v>47</v>
      </c>
      <c r="B23" s="25">
        <v>1820</v>
      </c>
      <c r="C23" s="26" t="s">
        <v>29</v>
      </c>
      <c r="D23" s="48">
        <v>174428236</v>
      </c>
      <c r="E23" s="27">
        <v>26747897</v>
      </c>
      <c r="F23" s="27">
        <v>-96181</v>
      </c>
      <c r="G23" s="29">
        <f t="shared" si="0"/>
        <v>201079952</v>
      </c>
      <c r="H23" s="30"/>
      <c r="I23" s="48">
        <v>-44011525</v>
      </c>
      <c r="J23" s="27">
        <v>-5231725</v>
      </c>
      <c r="K23" s="27">
        <v>55028</v>
      </c>
      <c r="L23" s="29">
        <f t="shared" si="1"/>
        <v>-49188222</v>
      </c>
      <c r="M23" s="29">
        <f t="shared" si="2"/>
        <v>151891730</v>
      </c>
      <c r="N23" s="2"/>
      <c r="O23" s="2"/>
      <c r="P23" s="2"/>
      <c r="Q23" s="2"/>
      <c r="R23" s="2"/>
      <c r="S23" s="2"/>
      <c r="T23" s="2"/>
      <c r="U23" s="2"/>
      <c r="V23" s="2"/>
      <c r="W23" s="2"/>
      <c r="X23" s="2"/>
      <c r="Y23" s="2"/>
      <c r="Z23" s="2"/>
    </row>
    <row r="24" spans="1:26" ht="12.75" customHeight="1" x14ac:dyDescent="0.25">
      <c r="A24" s="25">
        <v>47</v>
      </c>
      <c r="B24" s="25">
        <v>1825</v>
      </c>
      <c r="C24" s="26" t="s">
        <v>30</v>
      </c>
      <c r="D24" s="48">
        <v>0</v>
      </c>
      <c r="E24" s="27"/>
      <c r="F24" s="27"/>
      <c r="G24" s="29">
        <f t="shared" si="0"/>
        <v>0</v>
      </c>
      <c r="H24" s="30"/>
      <c r="I24" s="48">
        <v>0</v>
      </c>
      <c r="J24" s="27"/>
      <c r="K24" s="27"/>
      <c r="L24" s="29">
        <f t="shared" si="1"/>
        <v>0</v>
      </c>
      <c r="M24" s="29">
        <f t="shared" si="2"/>
        <v>0</v>
      </c>
      <c r="N24" s="2"/>
      <c r="O24" s="2"/>
      <c r="P24" s="2"/>
      <c r="Q24" s="2"/>
      <c r="R24" s="2"/>
      <c r="S24" s="2"/>
      <c r="T24" s="2"/>
      <c r="U24" s="2"/>
      <c r="V24" s="2"/>
      <c r="W24" s="2"/>
      <c r="X24" s="2"/>
      <c r="Y24" s="2"/>
      <c r="Z24" s="2"/>
    </row>
    <row r="25" spans="1:26" ht="12.75" customHeight="1" x14ac:dyDescent="0.25">
      <c r="A25" s="25">
        <v>47</v>
      </c>
      <c r="B25" s="25">
        <v>1830</v>
      </c>
      <c r="C25" s="26" t="s">
        <v>31</v>
      </c>
      <c r="D25" s="48">
        <v>180446935</v>
      </c>
      <c r="E25" s="27">
        <v>8003940</v>
      </c>
      <c r="F25" s="27">
        <v>-313703</v>
      </c>
      <c r="G25" s="29">
        <f t="shared" si="0"/>
        <v>188137172</v>
      </c>
      <c r="H25" s="30"/>
      <c r="I25" s="48">
        <v>-35457187</v>
      </c>
      <c r="J25" s="27">
        <v>-4483258</v>
      </c>
      <c r="K25" s="27">
        <v>30864</v>
      </c>
      <c r="L25" s="29">
        <f t="shared" si="1"/>
        <v>-39909581</v>
      </c>
      <c r="M25" s="29">
        <f t="shared" si="2"/>
        <v>148227591</v>
      </c>
      <c r="N25" s="2"/>
      <c r="O25" s="2"/>
      <c r="P25" s="2"/>
      <c r="Q25" s="2"/>
      <c r="R25" s="2"/>
      <c r="S25" s="2"/>
      <c r="T25" s="2"/>
      <c r="U25" s="2"/>
      <c r="V25" s="2"/>
      <c r="W25" s="2"/>
      <c r="X25" s="2"/>
      <c r="Y25" s="2"/>
      <c r="Z25" s="2"/>
    </row>
    <row r="26" spans="1:26" ht="12.75" customHeight="1" x14ac:dyDescent="0.25">
      <c r="A26" s="25">
        <v>47</v>
      </c>
      <c r="B26" s="25">
        <v>1835</v>
      </c>
      <c r="C26" s="26" t="s">
        <v>32</v>
      </c>
      <c r="D26" s="48">
        <v>191827457</v>
      </c>
      <c r="E26" s="27">
        <v>11674276</v>
      </c>
      <c r="F26" s="27">
        <v>-230544</v>
      </c>
      <c r="G26" s="29">
        <f t="shared" si="0"/>
        <v>203271189</v>
      </c>
      <c r="H26" s="30"/>
      <c r="I26" s="48">
        <v>-35886153</v>
      </c>
      <c r="J26" s="27">
        <v>-5080748</v>
      </c>
      <c r="K26" s="27">
        <v>26635</v>
      </c>
      <c r="L26" s="29">
        <f t="shared" si="1"/>
        <v>-40940266</v>
      </c>
      <c r="M26" s="29">
        <f t="shared" si="2"/>
        <v>162330923</v>
      </c>
      <c r="N26" s="2"/>
      <c r="O26" s="2"/>
      <c r="P26" s="2"/>
      <c r="Q26" s="2"/>
      <c r="R26" s="2"/>
      <c r="S26" s="2"/>
      <c r="T26" s="2"/>
      <c r="U26" s="2"/>
      <c r="V26" s="2"/>
      <c r="W26" s="2"/>
      <c r="X26" s="2"/>
      <c r="Y26" s="2"/>
      <c r="Z26" s="2"/>
    </row>
    <row r="27" spans="1:26" ht="12.75" customHeight="1" x14ac:dyDescent="0.25">
      <c r="A27" s="25">
        <v>47</v>
      </c>
      <c r="B27" s="25">
        <v>1840</v>
      </c>
      <c r="C27" s="26" t="s">
        <v>33</v>
      </c>
      <c r="D27" s="48">
        <v>328477085</v>
      </c>
      <c r="E27" s="27">
        <v>18528470</v>
      </c>
      <c r="F27" s="27"/>
      <c r="G27" s="29">
        <f t="shared" si="0"/>
        <v>347005555</v>
      </c>
      <c r="H27" s="30"/>
      <c r="I27" s="48">
        <v>-60528076</v>
      </c>
      <c r="J27" s="27">
        <v>-8891914</v>
      </c>
      <c r="K27" s="27"/>
      <c r="L27" s="29">
        <f t="shared" si="1"/>
        <v>-69419990</v>
      </c>
      <c r="M27" s="29">
        <f t="shared" si="2"/>
        <v>277585565</v>
      </c>
      <c r="N27" s="2"/>
      <c r="O27" s="2"/>
      <c r="P27" s="2"/>
      <c r="Q27" s="2"/>
      <c r="R27" s="2"/>
      <c r="S27" s="2"/>
      <c r="T27" s="2"/>
      <c r="U27" s="2"/>
      <c r="V27" s="2"/>
      <c r="W27" s="2"/>
      <c r="X27" s="2"/>
      <c r="Y27" s="2"/>
      <c r="Z27" s="2"/>
    </row>
    <row r="28" spans="1:26" ht="12.75" customHeight="1" x14ac:dyDescent="0.25">
      <c r="A28" s="25">
        <v>47</v>
      </c>
      <c r="B28" s="25">
        <v>1845</v>
      </c>
      <c r="C28" s="26" t="s">
        <v>34</v>
      </c>
      <c r="D28" s="48">
        <v>282199932</v>
      </c>
      <c r="E28" s="27">
        <v>17532469</v>
      </c>
      <c r="F28" s="27">
        <v>-359069</v>
      </c>
      <c r="G28" s="29">
        <f t="shared" si="0"/>
        <v>299373332</v>
      </c>
      <c r="H28" s="30"/>
      <c r="I28" s="48">
        <v>-60932267</v>
      </c>
      <c r="J28" s="27">
        <v>-8835962</v>
      </c>
      <c r="K28" s="27">
        <v>64812</v>
      </c>
      <c r="L28" s="29">
        <f t="shared" si="1"/>
        <v>-69703417</v>
      </c>
      <c r="M28" s="29">
        <f t="shared" si="2"/>
        <v>229669915</v>
      </c>
      <c r="N28" s="2"/>
      <c r="O28" s="2"/>
      <c r="P28" s="2"/>
      <c r="Q28" s="2"/>
      <c r="R28" s="2"/>
      <c r="S28" s="2"/>
      <c r="T28" s="2"/>
      <c r="U28" s="2"/>
      <c r="V28" s="2"/>
      <c r="W28" s="2"/>
      <c r="X28" s="2"/>
      <c r="Y28" s="2"/>
      <c r="Z28" s="2"/>
    </row>
    <row r="29" spans="1:26" ht="12.75" customHeight="1" x14ac:dyDescent="0.25">
      <c r="A29" s="25">
        <v>47</v>
      </c>
      <c r="B29" s="25">
        <v>1850</v>
      </c>
      <c r="C29" s="26" t="s">
        <v>35</v>
      </c>
      <c r="D29" s="48">
        <v>134988517</v>
      </c>
      <c r="E29" s="27">
        <v>7363590</v>
      </c>
      <c r="F29" s="27">
        <v>-220567</v>
      </c>
      <c r="G29" s="29">
        <f t="shared" si="0"/>
        <v>142131540</v>
      </c>
      <c r="H29" s="30"/>
      <c r="I29" s="48">
        <v>-32169329</v>
      </c>
      <c r="J29" s="27">
        <v>-4297552</v>
      </c>
      <c r="K29" s="27">
        <v>40727</v>
      </c>
      <c r="L29" s="29">
        <f t="shared" si="1"/>
        <v>-36426154</v>
      </c>
      <c r="M29" s="29">
        <f t="shared" si="2"/>
        <v>105705386</v>
      </c>
      <c r="N29" s="2"/>
      <c r="O29" s="2"/>
      <c r="P29" s="2"/>
      <c r="Q29" s="2"/>
      <c r="R29" s="2"/>
      <c r="S29" s="2"/>
      <c r="T29" s="2"/>
      <c r="U29" s="2"/>
      <c r="V29" s="2"/>
      <c r="W29" s="2"/>
      <c r="X29" s="2"/>
      <c r="Y29" s="2"/>
      <c r="Z29" s="2"/>
    </row>
    <row r="30" spans="1:26" ht="12.75" customHeight="1" x14ac:dyDescent="0.25">
      <c r="A30" s="25">
        <v>47</v>
      </c>
      <c r="B30" s="25">
        <v>1855</v>
      </c>
      <c r="C30" s="26" t="s">
        <v>36</v>
      </c>
      <c r="D30" s="48">
        <v>94772253</v>
      </c>
      <c r="E30" s="27">
        <v>4429274</v>
      </c>
      <c r="F30" s="27"/>
      <c r="G30" s="29">
        <f t="shared" si="0"/>
        <v>99201527</v>
      </c>
      <c r="H30" s="30"/>
      <c r="I30" s="48">
        <v>-19858348</v>
      </c>
      <c r="J30" s="27">
        <v>-2410318</v>
      </c>
      <c r="K30" s="27"/>
      <c r="L30" s="29">
        <f t="shared" si="1"/>
        <v>-22268666</v>
      </c>
      <c r="M30" s="29">
        <f t="shared" si="2"/>
        <v>76932861</v>
      </c>
      <c r="N30" s="2"/>
      <c r="O30" s="2"/>
      <c r="P30" s="2"/>
      <c r="Q30" s="2"/>
      <c r="R30" s="2"/>
      <c r="S30" s="2"/>
      <c r="T30" s="2"/>
      <c r="U30" s="2"/>
      <c r="V30" s="2"/>
      <c r="W30" s="2"/>
      <c r="X30" s="2"/>
      <c r="Y30" s="2"/>
      <c r="Z30" s="2"/>
    </row>
    <row r="31" spans="1:26" ht="12.75" customHeight="1" x14ac:dyDescent="0.25">
      <c r="A31" s="25">
        <v>47</v>
      </c>
      <c r="B31" s="25">
        <v>1860</v>
      </c>
      <c r="C31" s="26" t="s">
        <v>37</v>
      </c>
      <c r="D31" s="48">
        <v>0</v>
      </c>
      <c r="E31" s="27"/>
      <c r="F31" s="27"/>
      <c r="G31" s="29">
        <f t="shared" si="0"/>
        <v>0</v>
      </c>
      <c r="H31" s="30"/>
      <c r="I31" s="48">
        <v>0</v>
      </c>
      <c r="J31" s="27"/>
      <c r="K31" s="27"/>
      <c r="L31" s="29">
        <f t="shared" si="1"/>
        <v>0</v>
      </c>
      <c r="M31" s="29">
        <f t="shared" si="2"/>
        <v>0</v>
      </c>
      <c r="N31" s="2"/>
      <c r="O31" s="2"/>
      <c r="P31" s="2"/>
      <c r="Q31" s="2"/>
      <c r="R31" s="2"/>
      <c r="S31" s="2"/>
      <c r="T31" s="2"/>
      <c r="U31" s="2"/>
      <c r="V31" s="2"/>
      <c r="W31" s="2"/>
      <c r="X31" s="2"/>
      <c r="Y31" s="2"/>
      <c r="Z31" s="2"/>
    </row>
    <row r="32" spans="1:26" ht="12.75" customHeight="1" x14ac:dyDescent="0.25">
      <c r="A32" s="25">
        <v>47</v>
      </c>
      <c r="B32" s="25">
        <v>1860</v>
      </c>
      <c r="C32" s="26" t="s">
        <v>38</v>
      </c>
      <c r="D32" s="48">
        <v>73782924</v>
      </c>
      <c r="E32" s="27">
        <v>5923147</v>
      </c>
      <c r="F32" s="27">
        <v>-1042534</v>
      </c>
      <c r="G32" s="29">
        <f t="shared" si="0"/>
        <v>78663537</v>
      </c>
      <c r="H32" s="30"/>
      <c r="I32" s="48">
        <v>-39987788</v>
      </c>
      <c r="J32" s="27">
        <v>-3760855</v>
      </c>
      <c r="K32" s="27">
        <v>774834</v>
      </c>
      <c r="L32" s="29">
        <f t="shared" si="1"/>
        <v>-42973809</v>
      </c>
      <c r="M32" s="29">
        <f t="shared" si="2"/>
        <v>35689728</v>
      </c>
      <c r="N32" s="2"/>
      <c r="O32" s="2"/>
      <c r="P32" s="2"/>
      <c r="Q32" s="2"/>
      <c r="R32" s="2"/>
      <c r="S32" s="2"/>
      <c r="T32" s="2"/>
      <c r="U32" s="2"/>
      <c r="V32" s="2"/>
      <c r="W32" s="2"/>
      <c r="X32" s="2"/>
      <c r="Y32" s="2"/>
      <c r="Z32" s="2"/>
    </row>
    <row r="33" spans="1:26" ht="12.75" customHeight="1" x14ac:dyDescent="0.25">
      <c r="A33" s="25" t="s">
        <v>24</v>
      </c>
      <c r="B33" s="25">
        <v>1905</v>
      </c>
      <c r="C33" s="26" t="s">
        <v>25</v>
      </c>
      <c r="D33" s="48">
        <v>17014710</v>
      </c>
      <c r="E33" s="27"/>
      <c r="F33" s="27"/>
      <c r="G33" s="29">
        <f t="shared" si="0"/>
        <v>17014710</v>
      </c>
      <c r="H33" s="30"/>
      <c r="I33" s="48">
        <v>-22877</v>
      </c>
      <c r="J33" s="27">
        <v>-4033</v>
      </c>
      <c r="K33" s="27"/>
      <c r="L33" s="29">
        <f t="shared" si="1"/>
        <v>-26910</v>
      </c>
      <c r="M33" s="29">
        <f t="shared" si="2"/>
        <v>16987800</v>
      </c>
      <c r="N33" s="2"/>
      <c r="O33" s="2"/>
      <c r="P33" s="2"/>
      <c r="Q33" s="2"/>
      <c r="R33" s="2"/>
      <c r="S33" s="2"/>
      <c r="T33" s="2"/>
      <c r="U33" s="2"/>
      <c r="V33" s="2"/>
      <c r="W33" s="2"/>
      <c r="X33" s="2"/>
      <c r="Y33" s="2"/>
      <c r="Z33" s="2"/>
    </row>
    <row r="34" spans="1:26" ht="12.75" customHeight="1" x14ac:dyDescent="0.25">
      <c r="A34" s="25">
        <v>47</v>
      </c>
      <c r="B34" s="25">
        <v>1908</v>
      </c>
      <c r="C34" s="26" t="s">
        <v>39</v>
      </c>
      <c r="D34" s="48">
        <v>93976510</v>
      </c>
      <c r="E34" s="27">
        <v>352679</v>
      </c>
      <c r="F34" s="27"/>
      <c r="G34" s="29">
        <f t="shared" si="0"/>
        <v>94329189</v>
      </c>
      <c r="H34" s="30"/>
      <c r="I34" s="48">
        <v>-17010785</v>
      </c>
      <c r="J34" s="27">
        <v>-2509904</v>
      </c>
      <c r="K34" s="27"/>
      <c r="L34" s="29">
        <f t="shared" si="1"/>
        <v>-19520689</v>
      </c>
      <c r="M34" s="29">
        <f t="shared" si="2"/>
        <v>74808500</v>
      </c>
      <c r="N34" s="2"/>
      <c r="O34" s="2"/>
      <c r="P34" s="2"/>
      <c r="Q34" s="2"/>
      <c r="R34" s="2"/>
      <c r="S34" s="2"/>
      <c r="T34" s="2"/>
      <c r="U34" s="2"/>
      <c r="V34" s="2"/>
      <c r="W34" s="2"/>
      <c r="X34" s="2"/>
      <c r="Y34" s="2"/>
      <c r="Z34" s="2"/>
    </row>
    <row r="35" spans="1:26" ht="12.75" customHeight="1" x14ac:dyDescent="0.25">
      <c r="A35" s="25">
        <v>13</v>
      </c>
      <c r="B35" s="25">
        <v>1910</v>
      </c>
      <c r="C35" s="26" t="s">
        <v>27</v>
      </c>
      <c r="D35" s="48">
        <v>0</v>
      </c>
      <c r="E35" s="27"/>
      <c r="F35" s="27"/>
      <c r="G35" s="29">
        <f t="shared" si="0"/>
        <v>0</v>
      </c>
      <c r="H35" s="30"/>
      <c r="I35" s="48">
        <v>0</v>
      </c>
      <c r="J35" s="27"/>
      <c r="K35" s="27"/>
      <c r="L35" s="29">
        <f t="shared" si="1"/>
        <v>0</v>
      </c>
      <c r="M35" s="29">
        <f t="shared" si="2"/>
        <v>0</v>
      </c>
      <c r="N35" s="2"/>
      <c r="O35" s="2"/>
      <c r="P35" s="2"/>
      <c r="Q35" s="2"/>
      <c r="R35" s="2"/>
      <c r="S35" s="2"/>
      <c r="T35" s="2"/>
      <c r="U35" s="2"/>
      <c r="V35" s="2"/>
      <c r="W35" s="2"/>
      <c r="X35" s="2"/>
      <c r="Y35" s="2"/>
      <c r="Z35" s="2"/>
    </row>
    <row r="36" spans="1:26" ht="12.75" customHeight="1" x14ac:dyDescent="0.25">
      <c r="A36" s="25">
        <v>8</v>
      </c>
      <c r="B36" s="25">
        <v>1915</v>
      </c>
      <c r="C36" s="26" t="s">
        <v>40</v>
      </c>
      <c r="D36" s="48">
        <v>4055084</v>
      </c>
      <c r="E36" s="27">
        <v>50383</v>
      </c>
      <c r="F36" s="27"/>
      <c r="G36" s="29">
        <f t="shared" si="0"/>
        <v>4105467</v>
      </c>
      <c r="H36" s="30"/>
      <c r="I36" s="48">
        <v>-2498895</v>
      </c>
      <c r="J36" s="27">
        <v>-349713</v>
      </c>
      <c r="K36" s="27"/>
      <c r="L36" s="29">
        <f t="shared" si="1"/>
        <v>-2848608</v>
      </c>
      <c r="M36" s="29">
        <f t="shared" si="2"/>
        <v>1256859</v>
      </c>
      <c r="N36" s="2"/>
      <c r="O36" s="2"/>
      <c r="P36" s="2"/>
      <c r="Q36" s="2"/>
      <c r="R36" s="2"/>
      <c r="S36" s="2"/>
      <c r="T36" s="2"/>
      <c r="U36" s="2"/>
      <c r="V36" s="2"/>
      <c r="W36" s="2"/>
      <c r="X36" s="2"/>
      <c r="Y36" s="2"/>
      <c r="Z36" s="2"/>
    </row>
    <row r="37" spans="1:26" ht="12.75" customHeight="1" x14ac:dyDescent="0.25">
      <c r="A37" s="25">
        <v>8</v>
      </c>
      <c r="B37" s="25">
        <v>1915</v>
      </c>
      <c r="C37" s="26" t="s">
        <v>41</v>
      </c>
      <c r="D37" s="48">
        <v>0</v>
      </c>
      <c r="E37" s="27"/>
      <c r="F37" s="27"/>
      <c r="G37" s="29">
        <f t="shared" si="0"/>
        <v>0</v>
      </c>
      <c r="H37" s="30"/>
      <c r="I37" s="48">
        <v>0</v>
      </c>
      <c r="J37" s="27"/>
      <c r="K37" s="27"/>
      <c r="L37" s="29">
        <f t="shared" si="1"/>
        <v>0</v>
      </c>
      <c r="M37" s="29">
        <f t="shared" si="2"/>
        <v>0</v>
      </c>
      <c r="N37" s="2"/>
      <c r="O37" s="2"/>
      <c r="P37" s="2"/>
      <c r="Q37" s="2"/>
      <c r="R37" s="2"/>
      <c r="S37" s="2"/>
      <c r="T37" s="2"/>
      <c r="U37" s="2"/>
      <c r="V37" s="2"/>
      <c r="W37" s="2"/>
      <c r="X37" s="2"/>
      <c r="Y37" s="2"/>
      <c r="Z37" s="2"/>
    </row>
    <row r="38" spans="1:26" ht="12.75" customHeight="1" x14ac:dyDescent="0.25">
      <c r="A38" s="25">
        <v>10</v>
      </c>
      <c r="B38" s="25">
        <v>1920</v>
      </c>
      <c r="C38" s="26" t="s">
        <v>42</v>
      </c>
      <c r="D38" s="48">
        <v>0</v>
      </c>
      <c r="E38" s="27"/>
      <c r="F38" s="27"/>
      <c r="G38" s="29">
        <f t="shared" si="0"/>
        <v>0</v>
      </c>
      <c r="H38" s="30"/>
      <c r="I38" s="48">
        <v>0</v>
      </c>
      <c r="J38" s="27"/>
      <c r="K38" s="27"/>
      <c r="L38" s="29">
        <f t="shared" si="1"/>
        <v>0</v>
      </c>
      <c r="M38" s="29">
        <f t="shared" si="2"/>
        <v>0</v>
      </c>
      <c r="N38" s="2"/>
      <c r="O38" s="2"/>
      <c r="P38" s="2"/>
      <c r="Q38" s="2"/>
      <c r="R38" s="2"/>
      <c r="S38" s="2"/>
      <c r="T38" s="2"/>
      <c r="U38" s="2"/>
      <c r="V38" s="2"/>
      <c r="W38" s="2"/>
      <c r="X38" s="2"/>
      <c r="Y38" s="2"/>
      <c r="Z38" s="2"/>
    </row>
    <row r="39" spans="1:26" ht="12.75" customHeight="1" x14ac:dyDescent="0.25">
      <c r="A39" s="25">
        <v>45</v>
      </c>
      <c r="B39" s="25">
        <v>1920</v>
      </c>
      <c r="C39" s="26" t="s">
        <v>43</v>
      </c>
      <c r="D39" s="48">
        <v>0</v>
      </c>
      <c r="E39" s="27"/>
      <c r="F39" s="27"/>
      <c r="G39" s="29">
        <f t="shared" si="0"/>
        <v>0</v>
      </c>
      <c r="H39" s="30"/>
      <c r="I39" s="48">
        <v>0</v>
      </c>
      <c r="J39" s="27"/>
      <c r="K39" s="27"/>
      <c r="L39" s="29">
        <f t="shared" si="1"/>
        <v>0</v>
      </c>
      <c r="M39" s="29">
        <f t="shared" si="2"/>
        <v>0</v>
      </c>
      <c r="N39" s="2"/>
      <c r="O39" s="2"/>
      <c r="P39" s="2"/>
      <c r="Q39" s="2"/>
      <c r="R39" s="2"/>
      <c r="S39" s="2"/>
      <c r="T39" s="2"/>
      <c r="U39" s="2"/>
      <c r="V39" s="2"/>
      <c r="W39" s="2"/>
      <c r="X39" s="2"/>
      <c r="Y39" s="2"/>
      <c r="Z39" s="2"/>
    </row>
    <row r="40" spans="1:26" ht="12.75" customHeight="1" x14ac:dyDescent="0.25">
      <c r="A40" s="25">
        <v>50</v>
      </c>
      <c r="B40" s="25">
        <v>1920</v>
      </c>
      <c r="C40" s="26" t="s">
        <v>44</v>
      </c>
      <c r="D40" s="48">
        <v>16911689</v>
      </c>
      <c r="E40" s="27">
        <v>1573599</v>
      </c>
      <c r="F40" s="27"/>
      <c r="G40" s="29">
        <f t="shared" si="0"/>
        <v>18485288</v>
      </c>
      <c r="H40" s="30"/>
      <c r="I40" s="48">
        <v>-12245219</v>
      </c>
      <c r="J40" s="27">
        <v>-1839639</v>
      </c>
      <c r="K40" s="27"/>
      <c r="L40" s="29">
        <f t="shared" si="1"/>
        <v>-14084858</v>
      </c>
      <c r="M40" s="29">
        <f t="shared" si="2"/>
        <v>4400430</v>
      </c>
      <c r="N40" s="2"/>
      <c r="O40" s="2"/>
      <c r="P40" s="2"/>
      <c r="Q40" s="2"/>
      <c r="R40" s="2"/>
      <c r="S40" s="2"/>
      <c r="T40" s="2"/>
      <c r="U40" s="2"/>
      <c r="V40" s="2"/>
      <c r="W40" s="2"/>
      <c r="X40" s="2"/>
      <c r="Y40" s="2"/>
      <c r="Z40" s="2"/>
    </row>
    <row r="41" spans="1:26" ht="12.75" customHeight="1" x14ac:dyDescent="0.25">
      <c r="A41" s="25">
        <v>10</v>
      </c>
      <c r="B41" s="25">
        <v>1930</v>
      </c>
      <c r="C41" s="26" t="s">
        <v>45</v>
      </c>
      <c r="D41" s="48">
        <v>28257462</v>
      </c>
      <c r="E41" s="27">
        <v>467753</v>
      </c>
      <c r="F41" s="27">
        <v>-368933</v>
      </c>
      <c r="G41" s="29">
        <f t="shared" si="0"/>
        <v>28356282</v>
      </c>
      <c r="H41" s="30"/>
      <c r="I41" s="48">
        <v>-11374123</v>
      </c>
      <c r="J41" s="27">
        <v>-2196413</v>
      </c>
      <c r="K41" s="27">
        <v>346202</v>
      </c>
      <c r="L41" s="29">
        <f t="shared" si="1"/>
        <v>-13224334</v>
      </c>
      <c r="M41" s="29">
        <f t="shared" si="2"/>
        <v>15131948</v>
      </c>
      <c r="N41" s="2"/>
      <c r="O41" s="2"/>
      <c r="P41" s="2"/>
      <c r="Q41" s="2"/>
      <c r="R41" s="2"/>
      <c r="S41" s="2"/>
      <c r="T41" s="2"/>
      <c r="U41" s="2"/>
      <c r="V41" s="2"/>
      <c r="W41" s="2"/>
      <c r="X41" s="2"/>
      <c r="Y41" s="2"/>
      <c r="Z41" s="2"/>
    </row>
    <row r="42" spans="1:26" ht="12.75" customHeight="1" x14ac:dyDescent="0.25">
      <c r="A42" s="25">
        <v>8</v>
      </c>
      <c r="B42" s="25">
        <v>1935</v>
      </c>
      <c r="C42" s="26" t="s">
        <v>46</v>
      </c>
      <c r="D42" s="48">
        <v>560703</v>
      </c>
      <c r="E42" s="27"/>
      <c r="F42" s="27"/>
      <c r="G42" s="29">
        <f t="shared" si="0"/>
        <v>560703</v>
      </c>
      <c r="H42" s="30"/>
      <c r="I42" s="48">
        <v>-308364</v>
      </c>
      <c r="J42" s="27">
        <v>-56046</v>
      </c>
      <c r="K42" s="27"/>
      <c r="L42" s="29">
        <f t="shared" si="1"/>
        <v>-364410</v>
      </c>
      <c r="M42" s="29">
        <f t="shared" si="2"/>
        <v>196293</v>
      </c>
      <c r="N42" s="2"/>
      <c r="O42" s="2"/>
      <c r="P42" s="2"/>
      <c r="Q42" s="2"/>
      <c r="R42" s="2"/>
      <c r="S42" s="2"/>
      <c r="T42" s="2"/>
      <c r="U42" s="2"/>
      <c r="V42" s="2"/>
      <c r="W42" s="2"/>
      <c r="X42" s="2"/>
      <c r="Y42" s="2"/>
      <c r="Z42" s="2"/>
    </row>
    <row r="43" spans="1:26" ht="12.75" customHeight="1" x14ac:dyDescent="0.25">
      <c r="A43" s="25">
        <v>8</v>
      </c>
      <c r="B43" s="25">
        <v>1940</v>
      </c>
      <c r="C43" s="26" t="s">
        <v>47</v>
      </c>
      <c r="D43" s="48">
        <v>6287816</v>
      </c>
      <c r="E43" s="27">
        <v>468679</v>
      </c>
      <c r="F43" s="27"/>
      <c r="G43" s="29">
        <f t="shared" si="0"/>
        <v>6756495</v>
      </c>
      <c r="H43" s="30"/>
      <c r="I43" s="48">
        <v>-4017362</v>
      </c>
      <c r="J43" s="27">
        <v>-447177</v>
      </c>
      <c r="K43" s="27"/>
      <c r="L43" s="29">
        <f t="shared" si="1"/>
        <v>-4464539</v>
      </c>
      <c r="M43" s="29">
        <f t="shared" si="2"/>
        <v>2291956</v>
      </c>
      <c r="N43" s="2"/>
      <c r="O43" s="2"/>
      <c r="P43" s="2"/>
      <c r="Q43" s="2"/>
      <c r="R43" s="2"/>
      <c r="S43" s="2"/>
      <c r="T43" s="2"/>
      <c r="U43" s="2"/>
      <c r="V43" s="2"/>
      <c r="W43" s="2"/>
      <c r="X43" s="2"/>
      <c r="Y43" s="2"/>
      <c r="Z43" s="2"/>
    </row>
    <row r="44" spans="1:26" ht="12.75" customHeight="1" x14ac:dyDescent="0.25">
      <c r="A44" s="25">
        <v>8</v>
      </c>
      <c r="B44" s="25">
        <v>1945</v>
      </c>
      <c r="C44" s="26" t="s">
        <v>48</v>
      </c>
      <c r="D44" s="48">
        <v>209467</v>
      </c>
      <c r="E44" s="27"/>
      <c r="F44" s="27"/>
      <c r="G44" s="29">
        <f t="shared" si="0"/>
        <v>209467</v>
      </c>
      <c r="H44" s="30"/>
      <c r="I44" s="48">
        <v>-209121</v>
      </c>
      <c r="J44" s="27">
        <v>-102</v>
      </c>
      <c r="K44" s="27"/>
      <c r="L44" s="29">
        <f t="shared" si="1"/>
        <v>-209223</v>
      </c>
      <c r="M44" s="29">
        <f t="shared" si="2"/>
        <v>244</v>
      </c>
      <c r="N44" s="2"/>
      <c r="O44" s="2"/>
      <c r="P44" s="2"/>
      <c r="Q44" s="2"/>
      <c r="R44" s="2"/>
      <c r="S44" s="2"/>
      <c r="T44" s="2"/>
      <c r="U44" s="2"/>
      <c r="V44" s="2"/>
      <c r="W44" s="2"/>
      <c r="X44" s="2"/>
      <c r="Y44" s="2"/>
      <c r="Z44" s="2"/>
    </row>
    <row r="45" spans="1:26" ht="12.75" customHeight="1" x14ac:dyDescent="0.25">
      <c r="A45" s="25">
        <v>8</v>
      </c>
      <c r="B45" s="25">
        <v>1950</v>
      </c>
      <c r="C45" s="26" t="s">
        <v>49</v>
      </c>
      <c r="D45" s="48">
        <v>1309139</v>
      </c>
      <c r="E45" s="27">
        <v>461909</v>
      </c>
      <c r="F45" s="27">
        <v>-4356</v>
      </c>
      <c r="G45" s="29">
        <f t="shared" si="0"/>
        <v>1766692</v>
      </c>
      <c r="H45" s="30"/>
      <c r="I45" s="48">
        <v>-695293</v>
      </c>
      <c r="J45" s="27">
        <v>-70473</v>
      </c>
      <c r="K45" s="27">
        <v>3904</v>
      </c>
      <c r="L45" s="29">
        <f t="shared" si="1"/>
        <v>-761862</v>
      </c>
      <c r="M45" s="29">
        <f t="shared" si="2"/>
        <v>1004830</v>
      </c>
      <c r="N45" s="2"/>
      <c r="O45" s="2"/>
      <c r="P45" s="2"/>
      <c r="Q45" s="2"/>
      <c r="R45" s="2"/>
      <c r="S45" s="2"/>
      <c r="T45" s="2"/>
      <c r="U45" s="2"/>
      <c r="V45" s="2"/>
      <c r="W45" s="2"/>
      <c r="X45" s="2"/>
      <c r="Y45" s="2"/>
      <c r="Z45" s="2"/>
    </row>
    <row r="46" spans="1:26" ht="12.75" customHeight="1" x14ac:dyDescent="0.25">
      <c r="A46" s="25">
        <v>8</v>
      </c>
      <c r="B46" s="25">
        <v>1955</v>
      </c>
      <c r="C46" s="26" t="s">
        <v>50</v>
      </c>
      <c r="D46" s="48">
        <v>17619666</v>
      </c>
      <c r="E46" s="27">
        <v>1733822</v>
      </c>
      <c r="F46" s="27"/>
      <c r="G46" s="29">
        <f t="shared" si="0"/>
        <v>19353488</v>
      </c>
      <c r="H46" s="30"/>
      <c r="I46" s="48">
        <v>-11877115</v>
      </c>
      <c r="J46" s="27">
        <v>-1655921</v>
      </c>
      <c r="K46" s="27"/>
      <c r="L46" s="29">
        <f t="shared" si="1"/>
        <v>-13533036</v>
      </c>
      <c r="M46" s="29">
        <f t="shared" si="2"/>
        <v>5820452</v>
      </c>
      <c r="N46" s="2"/>
      <c r="O46" s="2"/>
      <c r="P46" s="2"/>
      <c r="Q46" s="2"/>
      <c r="R46" s="2"/>
      <c r="S46" s="2"/>
      <c r="T46" s="2"/>
      <c r="U46" s="2"/>
      <c r="V46" s="2"/>
      <c r="W46" s="2"/>
      <c r="X46" s="2"/>
      <c r="Y46" s="2"/>
      <c r="Z46" s="2"/>
    </row>
    <row r="47" spans="1:26" ht="12.75" customHeight="1" x14ac:dyDescent="0.25">
      <c r="A47" s="25">
        <v>8</v>
      </c>
      <c r="B47" s="25">
        <v>1955</v>
      </c>
      <c r="C47" s="26" t="s">
        <v>51</v>
      </c>
      <c r="D47" s="48">
        <v>0</v>
      </c>
      <c r="E47" s="27"/>
      <c r="F47" s="27"/>
      <c r="G47" s="29">
        <f t="shared" si="0"/>
        <v>0</v>
      </c>
      <c r="H47" s="30"/>
      <c r="I47" s="48">
        <v>0</v>
      </c>
      <c r="J47" s="27"/>
      <c r="K47" s="27"/>
      <c r="L47" s="29">
        <f t="shared" si="1"/>
        <v>0</v>
      </c>
      <c r="M47" s="29">
        <f t="shared" si="2"/>
        <v>0</v>
      </c>
      <c r="N47" s="2"/>
      <c r="O47" s="2"/>
      <c r="P47" s="2"/>
      <c r="Q47" s="2"/>
      <c r="R47" s="2"/>
      <c r="S47" s="2"/>
      <c r="T47" s="2"/>
      <c r="U47" s="2"/>
      <c r="V47" s="2"/>
      <c r="W47" s="2"/>
      <c r="X47" s="2"/>
      <c r="Y47" s="2"/>
      <c r="Z47" s="2"/>
    </row>
    <row r="48" spans="1:26" ht="12.75" customHeight="1" x14ac:dyDescent="0.25">
      <c r="A48" s="25">
        <v>8</v>
      </c>
      <c r="B48" s="25">
        <v>1960</v>
      </c>
      <c r="C48" s="26" t="s">
        <v>52</v>
      </c>
      <c r="D48" s="48">
        <v>530037</v>
      </c>
      <c r="E48" s="27">
        <v>24987</v>
      </c>
      <c r="F48" s="27"/>
      <c r="G48" s="29">
        <f t="shared" si="0"/>
        <v>555024</v>
      </c>
      <c r="H48" s="30"/>
      <c r="I48" s="48">
        <v>-206629</v>
      </c>
      <c r="J48" s="27">
        <v>-11152</v>
      </c>
      <c r="K48" s="27"/>
      <c r="L48" s="29">
        <f t="shared" si="1"/>
        <v>-217781</v>
      </c>
      <c r="M48" s="29">
        <f t="shared" si="2"/>
        <v>337243</v>
      </c>
      <c r="N48" s="2"/>
      <c r="O48" s="2"/>
      <c r="P48" s="2"/>
      <c r="Q48" s="2"/>
      <c r="R48" s="2"/>
      <c r="S48" s="2"/>
      <c r="T48" s="2"/>
      <c r="U48" s="2"/>
      <c r="V48" s="2"/>
      <c r="W48" s="2"/>
      <c r="X48" s="2"/>
      <c r="Y48" s="2"/>
      <c r="Z48" s="2"/>
    </row>
    <row r="49" spans="1:26" ht="12.75" customHeight="1" x14ac:dyDescent="0.25">
      <c r="A49" s="1">
        <v>47</v>
      </c>
      <c r="B49" s="25">
        <v>1970</v>
      </c>
      <c r="C49" s="26" t="s">
        <v>53</v>
      </c>
      <c r="D49" s="48">
        <v>350910</v>
      </c>
      <c r="E49" s="27"/>
      <c r="F49" s="27"/>
      <c r="G49" s="29">
        <f t="shared" si="0"/>
        <v>350910</v>
      </c>
      <c r="H49" s="30"/>
      <c r="I49" s="48">
        <v>-15938</v>
      </c>
      <c r="J49" s="27">
        <v>-6375</v>
      </c>
      <c r="K49" s="27"/>
      <c r="L49" s="29">
        <f t="shared" si="1"/>
        <v>-22313</v>
      </c>
      <c r="M49" s="29">
        <f t="shared" si="2"/>
        <v>328597</v>
      </c>
      <c r="N49" s="2"/>
      <c r="O49" s="2"/>
      <c r="P49" s="2"/>
      <c r="Q49" s="2"/>
      <c r="R49" s="2"/>
      <c r="S49" s="2"/>
      <c r="T49" s="2"/>
      <c r="U49" s="2"/>
      <c r="V49" s="2"/>
      <c r="W49" s="2"/>
      <c r="X49" s="2"/>
      <c r="Y49" s="2"/>
      <c r="Z49" s="2"/>
    </row>
    <row r="50" spans="1:26" ht="12.75" customHeight="1" x14ac:dyDescent="0.25">
      <c r="A50" s="25">
        <v>47</v>
      </c>
      <c r="B50" s="25">
        <v>1975</v>
      </c>
      <c r="C50" s="26" t="s">
        <v>54</v>
      </c>
      <c r="D50" s="48">
        <v>203490</v>
      </c>
      <c r="E50" s="27"/>
      <c r="F50" s="27"/>
      <c r="G50" s="29">
        <f t="shared" si="0"/>
        <v>203490</v>
      </c>
      <c r="H50" s="30"/>
      <c r="I50" s="48">
        <v>-12390</v>
      </c>
      <c r="J50" s="27">
        <v>-4952</v>
      </c>
      <c r="K50" s="27"/>
      <c r="L50" s="29">
        <f t="shared" si="1"/>
        <v>-17342</v>
      </c>
      <c r="M50" s="29">
        <f t="shared" si="2"/>
        <v>186148</v>
      </c>
      <c r="N50" s="2"/>
      <c r="O50" s="2"/>
      <c r="P50" s="2"/>
      <c r="Q50" s="2"/>
      <c r="R50" s="2"/>
      <c r="S50" s="2"/>
      <c r="T50" s="2"/>
      <c r="U50" s="2"/>
      <c r="V50" s="2"/>
      <c r="W50" s="2"/>
      <c r="X50" s="2"/>
      <c r="Y50" s="2"/>
      <c r="Z50" s="2"/>
    </row>
    <row r="51" spans="1:26" ht="12.75" customHeight="1" x14ac:dyDescent="0.25">
      <c r="A51" s="25">
        <v>47</v>
      </c>
      <c r="B51" s="25">
        <v>1980</v>
      </c>
      <c r="C51" s="26" t="s">
        <v>55</v>
      </c>
      <c r="D51" s="48">
        <v>20813940</v>
      </c>
      <c r="E51" s="27">
        <v>1533324</v>
      </c>
      <c r="F51" s="27"/>
      <c r="G51" s="29">
        <f t="shared" si="0"/>
        <v>22347264</v>
      </c>
      <c r="H51" s="30"/>
      <c r="I51" s="48">
        <v>-11038812</v>
      </c>
      <c r="J51" s="27">
        <v>-1145899</v>
      </c>
      <c r="K51" s="27"/>
      <c r="L51" s="29">
        <f t="shared" si="1"/>
        <v>-12184711</v>
      </c>
      <c r="M51" s="29">
        <f t="shared" si="2"/>
        <v>10162553</v>
      </c>
      <c r="N51" s="2"/>
      <c r="O51" s="2"/>
      <c r="P51" s="2"/>
      <c r="Q51" s="2"/>
      <c r="R51" s="2"/>
      <c r="S51" s="2"/>
      <c r="T51" s="2"/>
      <c r="U51" s="2"/>
      <c r="V51" s="2"/>
      <c r="W51" s="2"/>
      <c r="X51" s="2"/>
      <c r="Y51" s="2"/>
      <c r="Z51" s="2"/>
    </row>
    <row r="52" spans="1:26" ht="12.75" customHeight="1" x14ac:dyDescent="0.25">
      <c r="A52" s="25">
        <v>47</v>
      </c>
      <c r="B52" s="25">
        <v>1985</v>
      </c>
      <c r="C52" s="26" t="s">
        <v>56</v>
      </c>
      <c r="D52" s="48">
        <v>0</v>
      </c>
      <c r="E52" s="27"/>
      <c r="F52" s="27"/>
      <c r="G52" s="29">
        <f t="shared" si="0"/>
        <v>0</v>
      </c>
      <c r="H52" s="30"/>
      <c r="I52" s="48">
        <v>0</v>
      </c>
      <c r="J52" s="27"/>
      <c r="K52" s="27"/>
      <c r="L52" s="29">
        <f t="shared" si="1"/>
        <v>0</v>
      </c>
      <c r="M52" s="29">
        <f t="shared" si="2"/>
        <v>0</v>
      </c>
      <c r="N52" s="2"/>
      <c r="O52" s="2"/>
      <c r="P52" s="2"/>
      <c r="Q52" s="2"/>
      <c r="R52" s="2"/>
      <c r="S52" s="2"/>
      <c r="T52" s="2"/>
      <c r="U52" s="2"/>
      <c r="V52" s="2"/>
      <c r="W52" s="2"/>
      <c r="X52" s="2"/>
      <c r="Y52" s="2"/>
      <c r="Z52" s="2"/>
    </row>
    <row r="53" spans="1:26" ht="12.75" customHeight="1" x14ac:dyDescent="0.25">
      <c r="A53" s="1">
        <v>47</v>
      </c>
      <c r="B53" s="25">
        <v>1990</v>
      </c>
      <c r="C53" s="31" t="s">
        <v>57</v>
      </c>
      <c r="D53" s="48">
        <v>0</v>
      </c>
      <c r="E53" s="27"/>
      <c r="F53" s="27"/>
      <c r="G53" s="29">
        <f t="shared" si="0"/>
        <v>0</v>
      </c>
      <c r="H53" s="30"/>
      <c r="I53" s="48">
        <v>0</v>
      </c>
      <c r="J53" s="27"/>
      <c r="K53" s="27"/>
      <c r="L53" s="29">
        <f t="shared" si="1"/>
        <v>0</v>
      </c>
      <c r="M53" s="29">
        <f t="shared" si="2"/>
        <v>0</v>
      </c>
      <c r="N53" s="2"/>
      <c r="O53" s="2"/>
      <c r="P53" s="2"/>
      <c r="Q53" s="2"/>
      <c r="R53" s="2"/>
      <c r="S53" s="2"/>
      <c r="T53" s="2"/>
      <c r="U53" s="2"/>
      <c r="V53" s="2"/>
      <c r="W53" s="2"/>
      <c r="X53" s="2"/>
      <c r="Y53" s="2"/>
      <c r="Z53" s="2"/>
    </row>
    <row r="54" spans="1:26" ht="12.75" customHeight="1" x14ac:dyDescent="0.25">
      <c r="A54" s="25">
        <v>47</v>
      </c>
      <c r="B54" s="25">
        <v>1995</v>
      </c>
      <c r="C54" s="26" t="s">
        <v>58</v>
      </c>
      <c r="D54" s="48">
        <v>0</v>
      </c>
      <c r="E54" s="27"/>
      <c r="F54" s="27"/>
      <c r="G54" s="29">
        <f t="shared" si="0"/>
        <v>0</v>
      </c>
      <c r="H54" s="30"/>
      <c r="I54" s="48">
        <v>0</v>
      </c>
      <c r="J54" s="27"/>
      <c r="K54" s="27"/>
      <c r="L54" s="29">
        <f t="shared" si="1"/>
        <v>0</v>
      </c>
      <c r="M54" s="29">
        <f t="shared" si="2"/>
        <v>0</v>
      </c>
      <c r="N54" s="2"/>
      <c r="O54" s="2"/>
      <c r="P54" s="2"/>
      <c r="Q54" s="2"/>
      <c r="R54" s="2"/>
      <c r="S54" s="2"/>
      <c r="T54" s="2"/>
      <c r="U54" s="2"/>
      <c r="V54" s="2"/>
      <c r="W54" s="2"/>
      <c r="X54" s="2"/>
      <c r="Y54" s="2"/>
      <c r="Z54" s="2"/>
    </row>
    <row r="55" spans="1:26" ht="12.75" customHeight="1" x14ac:dyDescent="0.25">
      <c r="A55" s="25">
        <v>47</v>
      </c>
      <c r="B55" s="25">
        <v>2440</v>
      </c>
      <c r="C55" s="26" t="s">
        <v>120</v>
      </c>
      <c r="D55" s="48">
        <v>-282315110</v>
      </c>
      <c r="E55" s="27">
        <v>-20758380</v>
      </c>
      <c r="F55" s="27"/>
      <c r="G55" s="29">
        <f t="shared" si="0"/>
        <v>-303073490</v>
      </c>
      <c r="H55" s="2"/>
      <c r="I55" s="48">
        <v>44180582</v>
      </c>
      <c r="J55" s="27">
        <v>8975646</v>
      </c>
      <c r="K55" s="27"/>
      <c r="L55" s="29">
        <f t="shared" si="1"/>
        <v>53156228</v>
      </c>
      <c r="M55" s="29">
        <f t="shared" si="2"/>
        <v>-249917262</v>
      </c>
      <c r="N55" s="2"/>
      <c r="O55" s="2"/>
      <c r="P55" s="2"/>
      <c r="Q55" s="2"/>
      <c r="R55" s="2"/>
      <c r="S55" s="2"/>
      <c r="T55" s="2"/>
      <c r="U55" s="2"/>
      <c r="V55" s="2"/>
      <c r="W55" s="2"/>
      <c r="X55" s="2"/>
      <c r="Y55" s="2"/>
      <c r="Z55" s="2"/>
    </row>
    <row r="56" spans="1:26" ht="12.75" customHeight="1" x14ac:dyDescent="0.25">
      <c r="A56" s="32"/>
      <c r="B56" s="32"/>
      <c r="C56" s="33"/>
      <c r="D56" s="34"/>
      <c r="E56" s="34"/>
      <c r="F56" s="34"/>
      <c r="G56" s="29">
        <f t="shared" si="0"/>
        <v>0</v>
      </c>
      <c r="H56" s="2"/>
      <c r="I56" s="34"/>
      <c r="J56" s="34"/>
      <c r="K56" s="34"/>
      <c r="L56" s="29">
        <f t="shared" si="1"/>
        <v>0</v>
      </c>
      <c r="M56" s="29">
        <f t="shared" si="2"/>
        <v>0</v>
      </c>
      <c r="N56" s="2"/>
      <c r="O56" s="2"/>
      <c r="P56" s="2"/>
      <c r="Q56" s="2"/>
      <c r="R56" s="2"/>
      <c r="S56" s="2"/>
      <c r="T56" s="2"/>
      <c r="U56" s="2"/>
      <c r="V56" s="2"/>
      <c r="W56" s="2"/>
      <c r="X56" s="2"/>
      <c r="Y56" s="2"/>
      <c r="Z56" s="2"/>
    </row>
    <row r="57" spans="1:26" ht="12.75" customHeight="1" x14ac:dyDescent="0.3">
      <c r="A57" s="32"/>
      <c r="B57" s="32"/>
      <c r="C57" s="35" t="s">
        <v>60</v>
      </c>
      <c r="D57" s="36">
        <f t="shared" ref="D57:G57" si="3">SUM(D16:D56)</f>
        <v>1779852821</v>
      </c>
      <c r="E57" s="36">
        <f t="shared" si="3"/>
        <v>119235058</v>
      </c>
      <c r="F57" s="36">
        <f t="shared" si="3"/>
        <v>-2635887</v>
      </c>
      <c r="G57" s="36">
        <f t="shared" si="3"/>
        <v>1896451992</v>
      </c>
      <c r="H57" s="36"/>
      <c r="I57" s="36">
        <f t="shared" ref="I57:M57" si="4">SUM(I16:I56)</f>
        <v>-490428448</v>
      </c>
      <c r="J57" s="36">
        <f t="shared" si="4"/>
        <v>-62125321</v>
      </c>
      <c r="K57" s="36">
        <f t="shared" si="4"/>
        <v>1343006</v>
      </c>
      <c r="L57" s="36">
        <f t="shared" si="4"/>
        <v>-551210763</v>
      </c>
      <c r="M57" s="36">
        <f t="shared" si="4"/>
        <v>1345241229</v>
      </c>
      <c r="N57" s="2"/>
      <c r="O57" s="2"/>
      <c r="P57" s="2"/>
      <c r="Q57" s="2"/>
      <c r="R57" s="2"/>
      <c r="S57" s="2"/>
      <c r="T57" s="2"/>
      <c r="U57" s="2"/>
      <c r="V57" s="2"/>
      <c r="W57" s="2"/>
      <c r="X57" s="2"/>
      <c r="Y57" s="2"/>
      <c r="Z57" s="2"/>
    </row>
    <row r="58" spans="1:26" ht="12.75" customHeight="1" x14ac:dyDescent="0.25">
      <c r="A58" s="32"/>
      <c r="B58" s="32"/>
      <c r="C58" s="37" t="s">
        <v>121</v>
      </c>
      <c r="D58" s="34"/>
      <c r="E58" s="34"/>
      <c r="F58" s="34"/>
      <c r="G58" s="29">
        <f t="shared" ref="G58:G59" si="5">D58+E58+F58</f>
        <v>0</v>
      </c>
      <c r="H58" s="2"/>
      <c r="I58" s="34"/>
      <c r="J58" s="34"/>
      <c r="K58" s="34"/>
      <c r="L58" s="29">
        <f t="shared" ref="L58:L59" si="6">I58+J58+K58</f>
        <v>0</v>
      </c>
      <c r="M58" s="29">
        <f t="shared" ref="M58:M59" si="7">G58+L58</f>
        <v>0</v>
      </c>
      <c r="N58" s="2"/>
      <c r="O58" s="2"/>
      <c r="P58" s="2"/>
      <c r="Q58" s="2"/>
      <c r="R58" s="2"/>
      <c r="S58" s="2"/>
      <c r="T58" s="2"/>
      <c r="U58" s="2"/>
      <c r="V58" s="2"/>
      <c r="W58" s="2"/>
      <c r="X58" s="2"/>
      <c r="Y58" s="2"/>
      <c r="Z58" s="2"/>
    </row>
    <row r="59" spans="1:26" ht="12.75" customHeight="1" x14ac:dyDescent="0.25">
      <c r="A59" s="32"/>
      <c r="B59" s="32"/>
      <c r="C59" s="38" t="s">
        <v>122</v>
      </c>
      <c r="D59" s="34"/>
      <c r="E59" s="34"/>
      <c r="F59" s="34"/>
      <c r="G59" s="29">
        <f t="shared" si="5"/>
        <v>0</v>
      </c>
      <c r="H59" s="2"/>
      <c r="I59" s="34"/>
      <c r="J59" s="34"/>
      <c r="K59" s="34"/>
      <c r="L59" s="29">
        <f t="shared" si="6"/>
        <v>0</v>
      </c>
      <c r="M59" s="29">
        <f t="shared" si="7"/>
        <v>0</v>
      </c>
      <c r="N59" s="2"/>
      <c r="O59" s="2"/>
      <c r="P59" s="2"/>
      <c r="Q59" s="2"/>
      <c r="R59" s="2"/>
      <c r="S59" s="2"/>
      <c r="T59" s="2"/>
      <c r="U59" s="2"/>
      <c r="V59" s="2"/>
      <c r="W59" s="2"/>
      <c r="X59" s="2"/>
      <c r="Y59" s="2"/>
      <c r="Z59" s="2"/>
    </row>
    <row r="60" spans="1:26" ht="12.75" customHeight="1" x14ac:dyDescent="0.3">
      <c r="A60" s="32"/>
      <c r="B60" s="32"/>
      <c r="C60" s="35" t="s">
        <v>63</v>
      </c>
      <c r="D60" s="36">
        <f t="shared" ref="D60:G60" si="8">SUM(D57:D59)</f>
        <v>1779852821</v>
      </c>
      <c r="E60" s="36">
        <f t="shared" si="8"/>
        <v>119235058</v>
      </c>
      <c r="F60" s="36">
        <f t="shared" si="8"/>
        <v>-2635887</v>
      </c>
      <c r="G60" s="36">
        <f t="shared" si="8"/>
        <v>1896451992</v>
      </c>
      <c r="H60" s="36"/>
      <c r="I60" s="36">
        <f t="shared" ref="I60:M60" si="9">SUM(I57:I59)</f>
        <v>-490428448</v>
      </c>
      <c r="J60" s="36">
        <f t="shared" si="9"/>
        <v>-62125321</v>
      </c>
      <c r="K60" s="36">
        <f t="shared" si="9"/>
        <v>1343006</v>
      </c>
      <c r="L60" s="36">
        <f t="shared" si="9"/>
        <v>-551210763</v>
      </c>
      <c r="M60" s="36">
        <f t="shared" si="9"/>
        <v>1345241229</v>
      </c>
      <c r="N60" s="2"/>
      <c r="O60" s="2"/>
      <c r="P60" s="2"/>
      <c r="Q60" s="2"/>
      <c r="R60" s="2"/>
      <c r="S60" s="2"/>
      <c r="T60" s="2"/>
      <c r="U60" s="2"/>
      <c r="V60" s="2"/>
      <c r="W60" s="2"/>
      <c r="X60" s="2"/>
      <c r="Y60" s="2"/>
      <c r="Z60" s="2"/>
    </row>
    <row r="61" spans="1:26" ht="12.75" customHeight="1" x14ac:dyDescent="0.3">
      <c r="A61" s="32"/>
      <c r="B61" s="32"/>
      <c r="C61" s="58" t="s">
        <v>123</v>
      </c>
      <c r="D61" s="56"/>
      <c r="E61" s="56"/>
      <c r="F61" s="56"/>
      <c r="G61" s="56"/>
      <c r="H61" s="56"/>
      <c r="I61" s="57"/>
      <c r="J61" s="34"/>
      <c r="K61" s="2"/>
      <c r="L61" s="39"/>
      <c r="M61" s="39"/>
      <c r="N61" s="2"/>
      <c r="O61" s="2"/>
      <c r="P61" s="2"/>
      <c r="Q61" s="2"/>
      <c r="R61" s="2"/>
      <c r="S61" s="2"/>
      <c r="T61" s="2"/>
      <c r="U61" s="2"/>
      <c r="V61" s="2"/>
      <c r="W61" s="2"/>
      <c r="X61" s="2"/>
      <c r="Y61" s="2"/>
      <c r="Z61" s="2"/>
    </row>
    <row r="62" spans="1:26" ht="12.75" customHeight="1" x14ac:dyDescent="0.3">
      <c r="A62" s="32"/>
      <c r="B62" s="32"/>
      <c r="C62" s="58" t="s">
        <v>65</v>
      </c>
      <c r="D62" s="56"/>
      <c r="E62" s="56"/>
      <c r="F62" s="56"/>
      <c r="G62" s="56"/>
      <c r="H62" s="56"/>
      <c r="I62" s="57"/>
      <c r="J62" s="36">
        <f>J60+J61</f>
        <v>-62125321</v>
      </c>
      <c r="K62" s="2"/>
      <c r="L62" s="39"/>
      <c r="M62" s="39"/>
      <c r="N62" s="2"/>
      <c r="O62" s="2"/>
      <c r="P62" s="2"/>
      <c r="Q62" s="2"/>
      <c r="R62" s="2"/>
      <c r="S62" s="2"/>
      <c r="T62" s="2"/>
      <c r="U62" s="2"/>
      <c r="V62" s="2"/>
      <c r="W62" s="2"/>
      <c r="X62" s="2"/>
      <c r="Y62" s="2"/>
      <c r="Z62" s="2"/>
    </row>
    <row r="63" spans="1:26" ht="12.75" customHeight="1" x14ac:dyDescent="0.25">
      <c r="A63" s="1"/>
      <c r="B63" s="1"/>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1"/>
      <c r="B64" s="1"/>
      <c r="C64" s="2"/>
      <c r="D64" s="2"/>
      <c r="E64" s="2"/>
      <c r="F64" s="2"/>
      <c r="G64" s="2"/>
      <c r="H64" s="2"/>
      <c r="I64" s="2" t="s">
        <v>124</v>
      </c>
      <c r="J64" s="2"/>
      <c r="K64" s="2"/>
      <c r="L64" s="2"/>
      <c r="M64" s="2"/>
      <c r="N64" s="2"/>
      <c r="O64" s="2"/>
      <c r="P64" s="2"/>
      <c r="Q64" s="2"/>
      <c r="R64" s="2"/>
      <c r="S64" s="2"/>
      <c r="T64" s="2"/>
      <c r="U64" s="2"/>
      <c r="V64" s="2"/>
      <c r="W64" s="2"/>
      <c r="X64" s="2"/>
      <c r="Y64" s="2"/>
      <c r="Z64" s="2"/>
    </row>
    <row r="65" spans="1:26" ht="12.75" customHeight="1" x14ac:dyDescent="0.25">
      <c r="A65" s="32">
        <v>10</v>
      </c>
      <c r="B65" s="32"/>
      <c r="C65" s="40" t="s">
        <v>67</v>
      </c>
      <c r="D65" s="41"/>
      <c r="E65" s="41"/>
      <c r="F65" s="41"/>
      <c r="G65" s="41"/>
      <c r="H65" s="41"/>
      <c r="I65" s="41" t="s">
        <v>67</v>
      </c>
      <c r="J65" s="41"/>
      <c r="K65" s="42"/>
      <c r="L65" s="2"/>
      <c r="M65" s="2"/>
      <c r="N65" s="2"/>
      <c r="O65" s="2"/>
      <c r="P65" s="2"/>
      <c r="Q65" s="2"/>
      <c r="R65" s="2"/>
      <c r="S65" s="2"/>
      <c r="T65" s="2"/>
      <c r="U65" s="2"/>
      <c r="V65" s="2"/>
      <c r="W65" s="2"/>
      <c r="X65" s="2"/>
      <c r="Y65" s="2"/>
      <c r="Z65" s="2"/>
    </row>
    <row r="66" spans="1:26" ht="12.75" customHeight="1" x14ac:dyDescent="0.25">
      <c r="A66" s="32">
        <v>8</v>
      </c>
      <c r="B66" s="32"/>
      <c r="C66" s="40" t="s">
        <v>46</v>
      </c>
      <c r="D66" s="41"/>
      <c r="E66" s="41"/>
      <c r="F66" s="41"/>
      <c r="G66" s="41"/>
      <c r="H66" s="41"/>
      <c r="I66" s="41" t="s">
        <v>46</v>
      </c>
      <c r="J66" s="41"/>
      <c r="K66" s="42"/>
      <c r="L66" s="2"/>
      <c r="M66" s="2"/>
      <c r="N66" s="2"/>
      <c r="O66" s="2"/>
      <c r="P66" s="2"/>
      <c r="Q66" s="2"/>
      <c r="R66" s="2"/>
      <c r="S66" s="2"/>
      <c r="T66" s="2"/>
      <c r="U66" s="2"/>
      <c r="V66" s="2"/>
      <c r="W66" s="2"/>
      <c r="X66" s="2"/>
      <c r="Y66" s="2"/>
      <c r="Z66" s="2"/>
    </row>
    <row r="67" spans="1:26" ht="12.75" customHeight="1" x14ac:dyDescent="0.3">
      <c r="A67" s="1"/>
      <c r="B67" s="1"/>
      <c r="C67" s="2"/>
      <c r="D67" s="2"/>
      <c r="E67" s="2"/>
      <c r="F67" s="2"/>
      <c r="G67" s="2"/>
      <c r="H67" s="2"/>
      <c r="I67" s="3" t="s">
        <v>68</v>
      </c>
      <c r="J67" s="2"/>
      <c r="K67" s="44">
        <f>J62-K65-K66</f>
        <v>-62125321</v>
      </c>
      <c r="L67" s="2"/>
      <c r="M67" s="2"/>
      <c r="N67" s="2"/>
      <c r="O67" s="2"/>
      <c r="P67" s="2"/>
      <c r="Q67" s="2"/>
      <c r="R67" s="2"/>
      <c r="S67" s="2"/>
      <c r="T67" s="2"/>
      <c r="U67" s="2"/>
      <c r="V67" s="2"/>
      <c r="W67" s="2"/>
      <c r="X67" s="2"/>
      <c r="Y67" s="2"/>
      <c r="Z67" s="2"/>
    </row>
    <row r="68" spans="1:26" ht="12.75" customHeight="1" x14ac:dyDescent="0.25">
      <c r="A68" s="1"/>
      <c r="B68" s="1"/>
      <c r="C68" s="2"/>
      <c r="D68" s="2"/>
      <c r="E68" s="2"/>
      <c r="F68" s="2"/>
      <c r="G68" s="2"/>
      <c r="H68" s="2"/>
      <c r="I68" s="2"/>
      <c r="J68" s="2"/>
      <c r="K68" s="2"/>
      <c r="L68" s="2"/>
      <c r="M68" s="2"/>
      <c r="N68" s="45"/>
      <c r="O68" s="2"/>
      <c r="P68" s="2"/>
      <c r="Q68" s="2"/>
      <c r="R68" s="2"/>
      <c r="S68" s="2"/>
      <c r="T68" s="2"/>
      <c r="U68" s="2"/>
      <c r="V68" s="2"/>
      <c r="W68" s="2"/>
      <c r="X68" s="2"/>
      <c r="Y68" s="2"/>
      <c r="Z68" s="2"/>
    </row>
    <row r="69" spans="1:26" ht="12.75" customHeight="1" x14ac:dyDescent="0.3">
      <c r="A69" s="46" t="s">
        <v>69</v>
      </c>
      <c r="B69" s="1"/>
      <c r="C69" s="2"/>
      <c r="D69" s="2"/>
      <c r="E69" s="2"/>
      <c r="F69" s="2"/>
      <c r="G69" s="2"/>
      <c r="H69" s="2"/>
      <c r="I69" s="2"/>
      <c r="J69" s="2"/>
      <c r="K69" s="2"/>
      <c r="L69" s="2"/>
      <c r="M69" s="2"/>
      <c r="N69" s="45"/>
      <c r="O69" s="2"/>
      <c r="P69" s="2"/>
      <c r="Q69" s="2"/>
      <c r="R69" s="2"/>
      <c r="S69" s="2"/>
      <c r="T69" s="2"/>
      <c r="U69" s="2"/>
      <c r="V69" s="2"/>
      <c r="W69" s="2"/>
      <c r="X69" s="2"/>
      <c r="Y69" s="2"/>
      <c r="Z69" s="2"/>
    </row>
    <row r="70" spans="1:26" ht="12.75" customHeight="1" x14ac:dyDescent="0.25">
      <c r="A70" s="1"/>
      <c r="B70" s="1"/>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1">
        <v>1</v>
      </c>
      <c r="B71" s="51" t="s">
        <v>70</v>
      </c>
      <c r="C71" s="52"/>
      <c r="D71" s="52"/>
      <c r="E71" s="52"/>
      <c r="F71" s="52"/>
      <c r="G71" s="52"/>
      <c r="H71" s="52"/>
      <c r="I71" s="52"/>
      <c r="J71" s="52"/>
      <c r="K71" s="52"/>
      <c r="L71" s="52"/>
      <c r="M71" s="52"/>
      <c r="N71" s="2"/>
      <c r="O71" s="2"/>
      <c r="P71" s="2"/>
      <c r="Q71" s="2"/>
      <c r="R71" s="2"/>
      <c r="S71" s="2"/>
      <c r="T71" s="2"/>
      <c r="U71" s="2"/>
      <c r="V71" s="2"/>
      <c r="W71" s="2"/>
      <c r="X71" s="2"/>
      <c r="Y71" s="2"/>
      <c r="Z71" s="2"/>
    </row>
    <row r="72" spans="1:26" ht="12.75" customHeight="1" x14ac:dyDescent="0.25">
      <c r="A72" s="1"/>
      <c r="B72" s="52"/>
      <c r="C72" s="52"/>
      <c r="D72" s="52"/>
      <c r="E72" s="52"/>
      <c r="F72" s="52"/>
      <c r="G72" s="52"/>
      <c r="H72" s="52"/>
      <c r="I72" s="52"/>
      <c r="J72" s="52"/>
      <c r="K72" s="52"/>
      <c r="L72" s="52"/>
      <c r="M72" s="52"/>
      <c r="N72" s="2"/>
      <c r="O72" s="2"/>
      <c r="P72" s="2"/>
      <c r="Q72" s="2"/>
      <c r="R72" s="2"/>
      <c r="S72" s="2"/>
      <c r="T72" s="2"/>
      <c r="U72" s="2"/>
      <c r="V72" s="2"/>
      <c r="W72" s="2"/>
      <c r="X72" s="2"/>
      <c r="Y72" s="2"/>
      <c r="Z72" s="2"/>
    </row>
    <row r="73" spans="1:26" ht="12.75" customHeight="1" x14ac:dyDescent="0.25">
      <c r="A73" s="1"/>
      <c r="B73" s="1"/>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1">
        <v>2</v>
      </c>
      <c r="B74" s="51" t="s">
        <v>71</v>
      </c>
      <c r="C74" s="52"/>
      <c r="D74" s="52"/>
      <c r="E74" s="52"/>
      <c r="F74" s="52"/>
      <c r="G74" s="52"/>
      <c r="H74" s="52"/>
      <c r="I74" s="52"/>
      <c r="J74" s="52"/>
      <c r="K74" s="52"/>
      <c r="L74" s="52"/>
      <c r="M74" s="52"/>
      <c r="N74" s="2"/>
      <c r="O74" s="2"/>
      <c r="P74" s="2"/>
      <c r="Q74" s="2"/>
      <c r="R74" s="2"/>
      <c r="S74" s="2"/>
      <c r="T74" s="2"/>
      <c r="U74" s="2"/>
      <c r="V74" s="2"/>
      <c r="W74" s="2"/>
      <c r="X74" s="2"/>
      <c r="Y74" s="2"/>
      <c r="Z74" s="2"/>
    </row>
    <row r="75" spans="1:26" ht="12.75" customHeight="1" x14ac:dyDescent="0.25">
      <c r="A75" s="1"/>
      <c r="B75" s="52"/>
      <c r="C75" s="52"/>
      <c r="D75" s="52"/>
      <c r="E75" s="52"/>
      <c r="F75" s="52"/>
      <c r="G75" s="52"/>
      <c r="H75" s="52"/>
      <c r="I75" s="52"/>
      <c r="J75" s="52"/>
      <c r="K75" s="52"/>
      <c r="L75" s="52"/>
      <c r="M75" s="52"/>
      <c r="N75" s="2"/>
      <c r="O75" s="2"/>
      <c r="P75" s="2"/>
      <c r="Q75" s="2"/>
      <c r="R75" s="2"/>
      <c r="S75" s="2"/>
      <c r="T75" s="2"/>
      <c r="U75" s="2"/>
      <c r="V75" s="2"/>
      <c r="W75" s="2"/>
      <c r="X75" s="2"/>
      <c r="Y75" s="2"/>
      <c r="Z75" s="2"/>
    </row>
    <row r="76" spans="1:26" ht="12.75" customHeight="1" x14ac:dyDescent="0.25">
      <c r="A76" s="1"/>
      <c r="B76" s="1"/>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1">
        <v>3</v>
      </c>
      <c r="B77" s="53" t="s">
        <v>72</v>
      </c>
      <c r="C77" s="52"/>
      <c r="D77" s="52"/>
      <c r="E77" s="52"/>
      <c r="F77" s="52"/>
      <c r="G77" s="52"/>
      <c r="H77" s="52"/>
      <c r="I77" s="52"/>
      <c r="J77" s="52"/>
      <c r="K77" s="52"/>
      <c r="L77" s="52"/>
      <c r="M77" s="52"/>
      <c r="N77" s="2"/>
      <c r="O77" s="2"/>
      <c r="P77" s="2"/>
      <c r="Q77" s="2"/>
      <c r="R77" s="2"/>
      <c r="S77" s="2"/>
      <c r="T77" s="2"/>
      <c r="U77" s="2"/>
      <c r="V77" s="2"/>
      <c r="W77" s="2"/>
      <c r="X77" s="2"/>
      <c r="Y77" s="2"/>
      <c r="Z77" s="2"/>
    </row>
    <row r="78" spans="1:26" ht="12.75" customHeight="1" x14ac:dyDescent="0.25">
      <c r="A78" s="1"/>
      <c r="B78" s="1"/>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1">
        <v>4</v>
      </c>
      <c r="B79" s="47" t="s">
        <v>73</v>
      </c>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1"/>
      <c r="B80" s="1"/>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1">
        <v>5</v>
      </c>
      <c r="B81" s="47" t="s">
        <v>74</v>
      </c>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1"/>
      <c r="B82" s="1"/>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1">
        <v>6</v>
      </c>
      <c r="B83" s="53" t="s">
        <v>75</v>
      </c>
      <c r="C83" s="52"/>
      <c r="D83" s="52"/>
      <c r="E83" s="52"/>
      <c r="F83" s="52"/>
      <c r="G83" s="52"/>
      <c r="H83" s="52"/>
      <c r="I83" s="52"/>
      <c r="J83" s="52"/>
      <c r="K83" s="52"/>
      <c r="L83" s="52"/>
      <c r="M83" s="52"/>
      <c r="N83" s="2"/>
      <c r="O83" s="2"/>
      <c r="P83" s="2"/>
      <c r="Q83" s="2"/>
      <c r="R83" s="2"/>
      <c r="S83" s="2"/>
      <c r="T83" s="2"/>
      <c r="U83" s="2"/>
      <c r="V83" s="2"/>
      <c r="W83" s="2"/>
      <c r="X83" s="2"/>
      <c r="Y83" s="2"/>
      <c r="Z83" s="2"/>
    </row>
    <row r="84" spans="1:26" ht="12.75" customHeight="1" x14ac:dyDescent="0.25">
      <c r="A84" s="1"/>
      <c r="B84" s="52"/>
      <c r="C84" s="52"/>
      <c r="D84" s="52"/>
      <c r="E84" s="52"/>
      <c r="F84" s="52"/>
      <c r="G84" s="52"/>
      <c r="H84" s="52"/>
      <c r="I84" s="52"/>
      <c r="J84" s="52"/>
      <c r="K84" s="52"/>
      <c r="L84" s="52"/>
      <c r="M84" s="52"/>
      <c r="N84" s="2"/>
      <c r="O84" s="2"/>
      <c r="P84" s="2"/>
      <c r="Q84" s="2"/>
      <c r="R84" s="2"/>
      <c r="S84" s="2"/>
      <c r="T84" s="2"/>
      <c r="U84" s="2"/>
      <c r="V84" s="2"/>
      <c r="W84" s="2"/>
      <c r="X84" s="2"/>
      <c r="Y84" s="2"/>
      <c r="Z84" s="2"/>
    </row>
    <row r="85" spans="1:26" ht="12.75" customHeight="1" x14ac:dyDescent="0.25">
      <c r="A85" s="1"/>
      <c r="B85" s="52"/>
      <c r="C85" s="52"/>
      <c r="D85" s="52"/>
      <c r="E85" s="52"/>
      <c r="F85" s="52"/>
      <c r="G85" s="52"/>
      <c r="H85" s="52"/>
      <c r="I85" s="52"/>
      <c r="J85" s="52"/>
      <c r="K85" s="52"/>
      <c r="L85" s="52"/>
      <c r="M85" s="52"/>
      <c r="N85" s="2"/>
      <c r="O85" s="2"/>
      <c r="P85" s="2"/>
      <c r="Q85" s="2"/>
      <c r="R85" s="2"/>
      <c r="S85" s="2"/>
      <c r="T85" s="2"/>
      <c r="U85" s="2"/>
      <c r="V85" s="2"/>
      <c r="W85" s="2"/>
      <c r="X85" s="2"/>
      <c r="Y85" s="2"/>
      <c r="Z85" s="2"/>
    </row>
    <row r="86" spans="1:26" ht="12.75" customHeight="1" x14ac:dyDescent="0.25">
      <c r="A86" s="1"/>
      <c r="B86" s="1"/>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1"/>
      <c r="B87" s="51"/>
      <c r="C87" s="52"/>
      <c r="D87" s="52"/>
      <c r="E87" s="52"/>
      <c r="F87" s="52"/>
      <c r="G87" s="52"/>
      <c r="H87" s="52"/>
      <c r="I87" s="52"/>
      <c r="J87" s="52"/>
      <c r="K87" s="52"/>
      <c r="L87" s="52"/>
      <c r="M87" s="52"/>
      <c r="N87" s="2"/>
      <c r="O87" s="2"/>
      <c r="P87" s="2"/>
      <c r="Q87" s="2"/>
      <c r="R87" s="2"/>
      <c r="S87" s="2"/>
      <c r="T87" s="2"/>
      <c r="U87" s="2"/>
      <c r="V87" s="2"/>
      <c r="W87" s="2"/>
      <c r="X87" s="2"/>
      <c r="Y87" s="2"/>
      <c r="Z87" s="2"/>
    </row>
    <row r="88" spans="1:26" ht="12.75" customHeight="1" x14ac:dyDescent="0.25">
      <c r="A88" s="1"/>
      <c r="B88" s="52"/>
      <c r="C88" s="52"/>
      <c r="D88" s="52"/>
      <c r="E88" s="52"/>
      <c r="F88" s="52"/>
      <c r="G88" s="52"/>
      <c r="H88" s="52"/>
      <c r="I88" s="52"/>
      <c r="J88" s="52"/>
      <c r="K88" s="52"/>
      <c r="L88" s="52"/>
      <c r="M88" s="52"/>
      <c r="N88" s="2"/>
      <c r="O88" s="2"/>
      <c r="P88" s="2"/>
      <c r="Q88" s="2"/>
      <c r="R88" s="2"/>
      <c r="S88" s="2"/>
      <c r="T88" s="2"/>
      <c r="U88" s="2"/>
      <c r="V88" s="2"/>
      <c r="W88" s="2"/>
      <c r="X88" s="2"/>
      <c r="Y88" s="2"/>
      <c r="Z88" s="2"/>
    </row>
    <row r="89" spans="1:26" ht="12.75" customHeight="1" x14ac:dyDescent="0.25">
      <c r="A89" s="1"/>
      <c r="B89" s="1"/>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1"/>
      <c r="B90" s="1"/>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1"/>
      <c r="B91" s="1"/>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1"/>
      <c r="B92" s="1"/>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1"/>
      <c r="B93" s="1"/>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1"/>
      <c r="B94" s="1"/>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1"/>
      <c r="B95" s="1"/>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1"/>
      <c r="B96" s="1"/>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1"/>
      <c r="B97" s="1"/>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1"/>
      <c r="B98" s="1"/>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1"/>
      <c r="B99" s="1"/>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1"/>
      <c r="B428" s="1"/>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1"/>
      <c r="B429" s="1"/>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1"/>
      <c r="B430" s="1"/>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1"/>
      <c r="B431" s="1"/>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1"/>
      <c r="B432" s="1"/>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1"/>
      <c r="B433" s="1"/>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1"/>
      <c r="B434" s="1"/>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1"/>
      <c r="B435" s="1"/>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1"/>
      <c r="B436" s="1"/>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1"/>
      <c r="B437" s="1"/>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1"/>
      <c r="B438" s="1"/>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1"/>
      <c r="B439" s="1"/>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1"/>
      <c r="B440" s="1"/>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1"/>
      <c r="B441" s="1"/>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1"/>
      <c r="B442" s="1"/>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1"/>
      <c r="B443" s="1"/>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1"/>
      <c r="B444" s="1"/>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1"/>
      <c r="B445" s="1"/>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1"/>
      <c r="B446" s="1"/>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1"/>
      <c r="B447" s="1"/>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1"/>
      <c r="B448" s="1"/>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1"/>
      <c r="B449" s="1"/>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1"/>
      <c r="B450" s="1"/>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1"/>
      <c r="B451" s="1"/>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1"/>
      <c r="B452" s="1"/>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1"/>
      <c r="B453" s="1"/>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1"/>
      <c r="B454" s="1"/>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1"/>
      <c r="B455" s="1"/>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1"/>
      <c r="B456" s="1"/>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1"/>
      <c r="B457" s="1"/>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1"/>
      <c r="B458" s="1"/>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1"/>
      <c r="B459" s="1"/>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1"/>
      <c r="B460" s="1"/>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1"/>
      <c r="B461" s="1"/>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1"/>
      <c r="B462" s="1"/>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1"/>
      <c r="B463" s="1"/>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1"/>
      <c r="B464" s="1"/>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1"/>
      <c r="B465" s="1"/>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1"/>
      <c r="B466" s="1"/>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1"/>
      <c r="B467" s="1"/>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1"/>
      <c r="B468" s="1"/>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1"/>
      <c r="B469" s="1"/>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1"/>
      <c r="B470" s="1"/>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1"/>
      <c r="B471" s="1"/>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1"/>
      <c r="B472" s="1"/>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1"/>
      <c r="B473" s="1"/>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1"/>
      <c r="B474" s="1"/>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1"/>
      <c r="B475" s="1"/>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1"/>
      <c r="B476" s="1"/>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1"/>
      <c r="B477" s="1"/>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1"/>
      <c r="B478" s="1"/>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1"/>
      <c r="B479" s="1"/>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1"/>
      <c r="B480" s="1"/>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1"/>
      <c r="B481" s="1"/>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1"/>
      <c r="B482" s="1"/>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1"/>
      <c r="B483" s="1"/>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1"/>
      <c r="B485" s="1"/>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1"/>
      <c r="B487" s="1"/>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1"/>
      <c r="B489" s="1"/>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1"/>
      <c r="B490" s="1"/>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1"/>
      <c r="B491" s="1"/>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1"/>
      <c r="B492" s="1"/>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1"/>
      <c r="B493" s="1"/>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1"/>
      <c r="B494" s="1"/>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1"/>
      <c r="B495" s="1"/>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1"/>
      <c r="B496" s="1"/>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1"/>
      <c r="B497" s="1"/>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1"/>
      <c r="B498" s="1"/>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1"/>
      <c r="B499" s="1"/>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1"/>
      <c r="B500" s="1"/>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1"/>
      <c r="B501" s="1"/>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1"/>
      <c r="B502" s="1"/>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1"/>
      <c r="B503" s="1"/>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1"/>
      <c r="B506" s="1"/>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1"/>
      <c r="B507" s="1"/>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1"/>
      <c r="B508" s="1"/>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1"/>
      <c r="B509" s="1"/>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1"/>
      <c r="B510" s="1"/>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1"/>
      <c r="B511" s="1"/>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1"/>
      <c r="B512" s="1"/>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1"/>
      <c r="B513" s="1"/>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1"/>
      <c r="B514" s="1"/>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1"/>
      <c r="B515" s="1"/>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1"/>
      <c r="B516" s="1"/>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1"/>
      <c r="B517" s="1"/>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1"/>
      <c r="B518" s="1"/>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1"/>
      <c r="B519" s="1"/>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1"/>
      <c r="B520" s="1"/>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1"/>
      <c r="B521" s="1"/>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1"/>
      <c r="B522" s="1"/>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1"/>
      <c r="B523" s="1"/>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1"/>
      <c r="B524" s="1"/>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1"/>
      <c r="B525" s="1"/>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1"/>
      <c r="B526" s="1"/>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1"/>
      <c r="B527" s="1"/>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1"/>
      <c r="B528" s="1"/>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1"/>
      <c r="B529" s="1"/>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1"/>
      <c r="B530" s="1"/>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1"/>
      <c r="B531" s="1"/>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1"/>
      <c r="B532" s="1"/>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1"/>
      <c r="B533" s="1"/>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1"/>
      <c r="B534" s="1"/>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1"/>
      <c r="B535" s="1"/>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1"/>
      <c r="B536" s="1"/>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1"/>
      <c r="B537" s="1"/>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1"/>
      <c r="B538" s="1"/>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1"/>
      <c r="B539" s="1"/>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1"/>
      <c r="B540" s="1"/>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1"/>
      <c r="B541" s="1"/>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1"/>
      <c r="B542" s="1"/>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1"/>
      <c r="B543" s="1"/>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1"/>
      <c r="B544" s="1"/>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1"/>
      <c r="B545" s="1"/>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1"/>
      <c r="B546" s="1"/>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1"/>
      <c r="B547" s="1"/>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1"/>
      <c r="B548" s="1"/>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1"/>
      <c r="B549" s="1"/>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1"/>
      <c r="B550" s="1"/>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1"/>
      <c r="B551" s="1"/>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1"/>
      <c r="B552" s="1"/>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1"/>
      <c r="B553" s="1"/>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1"/>
      <c r="B554" s="1"/>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1"/>
      <c r="B555" s="1"/>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1"/>
      <c r="B556" s="1"/>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1"/>
      <c r="B557" s="1"/>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1"/>
      <c r="B558" s="1"/>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1"/>
      <c r="B559" s="1"/>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1"/>
      <c r="B560" s="1"/>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1"/>
      <c r="B561" s="1"/>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1"/>
      <c r="B562" s="1"/>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1"/>
      <c r="B563" s="1"/>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1"/>
      <c r="B564" s="1"/>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1"/>
      <c r="B565" s="1"/>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1"/>
      <c r="B566" s="1"/>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1"/>
      <c r="B567" s="1"/>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1"/>
      <c r="B568" s="1"/>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1"/>
      <c r="B569" s="1"/>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1"/>
      <c r="B570" s="1"/>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1"/>
      <c r="B571" s="1"/>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1"/>
      <c r="B572" s="1"/>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1"/>
      <c r="B573" s="1"/>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1"/>
      <c r="B574" s="1"/>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1"/>
      <c r="B575" s="1"/>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1"/>
      <c r="B576" s="1"/>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1"/>
      <c r="B577" s="1"/>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1"/>
      <c r="B578" s="1"/>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1"/>
      <c r="B579" s="1"/>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1"/>
      <c r="B580" s="1"/>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1"/>
      <c r="B581" s="1"/>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1"/>
      <c r="B582" s="1"/>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1"/>
      <c r="B583" s="1"/>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1"/>
      <c r="B584" s="1"/>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1"/>
      <c r="B585" s="1"/>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1"/>
      <c r="B586" s="1"/>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1"/>
      <c r="B587" s="1"/>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1"/>
      <c r="B588" s="1"/>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1"/>
      <c r="B589" s="1"/>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1"/>
      <c r="B590" s="1"/>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1"/>
      <c r="B591" s="1"/>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1"/>
      <c r="B592" s="1"/>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1"/>
      <c r="B593" s="1"/>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1"/>
      <c r="B594" s="1"/>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1"/>
      <c r="B595" s="1"/>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1"/>
      <c r="B596" s="1"/>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1"/>
      <c r="B597" s="1"/>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1"/>
      <c r="B598" s="1"/>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1"/>
      <c r="B599" s="1"/>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1"/>
      <c r="B600" s="1"/>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1"/>
      <c r="B601" s="1"/>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1"/>
      <c r="B602" s="1"/>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1"/>
      <c r="B603" s="1"/>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1"/>
      <c r="B604" s="1"/>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1"/>
      <c r="B605" s="1"/>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1"/>
      <c r="B606" s="1"/>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1"/>
      <c r="B607" s="1"/>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1"/>
      <c r="B608" s="1"/>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1"/>
      <c r="B609" s="1"/>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1"/>
      <c r="B610" s="1"/>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1"/>
      <c r="B611" s="1"/>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1"/>
      <c r="B612" s="1"/>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1"/>
      <c r="B613" s="1"/>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1"/>
      <c r="B614" s="1"/>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1"/>
      <c r="B615" s="1"/>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1"/>
      <c r="B616" s="1"/>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1"/>
      <c r="B617" s="1"/>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1"/>
      <c r="B618" s="1"/>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1"/>
      <c r="B619" s="1"/>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1"/>
      <c r="B620" s="1"/>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1"/>
      <c r="B621" s="1"/>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1"/>
      <c r="B622" s="1"/>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1"/>
      <c r="B623" s="1"/>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1"/>
      <c r="B624" s="1"/>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1"/>
      <c r="B625" s="1"/>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1"/>
      <c r="B626" s="1"/>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1"/>
      <c r="B627" s="1"/>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1"/>
      <c r="B628" s="1"/>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1"/>
      <c r="B629" s="1"/>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1"/>
      <c r="B630" s="1"/>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1"/>
      <c r="B631" s="1"/>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1"/>
      <c r="B632" s="1"/>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1"/>
      <c r="B633" s="1"/>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1"/>
      <c r="B634" s="1"/>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1"/>
      <c r="B635" s="1"/>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1"/>
      <c r="B636" s="1"/>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1"/>
      <c r="B637" s="1"/>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1"/>
      <c r="B638" s="1"/>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1"/>
      <c r="B639" s="1"/>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1"/>
      <c r="B640" s="1"/>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1"/>
      <c r="B641" s="1"/>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1"/>
      <c r="B642" s="1"/>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1"/>
      <c r="B643" s="1"/>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1"/>
      <c r="B644" s="1"/>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1"/>
      <c r="B645" s="1"/>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1"/>
      <c r="B646" s="1"/>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1"/>
      <c r="B647" s="1"/>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1"/>
      <c r="B648" s="1"/>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1"/>
      <c r="B649" s="1"/>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1"/>
      <c r="B650" s="1"/>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1"/>
      <c r="B651" s="1"/>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1"/>
      <c r="B652" s="1"/>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1"/>
      <c r="B653" s="1"/>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1"/>
      <c r="B654" s="1"/>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1"/>
      <c r="B655" s="1"/>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1"/>
      <c r="B656" s="1"/>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1"/>
      <c r="B657" s="1"/>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1"/>
      <c r="B658" s="1"/>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1"/>
      <c r="B659" s="1"/>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1"/>
      <c r="B660" s="1"/>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1"/>
      <c r="B661" s="1"/>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1"/>
      <c r="B662" s="1"/>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1"/>
      <c r="B663" s="1"/>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1"/>
      <c r="B664" s="1"/>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1"/>
      <c r="B665" s="1"/>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1"/>
      <c r="B666" s="1"/>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1"/>
      <c r="B667" s="1"/>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1"/>
      <c r="B668" s="1"/>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1"/>
      <c r="B669" s="1"/>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1"/>
      <c r="B670" s="1"/>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1"/>
      <c r="B671" s="1"/>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1"/>
      <c r="B672" s="1"/>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1"/>
      <c r="B673" s="1"/>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1"/>
      <c r="B674" s="1"/>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1"/>
      <c r="B675" s="1"/>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1"/>
      <c r="B676" s="1"/>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1"/>
      <c r="B677" s="1"/>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1"/>
      <c r="B678" s="1"/>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1"/>
      <c r="B679" s="1"/>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1"/>
      <c r="B680" s="1"/>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1"/>
      <c r="B681" s="1"/>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1"/>
      <c r="B682" s="1"/>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1"/>
      <c r="B683" s="1"/>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1"/>
      <c r="B684" s="1"/>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1"/>
      <c r="B685" s="1"/>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1"/>
      <c r="B686" s="1"/>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1"/>
      <c r="B687" s="1"/>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1"/>
      <c r="B688" s="1"/>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1"/>
      <c r="B689" s="1"/>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1"/>
      <c r="B690" s="1"/>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1"/>
      <c r="B691" s="1"/>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1"/>
      <c r="B692" s="1"/>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1"/>
      <c r="B693" s="1"/>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1"/>
      <c r="B694" s="1"/>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1"/>
      <c r="B695" s="1"/>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1"/>
      <c r="B696" s="1"/>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1"/>
      <c r="B697" s="1"/>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1"/>
      <c r="B698" s="1"/>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1"/>
      <c r="B699" s="1"/>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1"/>
      <c r="B700" s="1"/>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1"/>
      <c r="B701" s="1"/>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1"/>
      <c r="B702" s="1"/>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1"/>
      <c r="B703" s="1"/>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1"/>
      <c r="B704" s="1"/>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1"/>
      <c r="B705" s="1"/>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1"/>
      <c r="B706" s="1"/>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1"/>
      <c r="B707" s="1"/>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1"/>
      <c r="B708" s="1"/>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1"/>
      <c r="B709" s="1"/>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1"/>
      <c r="B710" s="1"/>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1"/>
      <c r="B711" s="1"/>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1"/>
      <c r="B712" s="1"/>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1"/>
      <c r="B713" s="1"/>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1"/>
      <c r="B714" s="1"/>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1"/>
      <c r="B715" s="1"/>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1"/>
      <c r="B716" s="1"/>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1"/>
      <c r="B717" s="1"/>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1"/>
      <c r="B718" s="1"/>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1"/>
      <c r="B719" s="1"/>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1"/>
      <c r="B720" s="1"/>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1"/>
      <c r="B721" s="1"/>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1"/>
      <c r="B722" s="1"/>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1"/>
      <c r="B723" s="1"/>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1"/>
      <c r="B724" s="1"/>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1"/>
      <c r="B725" s="1"/>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1"/>
      <c r="B726" s="1"/>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1"/>
      <c r="B727" s="1"/>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1"/>
      <c r="B728" s="1"/>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1"/>
      <c r="B729" s="1"/>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1"/>
      <c r="B730" s="1"/>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1"/>
      <c r="B731" s="1"/>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1"/>
      <c r="B732" s="1"/>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1"/>
      <c r="B733" s="1"/>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1"/>
      <c r="B734" s="1"/>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1"/>
      <c r="B735" s="1"/>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1"/>
      <c r="B736" s="1"/>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1"/>
      <c r="B737" s="1"/>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1"/>
      <c r="B738" s="1"/>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1"/>
      <c r="B739" s="1"/>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1"/>
      <c r="B740" s="1"/>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1"/>
      <c r="B741" s="1"/>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1"/>
      <c r="B742" s="1"/>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1"/>
      <c r="B743" s="1"/>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1"/>
      <c r="B744" s="1"/>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1"/>
      <c r="B745" s="1"/>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1"/>
      <c r="B746" s="1"/>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1"/>
      <c r="B747" s="1"/>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1"/>
      <c r="B748" s="1"/>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1"/>
      <c r="B749" s="1"/>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1"/>
      <c r="B750" s="1"/>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1"/>
      <c r="B751" s="1"/>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1"/>
      <c r="B752" s="1"/>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1"/>
      <c r="B753" s="1"/>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1"/>
      <c r="B754" s="1"/>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1"/>
      <c r="B755" s="1"/>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1"/>
      <c r="B756" s="1"/>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1"/>
      <c r="B757" s="1"/>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1"/>
      <c r="B758" s="1"/>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1"/>
      <c r="B759" s="1"/>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1"/>
      <c r="B760" s="1"/>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1"/>
      <c r="B761" s="1"/>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1"/>
      <c r="B762" s="1"/>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1"/>
      <c r="B763" s="1"/>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1"/>
      <c r="B764" s="1"/>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1"/>
      <c r="B765" s="1"/>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1"/>
      <c r="B766" s="1"/>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1"/>
      <c r="B767" s="1"/>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1"/>
      <c r="B768" s="1"/>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1"/>
      <c r="B769" s="1"/>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1"/>
      <c r="B770" s="1"/>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1"/>
      <c r="B771" s="1"/>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1"/>
      <c r="B772" s="1"/>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1"/>
      <c r="B773" s="1"/>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1"/>
      <c r="B774" s="1"/>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1"/>
      <c r="B775" s="1"/>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1"/>
      <c r="B776" s="1"/>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1"/>
      <c r="B777" s="1"/>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1"/>
      <c r="B778" s="1"/>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1"/>
      <c r="B779" s="1"/>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1"/>
      <c r="B780" s="1"/>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1"/>
      <c r="B781" s="1"/>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1"/>
      <c r="B782" s="1"/>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1"/>
      <c r="B783" s="1"/>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1"/>
      <c r="B784" s="1"/>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1"/>
      <c r="B785" s="1"/>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1"/>
      <c r="B786" s="1"/>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1"/>
      <c r="B787" s="1"/>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1"/>
      <c r="B788" s="1"/>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1"/>
      <c r="B789" s="1"/>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1"/>
      <c r="B790" s="1"/>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1"/>
      <c r="B791" s="1"/>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1"/>
      <c r="B792" s="1"/>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1"/>
      <c r="B793" s="1"/>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1"/>
      <c r="B794" s="1"/>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1"/>
      <c r="B795" s="1"/>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1"/>
      <c r="B796" s="1"/>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1"/>
      <c r="B797" s="1"/>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1"/>
      <c r="B798" s="1"/>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1"/>
      <c r="B799" s="1"/>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1"/>
      <c r="B800" s="1"/>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1"/>
      <c r="B801" s="1"/>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1"/>
      <c r="B802" s="1"/>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1"/>
      <c r="B803" s="1"/>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1"/>
      <c r="B804" s="1"/>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1"/>
      <c r="B805" s="1"/>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1"/>
      <c r="B806" s="1"/>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1"/>
      <c r="B807" s="1"/>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1"/>
      <c r="B808" s="1"/>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1"/>
      <c r="B809" s="1"/>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1"/>
      <c r="B810" s="1"/>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1"/>
      <c r="B811" s="1"/>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1"/>
      <c r="B812" s="1"/>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1"/>
      <c r="B813" s="1"/>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1"/>
      <c r="B814" s="1"/>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1"/>
      <c r="B815" s="1"/>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1"/>
      <c r="B816" s="1"/>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1"/>
      <c r="B817" s="1"/>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1"/>
      <c r="B818" s="1"/>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1"/>
      <c r="B819" s="1"/>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1"/>
      <c r="B820" s="1"/>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1"/>
      <c r="B821" s="1"/>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1"/>
      <c r="B822" s="1"/>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1"/>
      <c r="B823" s="1"/>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1"/>
      <c r="B824" s="1"/>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1"/>
      <c r="B825" s="1"/>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1"/>
      <c r="B826" s="1"/>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1"/>
      <c r="B827" s="1"/>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1"/>
      <c r="B828" s="1"/>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1"/>
      <c r="B829" s="1"/>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1"/>
      <c r="B830" s="1"/>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1"/>
      <c r="B831" s="1"/>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1"/>
      <c r="B832" s="1"/>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1"/>
      <c r="B833" s="1"/>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1"/>
      <c r="B834" s="1"/>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1"/>
      <c r="B835" s="1"/>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1"/>
      <c r="B836" s="1"/>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1"/>
      <c r="B837" s="1"/>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1"/>
      <c r="B838" s="1"/>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1"/>
      <c r="B839" s="1"/>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1"/>
      <c r="B840" s="1"/>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1"/>
      <c r="B841" s="1"/>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1"/>
      <c r="B842" s="1"/>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1"/>
      <c r="B843" s="1"/>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1"/>
      <c r="B844" s="1"/>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1"/>
      <c r="B845" s="1"/>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1"/>
      <c r="B846" s="1"/>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1"/>
      <c r="B847" s="1"/>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1"/>
      <c r="B848" s="1"/>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1"/>
      <c r="B849" s="1"/>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1"/>
      <c r="B850" s="1"/>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1"/>
      <c r="B851" s="1"/>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1"/>
      <c r="B852" s="1"/>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1"/>
      <c r="B853" s="1"/>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1"/>
      <c r="B854" s="1"/>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1"/>
      <c r="B855" s="1"/>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1"/>
      <c r="B856" s="1"/>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1"/>
      <c r="B857" s="1"/>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1"/>
      <c r="B858" s="1"/>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1"/>
      <c r="B859" s="1"/>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1"/>
      <c r="B860" s="1"/>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1"/>
      <c r="B861" s="1"/>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1"/>
      <c r="B862" s="1"/>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1"/>
      <c r="B863" s="1"/>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1"/>
      <c r="B864" s="1"/>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1"/>
      <c r="B865" s="1"/>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1"/>
      <c r="B866" s="1"/>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1"/>
      <c r="B867" s="1"/>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1"/>
      <c r="B868" s="1"/>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1"/>
      <c r="B869" s="1"/>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1"/>
      <c r="B870" s="1"/>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1"/>
      <c r="B871" s="1"/>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1"/>
      <c r="B872" s="1"/>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1"/>
      <c r="B873" s="1"/>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1"/>
      <c r="B874" s="1"/>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1"/>
      <c r="B875" s="1"/>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1"/>
      <c r="B876" s="1"/>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1"/>
      <c r="B877" s="1"/>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1"/>
      <c r="B878" s="1"/>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1"/>
      <c r="B879" s="1"/>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1"/>
      <c r="B880" s="1"/>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1"/>
      <c r="B881" s="1"/>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1"/>
      <c r="B882" s="1"/>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1"/>
      <c r="B883" s="1"/>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1"/>
      <c r="B884" s="1"/>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1"/>
      <c r="B885" s="1"/>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1"/>
      <c r="B886" s="1"/>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1"/>
      <c r="B887" s="1"/>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1"/>
      <c r="B888" s="1"/>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1"/>
      <c r="B889" s="1"/>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1"/>
      <c r="B890" s="1"/>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1"/>
      <c r="B891" s="1"/>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1"/>
      <c r="B892" s="1"/>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1"/>
      <c r="B893" s="1"/>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1"/>
      <c r="B894" s="1"/>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1"/>
      <c r="B895" s="1"/>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1"/>
      <c r="B896" s="1"/>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1"/>
      <c r="B897" s="1"/>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1"/>
      <c r="B898" s="1"/>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1"/>
      <c r="B899" s="1"/>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1"/>
      <c r="B900" s="1"/>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1"/>
      <c r="B901" s="1"/>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1"/>
      <c r="B902" s="1"/>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1"/>
      <c r="B903" s="1"/>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1"/>
      <c r="B904" s="1"/>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1"/>
      <c r="B905" s="1"/>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1"/>
      <c r="B906" s="1"/>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1"/>
      <c r="B907" s="1"/>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1"/>
      <c r="B908" s="1"/>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1"/>
      <c r="B909" s="1"/>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1"/>
      <c r="B910" s="1"/>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1"/>
      <c r="B911" s="1"/>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1"/>
      <c r="B912" s="1"/>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1"/>
      <c r="B913" s="1"/>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1"/>
      <c r="B914" s="1"/>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1"/>
      <c r="B915" s="1"/>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1"/>
      <c r="B916" s="1"/>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1"/>
      <c r="B917" s="1"/>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1"/>
      <c r="B918" s="1"/>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1"/>
      <c r="B919" s="1"/>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1"/>
      <c r="B920" s="1"/>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1"/>
      <c r="B921" s="1"/>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1"/>
      <c r="B922" s="1"/>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1"/>
      <c r="B923" s="1"/>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1"/>
      <c r="B924" s="1"/>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1"/>
      <c r="B925" s="1"/>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1"/>
      <c r="B926" s="1"/>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1"/>
      <c r="B927" s="1"/>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1"/>
      <c r="B928" s="1"/>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1"/>
      <c r="B929" s="1"/>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1"/>
      <c r="B930" s="1"/>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1"/>
      <c r="B931" s="1"/>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1"/>
      <c r="B932" s="1"/>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1"/>
      <c r="B933" s="1"/>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1"/>
      <c r="B934" s="1"/>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1"/>
      <c r="B935" s="1"/>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1"/>
      <c r="B936" s="1"/>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1"/>
      <c r="B937" s="1"/>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1"/>
      <c r="B938" s="1"/>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1"/>
      <c r="B939" s="1"/>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1"/>
      <c r="B940" s="1"/>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1"/>
      <c r="B941" s="1"/>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1"/>
      <c r="B942" s="1"/>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1"/>
      <c r="B943" s="1"/>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1"/>
      <c r="B944" s="1"/>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1"/>
      <c r="B945" s="1"/>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1"/>
      <c r="B946" s="1"/>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1"/>
      <c r="B947" s="1"/>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1"/>
      <c r="B948" s="1"/>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1"/>
      <c r="B949" s="1"/>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1"/>
      <c r="B950" s="1"/>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1"/>
      <c r="B951" s="1"/>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1"/>
      <c r="B952" s="1"/>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1"/>
      <c r="B953" s="1"/>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1"/>
      <c r="B954" s="1"/>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1"/>
      <c r="B955" s="1"/>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1"/>
      <c r="B956" s="1"/>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1"/>
      <c r="B957" s="1"/>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1"/>
      <c r="B958" s="1"/>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1"/>
      <c r="B959" s="1"/>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1"/>
      <c r="B960" s="1"/>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1"/>
      <c r="B961" s="1"/>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1"/>
      <c r="B962" s="1"/>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1"/>
      <c r="B963" s="1"/>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1"/>
      <c r="B964" s="1"/>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1"/>
      <c r="B965" s="1"/>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1"/>
      <c r="B966" s="1"/>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1"/>
      <c r="B967" s="1"/>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1"/>
      <c r="B968" s="1"/>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1"/>
      <c r="B969" s="1"/>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1"/>
      <c r="B971" s="1"/>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1"/>
      <c r="B973" s="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1"/>
      <c r="B975" s="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1"/>
      <c r="B976" s="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1"/>
      <c r="B977" s="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1"/>
      <c r="B978" s="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1"/>
      <c r="B979" s="1"/>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1"/>
      <c r="B980" s="1"/>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1"/>
      <c r="B981" s="1"/>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1"/>
      <c r="B982" s="1"/>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1"/>
      <c r="B983" s="1"/>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1"/>
      <c r="B984" s="1"/>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1"/>
      <c r="B985" s="1"/>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1"/>
      <c r="B986" s="1"/>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1"/>
      <c r="B987" s="1"/>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1"/>
      <c r="B988" s="1"/>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1"/>
      <c r="B989" s="1"/>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1"/>
      <c r="B990" s="1"/>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1"/>
      <c r="B991" s="1"/>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1"/>
      <c r="B992" s="1"/>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1"/>
      <c r="B993" s="1"/>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1"/>
      <c r="B994" s="1"/>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1"/>
      <c r="B995" s="1"/>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1"/>
      <c r="B996" s="1"/>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1"/>
      <c r="B997" s="1"/>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1"/>
      <c r="B998" s="1"/>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1"/>
      <c r="B999" s="1"/>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1">
    <mergeCell ref="B74:M75"/>
    <mergeCell ref="B77:M77"/>
    <mergeCell ref="B83:M85"/>
    <mergeCell ref="B87:M88"/>
    <mergeCell ref="A7:M7"/>
    <mergeCell ref="A8:M8"/>
    <mergeCell ref="A9:M9"/>
    <mergeCell ref="D14:G14"/>
    <mergeCell ref="C61:I61"/>
    <mergeCell ref="C62:I62"/>
    <mergeCell ref="B71:M72"/>
  </mergeCells>
  <dataValidations count="1">
    <dataValidation type="list" allowBlank="1" showInputMessage="1" showErrorMessage="1" prompt="Use the following date format when inserting a date:_x000a__x000a_Eg:  &quot;January 1, 2013&quot;" sqref="F11">
      <formula1>"CGAAP,MIFRS,USGAAP,ASPE"</formula1>
    </dataValidation>
  </dataValidations>
  <printOptions horizontalCentered="1"/>
  <pageMargins left="0.74803149606299213" right="0.70866141732283472" top="0.48058252427184467" bottom="0.58737864077669899"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UPDATED 2021 App.2-BA_Fixed Ass</vt:lpstr>
      <vt:lpstr>UPDATED 2022 App.2-BA_Fixed Ass</vt:lpstr>
      <vt:lpstr>UPDATED 2023 App.2-BA_Fixed Ass</vt:lpstr>
      <vt:lpstr>UPDATED 2024 App.2-BA_Fixed Ass</vt:lpstr>
      <vt:lpstr>UPDATED 2025 App.2-BA_Fixed Ass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meghanf</cp:lastModifiedBy>
  <dcterms:modified xsi:type="dcterms:W3CDTF">2020-09-18T13:48:13Z</dcterms:modified>
</cp:coreProperties>
</file>