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Regulatory Affairs\Cost of Service\2021 Rebasing\IRs\Backup\Gabe - In Progress\3-Staff-36, 9-Staff-78-81, 3-VECC-27, 3-VECC-31-32 - CDM-LRAMVA\"/>
    </mc:Choice>
  </mc:AlternateContent>
  <bookViews>
    <workbookView xWindow="120" yWindow="195" windowWidth="24915" windowHeight="12015" tabRatio="765" firstSheet="1" activeTab="7"/>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 name="2011-2014 Summary" sheetId="9" r:id="rId8"/>
  </sheets>
  <definedNames>
    <definedName name="_xlnm._FilterDatabase" localSheetId="7" hidden="1">'2011-2014 Summary'!$A$2:$M$12</definedName>
  </definedNames>
  <calcPr calcId="162913"/>
</workbook>
</file>

<file path=xl/calcChain.xml><?xml version="1.0" encoding="utf-8"?>
<calcChain xmlns="http://schemas.openxmlformats.org/spreadsheetml/2006/main">
  <c r="N14" i="9" l="1"/>
  <c r="D6" i="9" l="1"/>
  <c r="E6" i="9"/>
  <c r="F6" i="9"/>
  <c r="G6" i="9"/>
  <c r="H6" i="9"/>
  <c r="I6" i="9"/>
  <c r="J6" i="9"/>
  <c r="K6" i="9"/>
  <c r="L6" i="9"/>
  <c r="M6" i="9"/>
  <c r="D9" i="9"/>
  <c r="E9" i="9"/>
  <c r="F9" i="9"/>
  <c r="G9" i="9"/>
  <c r="H9" i="9"/>
  <c r="I9" i="9"/>
  <c r="J9" i="9"/>
  <c r="K9" i="9"/>
  <c r="L9" i="9"/>
  <c r="M9" i="9"/>
  <c r="D11" i="9"/>
  <c r="E11" i="9"/>
  <c r="F11" i="9"/>
  <c r="G11" i="9"/>
  <c r="H11" i="9"/>
  <c r="I11" i="9"/>
  <c r="J11" i="9"/>
  <c r="K11" i="9"/>
  <c r="L11" i="9"/>
  <c r="M11" i="9"/>
  <c r="D12" i="9"/>
  <c r="E12" i="9"/>
  <c r="F12" i="9"/>
  <c r="G12" i="9"/>
  <c r="H12" i="9"/>
  <c r="I12" i="9"/>
  <c r="J12" i="9"/>
  <c r="K12" i="9"/>
  <c r="L12" i="9"/>
  <c r="M12" i="9"/>
  <c r="C9" i="9"/>
  <c r="C11" i="9"/>
  <c r="C12" i="9"/>
  <c r="C6" i="9"/>
  <c r="D5" i="9"/>
  <c r="E5" i="9"/>
  <c r="F5" i="9"/>
  <c r="G5" i="9"/>
  <c r="H5" i="9"/>
  <c r="I5" i="9"/>
  <c r="J5" i="9"/>
  <c r="K5" i="9"/>
  <c r="L5" i="9"/>
  <c r="M5" i="9"/>
  <c r="D8" i="9"/>
  <c r="E8" i="9"/>
  <c r="F8" i="9"/>
  <c r="G8" i="9"/>
  <c r="H8" i="9"/>
  <c r="I8" i="9"/>
  <c r="J8" i="9"/>
  <c r="K8" i="9"/>
  <c r="L8" i="9"/>
  <c r="M8" i="9"/>
  <c r="D10" i="9"/>
  <c r="E10" i="9"/>
  <c r="F10" i="9"/>
  <c r="G10" i="9"/>
  <c r="H10" i="9"/>
  <c r="I10" i="9"/>
  <c r="J10" i="9"/>
  <c r="K10" i="9"/>
  <c r="L10" i="9"/>
  <c r="M10" i="9"/>
  <c r="C8" i="9"/>
  <c r="C10" i="9"/>
  <c r="C5" i="9"/>
  <c r="D4" i="9"/>
  <c r="E4" i="9"/>
  <c r="F4" i="9"/>
  <c r="G4" i="9"/>
  <c r="H4" i="9"/>
  <c r="I4" i="9"/>
  <c r="J4" i="9"/>
  <c r="K4" i="9"/>
  <c r="L4" i="9"/>
  <c r="M4" i="9"/>
  <c r="D7" i="9"/>
  <c r="E7" i="9"/>
  <c r="F7" i="9"/>
  <c r="G7" i="9"/>
  <c r="H7" i="9"/>
  <c r="I7" i="9"/>
  <c r="J7" i="9"/>
  <c r="K7" i="9"/>
  <c r="L7" i="9"/>
  <c r="M7" i="9"/>
  <c r="C7" i="9"/>
  <c r="C4" i="9"/>
  <c r="D3" i="9"/>
  <c r="E3" i="9"/>
  <c r="F3" i="9"/>
  <c r="G3" i="9"/>
  <c r="H3" i="9"/>
  <c r="I3" i="9"/>
  <c r="J3" i="9"/>
  <c r="K3" i="9"/>
  <c r="L3" i="9"/>
  <c r="M3" i="9"/>
  <c r="C3" i="9"/>
  <c r="C14" i="9" l="1"/>
  <c r="L14" i="9"/>
  <c r="H14" i="9"/>
  <c r="D14" i="9"/>
  <c r="K14" i="9"/>
  <c r="G14" i="9"/>
  <c r="J14" i="9"/>
  <c r="F14" i="9"/>
  <c r="M14" i="9"/>
  <c r="I14" i="9"/>
  <c r="E14" i="9"/>
  <c r="P59" i="7"/>
  <c r="Q59" i="7"/>
  <c r="S59" i="7"/>
  <c r="T59" i="7"/>
  <c r="U59" i="7"/>
  <c r="V59" i="7"/>
  <c r="W59" i="7"/>
  <c r="X59" i="7"/>
  <c r="Y59" i="7"/>
  <c r="Z59" i="7"/>
  <c r="AA59" i="7"/>
  <c r="AB59" i="7"/>
  <c r="AC59" i="7"/>
  <c r="AD59" i="7"/>
  <c r="AE59" i="7"/>
  <c r="AF59" i="7"/>
  <c r="AG59" i="7"/>
  <c r="AH59" i="7"/>
  <c r="AI59" i="7"/>
  <c r="AJ59" i="7"/>
  <c r="AK59" i="7"/>
  <c r="AL59" i="7"/>
  <c r="AM59" i="7"/>
  <c r="AN59" i="7"/>
  <c r="AO59" i="7"/>
  <c r="AP59" i="7"/>
  <c r="AQ59" i="7"/>
  <c r="AR59" i="7"/>
  <c r="AS59" i="7"/>
  <c r="AT59" i="7"/>
  <c r="AU59" i="7"/>
  <c r="AV59" i="7"/>
  <c r="AX59" i="7"/>
  <c r="AY59" i="7"/>
  <c r="AZ59" i="7"/>
  <c r="BA59" i="7"/>
  <c r="BB59" i="7"/>
  <c r="BC59" i="7"/>
  <c r="BD59" i="7"/>
  <c r="BE59" i="7"/>
  <c r="BF59" i="7"/>
  <c r="BG59" i="7"/>
  <c r="BH59" i="7"/>
  <c r="BI59" i="7"/>
  <c r="BJ59" i="7"/>
  <c r="BK59" i="7"/>
  <c r="BL59" i="7"/>
  <c r="BM59" i="7"/>
  <c r="BN59" i="7"/>
  <c r="BO59" i="7"/>
  <c r="BP59" i="7"/>
  <c r="BQ59" i="7"/>
  <c r="BR59" i="7"/>
  <c r="BS59" i="7"/>
  <c r="BT59" i="7"/>
  <c r="BU59" i="7"/>
  <c r="BV59" i="7"/>
  <c r="BW59" i="7"/>
  <c r="BX59" i="7"/>
  <c r="BY59" i="7"/>
  <c r="BZ59" i="7"/>
  <c r="CA59"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P43" i="6"/>
  <c r="Q43" i="6"/>
  <c r="S43" i="6"/>
  <c r="T43" i="6"/>
  <c r="U43" i="6"/>
  <c r="V43" i="6"/>
  <c r="W43" i="6"/>
  <c r="X43" i="6"/>
  <c r="Y43" i="6"/>
  <c r="Z43" i="6"/>
  <c r="AA43" i="6"/>
  <c r="AB43" i="6"/>
  <c r="AC43" i="6"/>
  <c r="AD43" i="6"/>
  <c r="AE43" i="6"/>
  <c r="AF43" i="6"/>
  <c r="AG43" i="6"/>
  <c r="AH43" i="6"/>
  <c r="AI43" i="6"/>
  <c r="AJ43" i="6"/>
  <c r="AK43" i="6"/>
  <c r="AL43" i="6"/>
  <c r="AM43" i="6"/>
  <c r="AN43" i="6"/>
  <c r="AO43" i="6"/>
  <c r="AP43" i="6"/>
  <c r="AQ43" i="6"/>
  <c r="AR43" i="6"/>
  <c r="AS43" i="6"/>
  <c r="AT43" i="6"/>
  <c r="AU43" i="6"/>
  <c r="AV43" i="6"/>
  <c r="AX43" i="6"/>
  <c r="AY43" i="6"/>
  <c r="AZ43" i="6"/>
  <c r="BA43" i="6"/>
  <c r="BB43" i="6"/>
  <c r="BC43" i="6"/>
  <c r="BD43" i="6"/>
  <c r="BE43" i="6"/>
  <c r="BF43" i="6"/>
  <c r="BG43" i="6"/>
  <c r="BH43" i="6"/>
  <c r="BI43" i="6"/>
  <c r="BJ43" i="6"/>
  <c r="BK43" i="6"/>
  <c r="BL43" i="6"/>
  <c r="BM43" i="6"/>
  <c r="BN43" i="6"/>
  <c r="BO43" i="6"/>
  <c r="BP43" i="6"/>
  <c r="BQ43" i="6"/>
  <c r="BR43" i="6"/>
  <c r="BS43" i="6"/>
  <c r="BT43" i="6"/>
  <c r="BU43" i="6"/>
  <c r="BV43" i="6"/>
  <c r="BW43" i="6"/>
  <c r="BX43" i="6"/>
  <c r="BY43" i="6"/>
  <c r="BZ43" i="6"/>
  <c r="CA43"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P27" i="5"/>
  <c r="Q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7" i="5"/>
  <c r="C8" i="5" s="1"/>
  <c r="C9" i="5" s="1"/>
  <c r="C10" i="5" s="1"/>
  <c r="C11" i="5" s="1"/>
  <c r="C12" i="5" s="1"/>
  <c r="C13" i="5" s="1"/>
  <c r="C14" i="5" s="1"/>
  <c r="C15" i="5" s="1"/>
  <c r="C16" i="5" s="1"/>
  <c r="C17" i="5" s="1"/>
  <c r="C18" i="5" s="1"/>
  <c r="C19" i="5" s="1"/>
  <c r="C20" i="5" s="1"/>
  <c r="C21" i="5" s="1"/>
  <c r="C22" i="5" s="1"/>
  <c r="C23" i="5" s="1"/>
  <c r="C24" i="5" s="1"/>
  <c r="C25" i="5" s="1"/>
  <c r="P23" i="4"/>
  <c r="Q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7" i="4"/>
  <c r="C8" i="4"/>
  <c r="C9" i="4"/>
  <c r="C10" i="4" s="1"/>
  <c r="C11" i="4" s="1"/>
  <c r="C12" i="4" s="1"/>
  <c r="C13" i="4" s="1"/>
  <c r="C14" i="4" s="1"/>
  <c r="C15" i="4" s="1"/>
  <c r="C16" i="4" s="1"/>
  <c r="C17" i="4" s="1"/>
  <c r="C18" i="4" s="1"/>
  <c r="C19" i="4" s="1"/>
  <c r="C20" i="4" s="1"/>
  <c r="C21"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<sst xmlns="http://schemas.openxmlformats.org/spreadsheetml/2006/main" count="1246" uniqueCount="151">
  <si>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</si>
  <si>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</si>
  <si>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</si>
  <si>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</si>
  <si>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</si>
  <si>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</si>
  <si>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</si>
  <si>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</si>
  <si>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</si>
  <si>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</si>
  <si>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</si>
  <si>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</si>
  <si>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</si>
  <si>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</si>
  <si>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</si>
  <si>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</si>
  <si>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</si>
  <si>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</si>
  <si>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</si>
  <si>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</si>
  <si>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</si>
  <si>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</si>
  <si>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</si>
  <si>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</si>
  <si>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</si>
  <si>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</si>
  <si>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</si>
  <si>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</si>
  <si>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</si>
  <si>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</si>
  <si>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</si>
  <si>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</si>
  <si>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</si>
  <si>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</si>
  <si>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</si>
  <si>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</si>
  <si>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</si>
  <si>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</si>
  <si>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</si>
  <si>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</si>
  <si>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</si>
  <si>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</si>
  <si>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</si>
  <si>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</si>
  <si>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</si>
  <si>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</si>
  <si>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</si>
  <si>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</si>
  <si>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</si>
  <si>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</si>
  <si>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</si>
  <si>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</si>
  <si>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</si>
  <si>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</si>
  <si>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</si>
  <si>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</si>
  <si>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</si>
  <si>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</si>
  <si>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</si>
  <si>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</si>
  <si>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</si>
  <si>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</si>
  <si>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</si>
  <si>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</si>
  <si>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</si>
  <si>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Waterloo North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</si>
  <si>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</si>
  <si>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</si>
  <si>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</si>
  <si>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</si>
  <si>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</si>
  <si>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</si>
  <si>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</si>
  <si>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</si>
  <si>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</si>
  <si>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</si>
  <si>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</si>
  <si>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</si>
  <si>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</si>
  <si>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</si>
  <si>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</si>
  <si>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</si>
  <si>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</si>
  <si>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</si>
  <si>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</si>
  <si>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</si>
  <si>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</si>
  <si>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</si>
  <si>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</si>
  <si>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</si>
  <si>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</si>
  <si>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</si>
  <si>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</si>
  <si>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</si>
  <si>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</si>
  <si>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</si>
  <si>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</si>
  <si>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</si>
  <si>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</si>
  <si>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</si>
  <si>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</si>
  <si>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Energy Audit</t>
  </si>
  <si>
    <t>Audits</t>
  </si>
  <si>
    <t>Home Assistance</t>
  </si>
  <si>
    <t>Home Assistance Program</t>
  </si>
  <si>
    <t>Tier 1 - 2011 Adjustment</t>
  </si>
  <si>
    <t>Buildings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</si>
  <si>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</si>
  <si>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</si>
  <si>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</si>
  <si>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</si>
  <si>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</si>
  <si>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</si>
  <si>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</si>
  <si>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</si>
  <si>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</si>
  <si>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</si>
  <si>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</si>
  <si>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</si>
  <si>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</si>
  <si>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</si>
  <si>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</si>
  <si>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</si>
  <si>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</si>
  <si>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</si>
  <si>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Non-LDC</t>
  </si>
  <si>
    <t>Commercial</t>
  </si>
  <si>
    <t>n/a</t>
  </si>
  <si>
    <t>Custom loadshapes for clotheslines, outdoor timers and power bars based on survey results.</t>
  </si>
  <si>
    <t>Homes</t>
  </si>
  <si>
    <t>Program Enabled</t>
  </si>
  <si>
    <t>LDC Program Enabled Savings</t>
  </si>
  <si>
    <t>Other</t>
  </si>
  <si>
    <t>Time-of-Use Savings</t>
  </si>
  <si>
    <t>non-Tier 1</t>
  </si>
  <si>
    <t>Commercial Demand Response</t>
  </si>
  <si>
    <t xml:space="preserve">Demand Response 3 </t>
  </si>
  <si>
    <t>Energy Managers</t>
  </si>
  <si>
    <t>Source</t>
  </si>
  <si>
    <t>Year</t>
  </si>
  <si>
    <t>2011</t>
  </si>
  <si>
    <t>2012</t>
  </si>
  <si>
    <t>2013</t>
  </si>
  <si>
    <t>2014</t>
  </si>
  <si>
    <t>2015</t>
  </si>
  <si>
    <t>2016</t>
  </si>
  <si>
    <t>2017</t>
  </si>
  <si>
    <t>2018</t>
  </si>
  <si>
    <t>2019</t>
  </si>
  <si>
    <t>2020</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</si>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</sst>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7"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3">
    <xf numFmtId="0" fontId="0" fillId="0" borderId="0"/>
    <xf numFmtId="0" fontId="3" fillId="0" borderId="0" applyNumberFormat="0" applyFill="0" applyBorder="0" applyAlignment="0" applyProtection="0"/>
    <xf numFmtId="43" fontId="6" fillId="0" borderId="0" applyFont="0" applyFill="0" applyBorder="0" applyAlignment="0" applyProtection="0"/>
  </cellStyleXfs>
  <cellXfs count="108">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0" borderId="0" xfId="0" quotePrefix="1"/>
    <xf numFmtId="0" fontId="1" fillId="3" borderId="6" xfId="0" applyFont="1" applyFill="1" applyBorder="1" applyAlignment="1">
      <alignment horizontal="center" vertical="center"/>
    </xf>
    <xf numFmtId="164" fontId="1" fillId="3" borderId="7" xfId="2" applyNumberFormat="1" applyFont="1" applyFill="1" applyBorder="1" applyAlignment="1">
      <alignment vertical="top"/>
    </xf>
    <xf numFmtId="164" fontId="0" fillId="3" borderId="8" xfId="2" applyNumberFormat="1" applyFont="1" applyFill="1" applyBorder="1" applyAlignment="1">
      <alignment vertical="top"/>
    </xf>
    <xf numFmtId="164" fontId="1" fillId="3" borderId="6" xfId="2" quotePrefix="1" applyNumberFormat="1" applyFont="1" applyFill="1" applyBorder="1" applyAlignment="1">
      <alignment horizontal="center" vertical="center" textRotation="180"/>
    </xf>
    <xf numFmtId="164" fontId="0" fillId="0" borderId="0" xfId="2" applyNumberFormat="1" applyFont="1"/>
    <xf numFmtId="0" fontId="1" fillId="0" borderId="0" xfId="0" applyFont="1"/>
    <xf numFmtId="164" fontId="1" fillId="0" borderId="0" xfId="2" applyNumberFormat="1" applyFont="1"/>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164" fontId="1" fillId="0" borderId="0" xfId="0" applyNumberFormat="1" applyFont="1"/>
  </cellXfs>
  <cellStyles count="3">
    <cellStyle name="Comma" xfId="2" builtinId="3"/>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50800</xdr:colOff>
      <xdr:row>1</xdr:row>
      <xdr:rowOff>215900</xdr:rowOff>
    </xdr:from>
    <xdr:to>
      <xdr:col>67</xdr:col>
      <xdr:colOff>636481</xdr:colOff>
      <xdr:row>1</xdr:row>
      <xdr:rowOff>1130344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803600" y="4064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114300</xdr:colOff>
      <xdr:row>1</xdr:row>
      <xdr:rowOff>165100</xdr:rowOff>
    </xdr:from>
    <xdr:to>
      <xdr:col>68</xdr:col>
      <xdr:colOff>230081</xdr:colOff>
      <xdr:row>1</xdr:row>
      <xdr:rowOff>1079544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05100" y="3556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64</xdr:col>
      <xdr:colOff>444501</xdr:colOff>
      <xdr:row>1</xdr:row>
      <xdr:rowOff>241300</xdr:rowOff>
    </xdr:from>
    <xdr:to>
      <xdr:col>67</xdr:col>
      <xdr:colOff>331682</xdr:colOff>
      <xdr:row>1</xdr:row>
      <xdr:rowOff>1155744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24001" y="4318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65</xdr:col>
      <xdr:colOff>355600</xdr:colOff>
      <xdr:row>1</xdr:row>
      <xdr:rowOff>368300</xdr:rowOff>
    </xdr:from>
    <xdr:to>
      <xdr:col>68</xdr:col>
      <xdr:colOff>242781</xdr:colOff>
      <xdr:row>1</xdr:row>
      <xdr:rowOff>1282744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083000" y="5588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52</xdr:col>
      <xdr:colOff>647700</xdr:colOff>
      <xdr:row>1</xdr:row>
      <xdr:rowOff>342900</xdr:rowOff>
    </xdr:from>
    <xdr:to>
      <xdr:col>55</xdr:col>
      <xdr:colOff>534881</xdr:colOff>
      <xdr:row>1</xdr:row>
      <xdr:rowOff>1257344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028400" y="5334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display="'How to Use this Report'!A1"/>
    <hyperlink ref="D4" display="How to Use This Report"/>
    <hyperlink ref="E4" display="Describes the contents and structure of this report"/>
    <hyperlink ref="C5" display="'2011 Results Persistence'!A1"/>
    <hyperlink ref="D5" display="2011 Results Persistence"/>
    <hyperlink ref="E5" display="Provides a description of the programs/initiatives including participation and 2015 - 2040 annual persistence of net verified energy and peak demand savings at the end-user level resulting from the 2011 CDM Program Year"/>
    <hyperlink ref="C6" display="'2012 Results Persistence'!A1"/>
    <hyperlink ref="D6" display="2012 Results Persistence"/>
    <hyperlink ref="E6" display="Provides a description of the programs/initiatives including participation and 2015 - 2040 annual persistence of net verified energy and peak demand savings at the end-user level resulting from the 2012 CDM Program Year"/>
    <hyperlink ref="C7:E7" display="'2013 Results Persistence'!A1"/>
    <hyperlink ref="C8:E8" display="'2014 Results Persistence'!A1"/>
    <hyperlink ref="C9:E9" display="'2015 Results Persistence'!A1"/>
  </hyperlinks>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pageSetup paperSiz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CB24"/>
  <sheetViews>
    <sheetView zoomScale="75" zoomScaleNormal="75" workbookViewId="0">
      <pane ySplit="6" topLeftCell="A7" activePane="bottomLeft" state="frozen"/>
      <selection pane="bottomLeft" activeCell="AX23" sqref="AX23:BQ23"/>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9" width="6.42578125" style="5" customWidth="1"/>
    <col min="30" max="38" width="4.7109375" style="5" customWidth="1"/>
    <col min="39" max="44" width="4.7109375" style="5" hidden="1" customWidth="1"/>
    <col min="45" max="48" width="3.28515625" style="5" hidden="1" customWidth="1"/>
    <col min="49" max="49" width="1.140625" style="5" customWidth="1"/>
    <col min="50" max="68" width="10.42578125" style="5" customWidth="1"/>
    <col min="69" max="69" width="8.7109375" style="5" customWidth="1"/>
    <col min="70" max="75" width="8.7109375" style="5" hidden="1" customWidth="1"/>
    <col min="76"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3" t="s">
        <v>0</v>
      </c>
      <c r="D4" s="103" t="s">
        <v>44</v>
      </c>
      <c r="E4" s="103" t="s">
        <v>21</v>
      </c>
      <c r="F4" s="103" t="s">
        <v>45</v>
      </c>
      <c r="G4" s="103" t="s">
        <v>46</v>
      </c>
      <c r="H4" s="103" t="s">
        <v>47</v>
      </c>
      <c r="I4" s="103" t="s">
        <v>48</v>
      </c>
      <c r="J4" s="103" t="s">
        <v>49</v>
      </c>
      <c r="K4" s="103" t="s">
        <v>50</v>
      </c>
      <c r="L4" s="103" t="s">
        <v>51</v>
      </c>
      <c r="M4" s="103" t="s">
        <v>52</v>
      </c>
      <c r="N4" s="103" t="s">
        <v>53</v>
      </c>
      <c r="O4" s="103" t="s">
        <v>54</v>
      </c>
      <c r="P4" s="103" t="s">
        <v>55</v>
      </c>
      <c r="Q4" s="103"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3"/>
      <c r="D5" s="104"/>
      <c r="E5" s="104"/>
      <c r="F5" s="104"/>
      <c r="G5" s="104"/>
      <c r="H5" s="104"/>
      <c r="I5" s="104"/>
      <c r="J5" s="104"/>
      <c r="K5" s="104"/>
      <c r="L5" s="104"/>
      <c r="M5" s="104"/>
      <c r="N5" s="104"/>
      <c r="O5" s="104"/>
      <c r="P5" s="104"/>
      <c r="Q5" s="104"/>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63</v>
      </c>
      <c r="F7" s="84" t="s">
        <v>64</v>
      </c>
      <c r="G7" s="78" t="s">
        <v>65</v>
      </c>
      <c r="H7" s="84" t="s">
        <v>66</v>
      </c>
      <c r="I7" s="78" t="s">
        <v>67</v>
      </c>
      <c r="J7" s="84">
        <v>2011</v>
      </c>
      <c r="K7" s="78"/>
      <c r="L7" s="84" t="s">
        <v>68</v>
      </c>
      <c r="M7" s="78" t="s">
        <v>69</v>
      </c>
      <c r="N7" s="84" t="s">
        <v>70</v>
      </c>
      <c r="O7" s="20">
        <v>22.353193309212909</v>
      </c>
      <c r="P7" s="19">
        <v>4.569801972523865</v>
      </c>
      <c r="Q7" s="81">
        <v>5919.2172313535402</v>
      </c>
      <c r="R7" s="3"/>
      <c r="S7" s="85">
        <v>2.3551165704993888</v>
      </c>
      <c r="T7" s="20">
        <v>2.3551165704993888</v>
      </c>
      <c r="U7" s="19">
        <v>2.3551165704993888</v>
      </c>
      <c r="V7" s="20">
        <v>1.0626427959334521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3050.5581357274968</v>
      </c>
      <c r="AY7" s="20">
        <v>3050.5581357274968</v>
      </c>
      <c r="AZ7" s="19">
        <v>3050.5581357274968</v>
      </c>
      <c r="BA7" s="20">
        <v>1894.7577496740112</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433.21700131656689</v>
      </c>
      <c r="P8" s="61">
        <v>48.572582487376096</v>
      </c>
      <c r="Q8" s="88">
        <v>359259.24019126617</v>
      </c>
      <c r="R8" s="3"/>
      <c r="S8" s="89">
        <v>24.310448371640152</v>
      </c>
      <c r="T8" s="62">
        <v>24.310448371640152</v>
      </c>
      <c r="U8" s="61">
        <v>24.310448371640152</v>
      </c>
      <c r="V8" s="62">
        <v>24.195379406091824</v>
      </c>
      <c r="W8" s="61">
        <v>16.329025993354453</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180566.04045346432</v>
      </c>
      <c r="AY8" s="62">
        <v>180566.04045346432</v>
      </c>
      <c r="AZ8" s="61">
        <v>180566.04045346432</v>
      </c>
      <c r="BA8" s="62">
        <v>180463.13952238107</v>
      </c>
      <c r="BB8" s="61">
        <v>124194.25275293668</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8719.6913537663349</v>
      </c>
      <c r="P9" s="23">
        <v>15.0684964528742</v>
      </c>
      <c r="Q9" s="82">
        <v>269498.63415436249</v>
      </c>
      <c r="R9" s="3"/>
      <c r="S9" s="91">
        <v>16.846410364083667</v>
      </c>
      <c r="T9" s="24">
        <v>16.846410364083667</v>
      </c>
      <c r="U9" s="23">
        <v>16.846410364083667</v>
      </c>
      <c r="V9" s="24">
        <v>16.846410364083667</v>
      </c>
      <c r="W9" s="23">
        <v>15.672980348036985</v>
      </c>
      <c r="X9" s="24">
        <v>14.39105748383607</v>
      </c>
      <c r="Y9" s="23">
        <v>11.640677993661933</v>
      </c>
      <c r="Z9" s="24">
        <v>11.564887122400329</v>
      </c>
      <c r="AA9" s="23">
        <v>14.020240002647924</v>
      </c>
      <c r="AB9" s="24">
        <v>6.6507291623652982</v>
      </c>
      <c r="AC9" s="23">
        <v>0.94579709951126034</v>
      </c>
      <c r="AD9" s="24">
        <v>0.94540369367368271</v>
      </c>
      <c r="AE9" s="23">
        <v>0.94540369367368271</v>
      </c>
      <c r="AF9" s="24">
        <v>0.87750213627289342</v>
      </c>
      <c r="AG9" s="23">
        <v>0.87750213627289342</v>
      </c>
      <c r="AH9" s="24">
        <v>0.74064433218483161</v>
      </c>
      <c r="AI9" s="23">
        <v>0</v>
      </c>
      <c r="AJ9" s="24">
        <v>0</v>
      </c>
      <c r="AK9" s="23">
        <v>0</v>
      </c>
      <c r="AL9" s="24">
        <v>0</v>
      </c>
      <c r="AM9" s="23">
        <v>0</v>
      </c>
      <c r="AN9" s="24">
        <v>0</v>
      </c>
      <c r="AO9" s="23">
        <v>0</v>
      </c>
      <c r="AP9" s="24">
        <v>0</v>
      </c>
      <c r="AQ9" s="23">
        <v>0</v>
      </c>
      <c r="AR9" s="24">
        <v>0</v>
      </c>
      <c r="AS9" s="23">
        <v>0</v>
      </c>
      <c r="AT9" s="24">
        <v>0</v>
      </c>
      <c r="AU9" s="23">
        <v>0</v>
      </c>
      <c r="AV9" s="82">
        <v>0</v>
      </c>
      <c r="AW9" s="3"/>
      <c r="AX9" s="91">
        <v>294427.47694373812</v>
      </c>
      <c r="AY9" s="24">
        <v>294427.47694373812</v>
      </c>
      <c r="AZ9" s="23">
        <v>294427.47694373812</v>
      </c>
      <c r="BA9" s="24">
        <v>294427.47694373812</v>
      </c>
      <c r="BB9" s="23">
        <v>269085.0308698531</v>
      </c>
      <c r="BC9" s="24">
        <v>241399.47603264023</v>
      </c>
      <c r="BD9" s="23">
        <v>181999.81609613766</v>
      </c>
      <c r="BE9" s="24">
        <v>181335.88806388603</v>
      </c>
      <c r="BF9" s="23">
        <v>234363.88897498391</v>
      </c>
      <c r="BG9" s="24">
        <v>75205.329447097858</v>
      </c>
      <c r="BH9" s="23">
        <v>27079.00607047218</v>
      </c>
      <c r="BI9" s="24">
        <v>23836.891926622855</v>
      </c>
      <c r="BJ9" s="23">
        <v>23836.891926622855</v>
      </c>
      <c r="BK9" s="24">
        <v>17604.545877481753</v>
      </c>
      <c r="BL9" s="23">
        <v>17604.545877481753</v>
      </c>
      <c r="BM9" s="24">
        <v>15995.618649298322</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4987.3869976651513</v>
      </c>
      <c r="P10" s="61">
        <v>10.17615511518906</v>
      </c>
      <c r="Q10" s="88">
        <v>169296.75258382331</v>
      </c>
      <c r="R10" s="3"/>
      <c r="S10" s="89">
        <v>11.499868981473279</v>
      </c>
      <c r="T10" s="62">
        <v>11.499868981473279</v>
      </c>
      <c r="U10" s="61">
        <v>11.499868981473279</v>
      </c>
      <c r="V10" s="62">
        <v>11.499868981473279</v>
      </c>
      <c r="W10" s="61">
        <v>10.808073803512775</v>
      </c>
      <c r="X10" s="62">
        <v>10.052316712042368</v>
      </c>
      <c r="Y10" s="61">
        <v>8.4874572364418661</v>
      </c>
      <c r="Z10" s="62">
        <v>8.3977112206305069</v>
      </c>
      <c r="AA10" s="61">
        <v>9.8452634900614164</v>
      </c>
      <c r="AB10" s="62">
        <v>5.5005714389656513</v>
      </c>
      <c r="AC10" s="61">
        <v>0.68295745405485286</v>
      </c>
      <c r="AD10" s="62">
        <v>0.68252709386997679</v>
      </c>
      <c r="AE10" s="61">
        <v>0.68252709386997679</v>
      </c>
      <c r="AF10" s="62">
        <v>0.66956106518612812</v>
      </c>
      <c r="AG10" s="61">
        <v>0.66956106518612812</v>
      </c>
      <c r="AH10" s="62">
        <v>0.63590976770797514</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186550.18713825059</v>
      </c>
      <c r="AY10" s="62">
        <v>186550.18713825059</v>
      </c>
      <c r="AZ10" s="61">
        <v>186550.18713825059</v>
      </c>
      <c r="BA10" s="62">
        <v>186550.18713825059</v>
      </c>
      <c r="BB10" s="61">
        <v>171609.55859467297</v>
      </c>
      <c r="BC10" s="62">
        <v>155287.55125411498</v>
      </c>
      <c r="BD10" s="61">
        <v>121491.44383288115</v>
      </c>
      <c r="BE10" s="62">
        <v>120705.26873437365</v>
      </c>
      <c r="BF10" s="61">
        <v>151967.90461850923</v>
      </c>
      <c r="BG10" s="62">
        <v>58136.042038856744</v>
      </c>
      <c r="BH10" s="61">
        <v>18866.03590013105</v>
      </c>
      <c r="BI10" s="62">
        <v>15319.375660091151</v>
      </c>
      <c r="BJ10" s="61">
        <v>15319.375660091151</v>
      </c>
      <c r="BK10" s="62">
        <v>14129.288411224963</v>
      </c>
      <c r="BL10" s="61">
        <v>14129.288411224963</v>
      </c>
      <c r="BM10" s="62">
        <v>13733.677147862427</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1438.1265227623603</v>
      </c>
      <c r="P11" s="23">
        <v>691.06619682801295</v>
      </c>
      <c r="Q11" s="82">
        <v>1292286.7852569825</v>
      </c>
      <c r="R11" s="3"/>
      <c r="S11" s="91">
        <v>416.68692964821673</v>
      </c>
      <c r="T11" s="24">
        <v>416.68692964821673</v>
      </c>
      <c r="U11" s="23">
        <v>416.68692964821673</v>
      </c>
      <c r="V11" s="24">
        <v>416.68692964821673</v>
      </c>
      <c r="W11" s="23">
        <v>416.68692964821673</v>
      </c>
      <c r="X11" s="24">
        <v>416.68692964821673</v>
      </c>
      <c r="Y11" s="23">
        <v>416.68692964821673</v>
      </c>
      <c r="Z11" s="24">
        <v>416.68692964821673</v>
      </c>
      <c r="AA11" s="23">
        <v>416.68692964821673</v>
      </c>
      <c r="AB11" s="24">
        <v>416.68692964821673</v>
      </c>
      <c r="AC11" s="23">
        <v>416.68692964821673</v>
      </c>
      <c r="AD11" s="24">
        <v>416.68692964821673</v>
      </c>
      <c r="AE11" s="23">
        <v>416.68692964821673</v>
      </c>
      <c r="AF11" s="24">
        <v>416.68692964821673</v>
      </c>
      <c r="AG11" s="23">
        <v>416.68692964821673</v>
      </c>
      <c r="AH11" s="24">
        <v>416.68692964821673</v>
      </c>
      <c r="AI11" s="23">
        <v>416.68692964821673</v>
      </c>
      <c r="AJ11" s="24">
        <v>416.68692964821673</v>
      </c>
      <c r="AK11" s="23">
        <v>345.09742883467544</v>
      </c>
      <c r="AL11" s="24">
        <v>0</v>
      </c>
      <c r="AM11" s="23">
        <v>0</v>
      </c>
      <c r="AN11" s="24">
        <v>0</v>
      </c>
      <c r="AO11" s="23">
        <v>0</v>
      </c>
      <c r="AP11" s="24">
        <v>0</v>
      </c>
      <c r="AQ11" s="23">
        <v>0</v>
      </c>
      <c r="AR11" s="24">
        <v>0</v>
      </c>
      <c r="AS11" s="23">
        <v>0</v>
      </c>
      <c r="AT11" s="24">
        <v>0</v>
      </c>
      <c r="AU11" s="23">
        <v>0</v>
      </c>
      <c r="AV11" s="82">
        <v>0</v>
      </c>
      <c r="AW11" s="3"/>
      <c r="AX11" s="91">
        <v>773162.22592073563</v>
      </c>
      <c r="AY11" s="24">
        <v>773162.22592073563</v>
      </c>
      <c r="AZ11" s="23">
        <v>773162.22592073563</v>
      </c>
      <c r="BA11" s="24">
        <v>773162.22592073563</v>
      </c>
      <c r="BB11" s="23">
        <v>773162.22592073563</v>
      </c>
      <c r="BC11" s="24">
        <v>773162.22592073563</v>
      </c>
      <c r="BD11" s="23">
        <v>773162.22592073563</v>
      </c>
      <c r="BE11" s="24">
        <v>773162.22592073563</v>
      </c>
      <c r="BF11" s="23">
        <v>773162.22592073563</v>
      </c>
      <c r="BG11" s="24">
        <v>773162.22592073563</v>
      </c>
      <c r="BH11" s="23">
        <v>773162.22592073563</v>
      </c>
      <c r="BI11" s="24">
        <v>773162.22592073563</v>
      </c>
      <c r="BJ11" s="23">
        <v>773162.22592073563</v>
      </c>
      <c r="BK11" s="24">
        <v>773162.22592073563</v>
      </c>
      <c r="BL11" s="23">
        <v>773162.22592073563</v>
      </c>
      <c r="BM11" s="24">
        <v>773162.22592073563</v>
      </c>
      <c r="BN11" s="23">
        <v>773162.22592073563</v>
      </c>
      <c r="BO11" s="24">
        <v>773162.22592073563</v>
      </c>
      <c r="BP11" s="23">
        <v>709134.07020396844</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129</v>
      </c>
      <c r="P12" s="61">
        <v>72.240000000000009</v>
      </c>
      <c r="Q12" s="88">
        <v>0</v>
      </c>
      <c r="R12" s="3"/>
      <c r="S12" s="89">
        <v>72.240000000000009</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8</v>
      </c>
      <c r="P14" s="61">
        <v>5.12</v>
      </c>
      <c r="Q14" s="88">
        <v>0</v>
      </c>
      <c r="R14" s="3"/>
      <c r="S14" s="89">
        <v>5.12</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3</v>
      </c>
      <c r="P15" s="23">
        <v>146</v>
      </c>
      <c r="Q15" s="82">
        <v>4323.4880000000003</v>
      </c>
      <c r="R15" s="3"/>
      <c r="S15" s="91">
        <v>110.73660000000001</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4323.4880000000003</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214</v>
      </c>
      <c r="P16" s="61">
        <v>231.20243275471879</v>
      </c>
      <c r="Q16" s="88">
        <v>664665.18627206853</v>
      </c>
      <c r="R16" s="3"/>
      <c r="S16" s="89">
        <v>247.57586628331106</v>
      </c>
      <c r="T16" s="62">
        <v>247.57586628331106</v>
      </c>
      <c r="U16" s="61">
        <v>240.40427100276915</v>
      </c>
      <c r="V16" s="62">
        <v>175.82131625050124</v>
      </c>
      <c r="W16" s="61">
        <v>175.82131625050124</v>
      </c>
      <c r="X16" s="62">
        <v>175.26828135056388</v>
      </c>
      <c r="Y16" s="61">
        <v>56.270148912584581</v>
      </c>
      <c r="Z16" s="62">
        <v>54.698608071929264</v>
      </c>
      <c r="AA16" s="61">
        <v>54.698608071929264</v>
      </c>
      <c r="AB16" s="62">
        <v>54.698608071929264</v>
      </c>
      <c r="AC16" s="61">
        <v>52.70768243215479</v>
      </c>
      <c r="AD16" s="62">
        <v>52.70768243215479</v>
      </c>
      <c r="AE16" s="61">
        <v>2.0738808747650905</v>
      </c>
      <c r="AF16" s="62">
        <v>2.0738808747650905</v>
      </c>
      <c r="AG16" s="61">
        <v>2.0738808747650905</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617167.62782268273</v>
      </c>
      <c r="AY16" s="62">
        <v>617167.62782268273</v>
      </c>
      <c r="AZ16" s="61">
        <v>597892.34720617044</v>
      </c>
      <c r="BA16" s="62">
        <v>425517.2718623426</v>
      </c>
      <c r="BB16" s="61">
        <v>425517.2718623426</v>
      </c>
      <c r="BC16" s="62">
        <v>424166.86052209022</v>
      </c>
      <c r="BD16" s="61">
        <v>139496.80043294452</v>
      </c>
      <c r="BE16" s="62">
        <v>138317.14507116034</v>
      </c>
      <c r="BF16" s="61">
        <v>138317.14507116034</v>
      </c>
      <c r="BG16" s="62">
        <v>138317.14507116034</v>
      </c>
      <c r="BH16" s="61">
        <v>125225.66888726872</v>
      </c>
      <c r="BI16" s="62">
        <v>125225.66888726872</v>
      </c>
      <c r="BJ16" s="61">
        <v>1556.7299495685429</v>
      </c>
      <c r="BK16" s="62">
        <v>1556.7299495685429</v>
      </c>
      <c r="BL16" s="61">
        <v>1556.7299495685429</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40</v>
      </c>
      <c r="P17" s="23">
        <v>371.56746035871527</v>
      </c>
      <c r="Q17" s="82">
        <v>1949090.3920683872</v>
      </c>
      <c r="R17" s="3"/>
      <c r="S17" s="91">
        <v>262.5972785788112</v>
      </c>
      <c r="T17" s="24">
        <v>262.5972785788112</v>
      </c>
      <c r="U17" s="23">
        <v>262.5972785788112</v>
      </c>
      <c r="V17" s="24">
        <v>262.5972785788112</v>
      </c>
      <c r="W17" s="23">
        <v>262.5972785788112</v>
      </c>
      <c r="X17" s="24">
        <v>262.5972785788112</v>
      </c>
      <c r="Y17" s="23">
        <v>262.5972785788112</v>
      </c>
      <c r="Z17" s="24">
        <v>262.5972785788112</v>
      </c>
      <c r="AA17" s="23">
        <v>229.56743466484164</v>
      </c>
      <c r="AB17" s="24">
        <v>229.56743466484164</v>
      </c>
      <c r="AC17" s="23">
        <v>229.56743466484164</v>
      </c>
      <c r="AD17" s="24">
        <v>71.273293662211785</v>
      </c>
      <c r="AE17" s="23">
        <v>71.273293662211785</v>
      </c>
      <c r="AF17" s="24">
        <v>71.273293662211785</v>
      </c>
      <c r="AG17" s="23">
        <v>71.273293662211785</v>
      </c>
      <c r="AH17" s="24">
        <v>71.273293662211785</v>
      </c>
      <c r="AI17" s="23">
        <v>71.273293662211785</v>
      </c>
      <c r="AJ17" s="24">
        <v>0</v>
      </c>
      <c r="AK17" s="23">
        <v>0</v>
      </c>
      <c r="AL17" s="24">
        <v>0</v>
      </c>
      <c r="AM17" s="23">
        <v>0</v>
      </c>
      <c r="AN17" s="24">
        <v>0</v>
      </c>
      <c r="AO17" s="23">
        <v>0</v>
      </c>
      <c r="AP17" s="24">
        <v>0</v>
      </c>
      <c r="AQ17" s="23">
        <v>0</v>
      </c>
      <c r="AR17" s="24">
        <v>0</v>
      </c>
      <c r="AS17" s="23">
        <v>0</v>
      </c>
      <c r="AT17" s="24">
        <v>0</v>
      </c>
      <c r="AU17" s="23">
        <v>0</v>
      </c>
      <c r="AV17" s="82">
        <v>0</v>
      </c>
      <c r="AW17" s="3"/>
      <c r="AX17" s="91">
        <v>1433121.6092371456</v>
      </c>
      <c r="AY17" s="24">
        <v>1433121.6092371456</v>
      </c>
      <c r="AZ17" s="23">
        <v>1433121.6092371456</v>
      </c>
      <c r="BA17" s="24">
        <v>1433121.6092371456</v>
      </c>
      <c r="BB17" s="23">
        <v>1433121.6092371456</v>
      </c>
      <c r="BC17" s="24">
        <v>1433121.6092371456</v>
      </c>
      <c r="BD17" s="23">
        <v>1433121.6092371456</v>
      </c>
      <c r="BE17" s="24">
        <v>1433121.6092371456</v>
      </c>
      <c r="BF17" s="23">
        <v>1230819.1487688557</v>
      </c>
      <c r="BG17" s="24">
        <v>1230819.1487688557</v>
      </c>
      <c r="BH17" s="23">
        <v>1230819.1487688557</v>
      </c>
      <c r="BI17" s="24">
        <v>316818.21015336941</v>
      </c>
      <c r="BJ17" s="23">
        <v>316818.21015336941</v>
      </c>
      <c r="BK17" s="24">
        <v>316818.21015336941</v>
      </c>
      <c r="BL17" s="23">
        <v>316818.21015336941</v>
      </c>
      <c r="BM17" s="24">
        <v>316818.21015336941</v>
      </c>
      <c r="BN17" s="23">
        <v>316818.21015336941</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92</v>
      </c>
      <c r="F18" s="86" t="s">
        <v>93</v>
      </c>
      <c r="G18" s="87" t="s">
        <v>65</v>
      </c>
      <c r="H18" s="86" t="s">
        <v>92</v>
      </c>
      <c r="I18" s="87" t="s">
        <v>78</v>
      </c>
      <c r="J18" s="86">
        <v>2011</v>
      </c>
      <c r="K18" s="87"/>
      <c r="L18" s="86" t="s">
        <v>68</v>
      </c>
      <c r="M18" s="87" t="s">
        <v>87</v>
      </c>
      <c r="N18" s="86" t="s">
        <v>88</v>
      </c>
      <c r="O18" s="62">
        <v>4</v>
      </c>
      <c r="P18" s="61">
        <v>465</v>
      </c>
      <c r="Q18" s="88">
        <v>23003.129999999997</v>
      </c>
      <c r="R18" s="3"/>
      <c r="S18" s="89">
        <v>391.88339999999999</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23003.129999999997</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92</v>
      </c>
      <c r="F19" s="90" t="s">
        <v>91</v>
      </c>
      <c r="G19" s="79" t="s">
        <v>65</v>
      </c>
      <c r="H19" s="90" t="s">
        <v>92</v>
      </c>
      <c r="I19" s="79" t="s">
        <v>67</v>
      </c>
      <c r="J19" s="90">
        <v>2011</v>
      </c>
      <c r="K19" s="79"/>
      <c r="L19" s="90" t="s">
        <v>68</v>
      </c>
      <c r="M19" s="79" t="s">
        <v>69</v>
      </c>
      <c r="N19" s="90" t="s">
        <v>90</v>
      </c>
      <c r="O19" s="24">
        <v>11</v>
      </c>
      <c r="P19" s="23">
        <v>249.09666182022093</v>
      </c>
      <c r="Q19" s="82">
        <v>1453317.6508524588</v>
      </c>
      <c r="R19" s="3"/>
      <c r="S19" s="91">
        <v>179.85456552461869</v>
      </c>
      <c r="T19" s="24">
        <v>179.85456552461869</v>
      </c>
      <c r="U19" s="23">
        <v>179.85456552461869</v>
      </c>
      <c r="V19" s="24">
        <v>179.85456552461869</v>
      </c>
      <c r="W19" s="23">
        <v>179.85456552461869</v>
      </c>
      <c r="X19" s="24">
        <v>179.85456552461869</v>
      </c>
      <c r="Y19" s="23">
        <v>179.85456552461869</v>
      </c>
      <c r="Z19" s="24">
        <v>179.85456552461869</v>
      </c>
      <c r="AA19" s="23">
        <v>85.50115665305583</v>
      </c>
      <c r="AB19" s="24">
        <v>85.50115665305583</v>
      </c>
      <c r="AC19" s="23">
        <v>85.50115665305583</v>
      </c>
      <c r="AD19" s="24">
        <v>8.5530218095795743</v>
      </c>
      <c r="AE19" s="23">
        <v>8.5530218095795743</v>
      </c>
      <c r="AF19" s="24">
        <v>8.5530218095795743</v>
      </c>
      <c r="AG19" s="23">
        <v>8.5530218095795743</v>
      </c>
      <c r="AH19" s="24">
        <v>8.5530218095795743</v>
      </c>
      <c r="AI19" s="23">
        <v>8.5530218095795743</v>
      </c>
      <c r="AJ19" s="24">
        <v>0</v>
      </c>
      <c r="AK19" s="23">
        <v>0</v>
      </c>
      <c r="AL19" s="24">
        <v>0</v>
      </c>
      <c r="AM19" s="23">
        <v>0</v>
      </c>
      <c r="AN19" s="24">
        <v>0</v>
      </c>
      <c r="AO19" s="23">
        <v>0</v>
      </c>
      <c r="AP19" s="24">
        <v>0</v>
      </c>
      <c r="AQ19" s="23">
        <v>0</v>
      </c>
      <c r="AR19" s="24">
        <v>0</v>
      </c>
      <c r="AS19" s="23">
        <v>0</v>
      </c>
      <c r="AT19" s="24">
        <v>0</v>
      </c>
      <c r="AU19" s="23">
        <v>0</v>
      </c>
      <c r="AV19" s="82">
        <v>0</v>
      </c>
      <c r="AW19" s="3"/>
      <c r="AX19" s="91">
        <v>1128877.6483960527</v>
      </c>
      <c r="AY19" s="24">
        <v>1128877.6483960527</v>
      </c>
      <c r="AZ19" s="23">
        <v>1128877.6483960527</v>
      </c>
      <c r="BA19" s="24">
        <v>1128877.6483960527</v>
      </c>
      <c r="BB19" s="23">
        <v>1128877.6483960527</v>
      </c>
      <c r="BC19" s="24">
        <v>1128877.6483960527</v>
      </c>
      <c r="BD19" s="23">
        <v>1128877.6483960527</v>
      </c>
      <c r="BE19" s="24">
        <v>1128877.6483960527</v>
      </c>
      <c r="BF19" s="23">
        <v>501484.09596164653</v>
      </c>
      <c r="BG19" s="24">
        <v>501484.09596164653</v>
      </c>
      <c r="BH19" s="23">
        <v>501484.09596164653</v>
      </c>
      <c r="BI19" s="24">
        <v>18451.239153336664</v>
      </c>
      <c r="BJ19" s="23">
        <v>18451.239153336664</v>
      </c>
      <c r="BK19" s="24">
        <v>18451.239153336664</v>
      </c>
      <c r="BL19" s="23">
        <v>18451.239153336664</v>
      </c>
      <c r="BM19" s="24">
        <v>18451.239153336664</v>
      </c>
      <c r="BN19" s="23">
        <v>18451.239153336664</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62</v>
      </c>
      <c r="E20" s="87" t="s">
        <v>94</v>
      </c>
      <c r="F20" s="86" t="s">
        <v>95</v>
      </c>
      <c r="G20" s="87" t="s">
        <v>65</v>
      </c>
      <c r="H20" s="86" t="s">
        <v>85</v>
      </c>
      <c r="I20" s="87" t="s">
        <v>67</v>
      </c>
      <c r="J20" s="86">
        <v>2011</v>
      </c>
      <c r="K20" s="87"/>
      <c r="L20" s="86" t="s">
        <v>68</v>
      </c>
      <c r="M20" s="87" t="s">
        <v>96</v>
      </c>
      <c r="N20" s="86" t="s">
        <v>90</v>
      </c>
      <c r="O20" s="62">
        <v>28</v>
      </c>
      <c r="P20" s="61">
        <v>345.81400128000001</v>
      </c>
      <c r="Q20" s="88">
        <v>1742735.9180065999</v>
      </c>
      <c r="R20" s="3"/>
      <c r="S20" s="89">
        <v>180.79369846560002</v>
      </c>
      <c r="T20" s="62">
        <v>180.79369846560002</v>
      </c>
      <c r="U20" s="61">
        <v>180.79369846560002</v>
      </c>
      <c r="V20" s="62">
        <v>180.79369846560002</v>
      </c>
      <c r="W20" s="61">
        <v>180.79369846560002</v>
      </c>
      <c r="X20" s="62">
        <v>180.79369846560002</v>
      </c>
      <c r="Y20" s="61">
        <v>180.79369846560002</v>
      </c>
      <c r="Z20" s="62">
        <v>180.79369846560002</v>
      </c>
      <c r="AA20" s="61">
        <v>180.79369846560002</v>
      </c>
      <c r="AB20" s="62">
        <v>180.79369846560002</v>
      </c>
      <c r="AC20" s="61">
        <v>180.79369846560002</v>
      </c>
      <c r="AD20" s="62">
        <v>180.79369846560002</v>
      </c>
      <c r="AE20" s="61">
        <v>180.79369846560002</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913662.57951069204</v>
      </c>
      <c r="AY20" s="62">
        <v>913662.57951069204</v>
      </c>
      <c r="AZ20" s="61">
        <v>913662.57951069204</v>
      </c>
      <c r="BA20" s="62">
        <v>913662.57951069204</v>
      </c>
      <c r="BB20" s="61">
        <v>913662.57951069204</v>
      </c>
      <c r="BC20" s="62">
        <v>913662.57951069204</v>
      </c>
      <c r="BD20" s="61">
        <v>913662.57951069204</v>
      </c>
      <c r="BE20" s="62">
        <v>913662.57951069204</v>
      </c>
      <c r="BF20" s="61">
        <v>913662.57951069204</v>
      </c>
      <c r="BG20" s="62">
        <v>913662.57951069204</v>
      </c>
      <c r="BH20" s="61">
        <v>913662.57951069204</v>
      </c>
      <c r="BI20" s="62">
        <v>913662.57951069204</v>
      </c>
      <c r="BJ20" s="61">
        <v>913662.57951069204</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6">
        <f t="shared" si="0"/>
        <v>15</v>
      </c>
      <c r="D21" s="92" t="s">
        <v>62</v>
      </c>
      <c r="E21" s="80" t="s">
        <v>94</v>
      </c>
      <c r="F21" s="92" t="s">
        <v>97</v>
      </c>
      <c r="G21" s="80" t="s">
        <v>65</v>
      </c>
      <c r="H21" s="92" t="s">
        <v>85</v>
      </c>
      <c r="I21" s="80" t="s">
        <v>67</v>
      </c>
      <c r="J21" s="92">
        <v>2011</v>
      </c>
      <c r="K21" s="80"/>
      <c r="L21" s="92" t="s">
        <v>68</v>
      </c>
      <c r="M21" s="80" t="s">
        <v>96</v>
      </c>
      <c r="N21" s="92" t="s">
        <v>90</v>
      </c>
      <c r="O21" s="29">
        <v>5.0120676742414068</v>
      </c>
      <c r="P21" s="28">
        <v>363.27379390668301</v>
      </c>
      <c r="Q21" s="83">
        <v>1865774.2055047241</v>
      </c>
      <c r="R21" s="3"/>
      <c r="S21" s="93">
        <v>181.63689695334151</v>
      </c>
      <c r="T21" s="29">
        <v>181.63689695334151</v>
      </c>
      <c r="U21" s="28">
        <v>181.63689695334151</v>
      </c>
      <c r="V21" s="29">
        <v>181.63689695334151</v>
      </c>
      <c r="W21" s="28">
        <v>181.63689695334151</v>
      </c>
      <c r="X21" s="29">
        <v>181.63689695334151</v>
      </c>
      <c r="Y21" s="28">
        <v>181.63689695334151</v>
      </c>
      <c r="Z21" s="29">
        <v>181.63689695334151</v>
      </c>
      <c r="AA21" s="28">
        <v>181.63689695334151</v>
      </c>
      <c r="AB21" s="29">
        <v>181.63689695334151</v>
      </c>
      <c r="AC21" s="28">
        <v>181.63689695334151</v>
      </c>
      <c r="AD21" s="29">
        <v>181.63689695334151</v>
      </c>
      <c r="AE21" s="28">
        <v>181.63689695334151</v>
      </c>
      <c r="AF21" s="29">
        <v>181.63689695334151</v>
      </c>
      <c r="AG21" s="28">
        <v>181.63689695334151</v>
      </c>
      <c r="AH21" s="29">
        <v>143.65189695334152</v>
      </c>
      <c r="AI21" s="28">
        <v>143.65189695334152</v>
      </c>
      <c r="AJ21" s="29">
        <v>143.65189695334152</v>
      </c>
      <c r="AK21" s="28">
        <v>143.65189695334152</v>
      </c>
      <c r="AL21" s="29">
        <v>143.65189695334152</v>
      </c>
      <c r="AM21" s="28">
        <v>143.65189695334152</v>
      </c>
      <c r="AN21" s="29">
        <v>143.65189695334152</v>
      </c>
      <c r="AO21" s="28">
        <v>143.65189695334152</v>
      </c>
      <c r="AP21" s="29">
        <v>143.65189695334152</v>
      </c>
      <c r="AQ21" s="28">
        <v>143.65189695334152</v>
      </c>
      <c r="AR21" s="29">
        <v>143.65189695334152</v>
      </c>
      <c r="AS21" s="28">
        <v>0</v>
      </c>
      <c r="AT21" s="29">
        <v>0</v>
      </c>
      <c r="AU21" s="28">
        <v>0</v>
      </c>
      <c r="AV21" s="83">
        <v>0</v>
      </c>
      <c r="AW21" s="3"/>
      <c r="AX21" s="93">
        <v>932887.10275236203</v>
      </c>
      <c r="AY21" s="29">
        <v>932887.10275236203</v>
      </c>
      <c r="AZ21" s="28">
        <v>932887.10275236203</v>
      </c>
      <c r="BA21" s="29">
        <v>932887.10275236203</v>
      </c>
      <c r="BB21" s="28">
        <v>932887.10275236203</v>
      </c>
      <c r="BC21" s="29">
        <v>932887.10275236203</v>
      </c>
      <c r="BD21" s="28">
        <v>932887.10275236203</v>
      </c>
      <c r="BE21" s="29">
        <v>932887.10275236203</v>
      </c>
      <c r="BF21" s="28">
        <v>932887.10275236203</v>
      </c>
      <c r="BG21" s="29">
        <v>932887.10275236203</v>
      </c>
      <c r="BH21" s="28">
        <v>932887.10275236203</v>
      </c>
      <c r="BI21" s="29">
        <v>932887.10275236203</v>
      </c>
      <c r="BJ21" s="28">
        <v>932887.10275236203</v>
      </c>
      <c r="BK21" s="29">
        <v>932887.10275236203</v>
      </c>
      <c r="BL21" s="28">
        <v>932887.10275236203</v>
      </c>
      <c r="BM21" s="29">
        <v>737796.14275236207</v>
      </c>
      <c r="BN21" s="28">
        <v>737796.14275236207</v>
      </c>
      <c r="BO21" s="29">
        <v>737796.14275236207</v>
      </c>
      <c r="BP21" s="28">
        <v>737796.14275236207</v>
      </c>
      <c r="BQ21" s="29">
        <v>737796.14275236207</v>
      </c>
      <c r="BR21" s="28">
        <v>737796.14275236207</v>
      </c>
      <c r="BS21" s="29">
        <v>737796.14275236207</v>
      </c>
      <c r="BT21" s="28">
        <v>737796.14275236207</v>
      </c>
      <c r="BU21" s="29">
        <v>737796.14275236207</v>
      </c>
      <c r="BV21" s="28">
        <v>737796.14275236207</v>
      </c>
      <c r="BW21" s="29">
        <v>737796.14275236207</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4"/>
      <c r="E23" s="94"/>
      <c r="F23" s="94"/>
      <c r="G23" s="94"/>
      <c r="H23" s="94"/>
      <c r="I23" s="94"/>
      <c r="J23" s="94"/>
      <c r="K23" s="94"/>
      <c r="L23" s="94"/>
      <c r="M23" s="94"/>
      <c r="N23" s="94"/>
      <c r="O23" s="94"/>
      <c r="P23" s="10">
        <f>SUM(P$7:P21)</f>
        <v>3018.7675829763139</v>
      </c>
      <c r="Q23" s="10">
        <f>SUM(Q$7:Q21)</f>
        <v>9799170.6001220271</v>
      </c>
      <c r="R23" s="3"/>
      <c r="S23" s="10">
        <f>SUM(S$7:S21)</f>
        <v>2104.1370797415957</v>
      </c>
      <c r="T23" s="10">
        <f>SUM(T$7:T21)</f>
        <v>1524.1570797415957</v>
      </c>
      <c r="U23" s="10">
        <f>SUM(U$7:U21)</f>
        <v>1516.9854844610538</v>
      </c>
      <c r="V23" s="10">
        <f>SUM(V$7:V21)</f>
        <v>1450.9949869686716</v>
      </c>
      <c r="W23" s="10">
        <f>SUM(W$7:W21)</f>
        <v>1440.2007655659936</v>
      </c>
      <c r="X23" s="10">
        <f>SUM(X$7:X21)</f>
        <v>1421.2810247170305</v>
      </c>
      <c r="Y23" s="10">
        <f>SUM(Y$7:Y21)</f>
        <v>1297.9676533132765</v>
      </c>
      <c r="Z23" s="10">
        <f>SUM(Z$7:Z21)</f>
        <v>1296.2305755855482</v>
      </c>
      <c r="AA23" s="10">
        <f>SUM(AA$7:AA21)</f>
        <v>1172.7502279496944</v>
      </c>
      <c r="AB23" s="10">
        <f>SUM(AB$7:AB21)</f>
        <v>1161.036025058316</v>
      </c>
      <c r="AC23" s="10">
        <f>SUM(AC$7:AC21)</f>
        <v>1148.5225533707767</v>
      </c>
      <c r="AD23" s="10">
        <f>SUM(AD$7:AD21)</f>
        <v>913.27945375864817</v>
      </c>
      <c r="AE23" s="10">
        <f>SUM(AE$7:AE21)</f>
        <v>862.64565220125837</v>
      </c>
      <c r="AF23" s="10">
        <f>SUM(AF$7:AF21)</f>
        <v>681.77108614957365</v>
      </c>
      <c r="AG23" s="10">
        <f>SUM(AG$7:AG21)</f>
        <v>681.77108614957365</v>
      </c>
      <c r="AH23" s="10">
        <f>SUM(AH$7:AH21)</f>
        <v>641.54169617324237</v>
      </c>
      <c r="AI23" s="10">
        <f>SUM(AI$7:AI21)</f>
        <v>640.16514207334967</v>
      </c>
      <c r="AJ23" s="10">
        <f>SUM(AJ$7:AJ21)</f>
        <v>560.33882660155825</v>
      </c>
      <c r="AK23" s="10">
        <f>SUM(AK$7:AK21)</f>
        <v>488.74932578801696</v>
      </c>
      <c r="AL23" s="10">
        <f>SUM(AL$7:AL21)</f>
        <v>143.65189695334152</v>
      </c>
      <c r="AM23" s="10">
        <f>SUM(AM$7:AM21)</f>
        <v>143.65189695334152</v>
      </c>
      <c r="AN23" s="10">
        <f>SUM(AN$7:AN21)</f>
        <v>143.65189695334152</v>
      </c>
      <c r="AO23" s="10">
        <f>SUM(AO$7:AO21)</f>
        <v>143.65189695334152</v>
      </c>
      <c r="AP23" s="10">
        <f>SUM(AP$7:AP21)</f>
        <v>143.65189695334152</v>
      </c>
      <c r="AQ23" s="10">
        <f>SUM(AQ$7:AQ21)</f>
        <v>143.65189695334152</v>
      </c>
      <c r="AR23" s="10">
        <f>SUM(AR$7:AR21)</f>
        <v>143.65189695334152</v>
      </c>
      <c r="AS23" s="10">
        <f>SUM(AS$7:AS21)</f>
        <v>0</v>
      </c>
      <c r="AT23" s="10">
        <f>SUM(AT$7:AT21)</f>
        <v>0</v>
      </c>
      <c r="AU23" s="10">
        <f>SUM(AU$7:AU21)</f>
        <v>0</v>
      </c>
      <c r="AV23" s="10">
        <f>SUM(AV$7:AV21)</f>
        <v>0</v>
      </c>
      <c r="AW23" s="3"/>
      <c r="AX23" s="10">
        <f>SUM(AX$7:AX21)</f>
        <v>6490799.6743108509</v>
      </c>
      <c r="AY23" s="10">
        <f>SUM(AY$7:AY21)</f>
        <v>6463473.0563108521</v>
      </c>
      <c r="AZ23" s="10">
        <f>SUM(AZ$7:AZ21)</f>
        <v>6444197.7756943395</v>
      </c>
      <c r="BA23" s="10">
        <f>SUM(BA$7:BA21)</f>
        <v>6270563.9990333738</v>
      </c>
      <c r="BB23" s="10">
        <f>SUM(BB$7:BB21)</f>
        <v>6172117.279896793</v>
      </c>
      <c r="BC23" s="10">
        <f>SUM(BC$7:BC21)</f>
        <v>6002565.0536258342</v>
      </c>
      <c r="BD23" s="10">
        <f>SUM(BD$7:BD21)</f>
        <v>5624699.2261789506</v>
      </c>
      <c r="BE23" s="10">
        <f>SUM(BE$7:BE21)</f>
        <v>5622069.4676864082</v>
      </c>
      <c r="BF23" s="10">
        <f>SUM(BF$7:BF21)</f>
        <v>4876664.0915789455</v>
      </c>
      <c r="BG23" s="10">
        <f>SUM(BG$7:BG21)</f>
        <v>4623673.6694714073</v>
      </c>
      <c r="BH23" s="10">
        <f>SUM(BH$7:BH21)</f>
        <v>4523185.8637721641</v>
      </c>
      <c r="BI23" s="10">
        <f>SUM(BI$7:BI21)</f>
        <v>3119363.2939644787</v>
      </c>
      <c r="BJ23" s="10">
        <f>SUM(BJ$7:BJ21)</f>
        <v>2995694.3550267783</v>
      </c>
      <c r="BK23" s="10">
        <f>SUM(BK$7:BK21)</f>
        <v>2074609.3422180791</v>
      </c>
      <c r="BL23" s="10">
        <f>SUM(BL$7:BL21)</f>
        <v>2074609.3422180791</v>
      </c>
      <c r="BM23" s="10">
        <f>SUM(BM$7:BM21)</f>
        <v>1875957.1137769646</v>
      </c>
      <c r="BN23" s="10">
        <f>SUM(BN$7:BN21)</f>
        <v>1846227.8179798038</v>
      </c>
      <c r="BO23" s="10">
        <f>SUM(BO$7:BO21)</f>
        <v>1510958.3686730978</v>
      </c>
      <c r="BP23" s="10">
        <f>SUM(BP$7:BP21)</f>
        <v>1446930.2129563305</v>
      </c>
      <c r="BQ23" s="10">
        <f>SUM(BQ$7:BQ21)</f>
        <v>737796.14275236207</v>
      </c>
      <c r="BR23" s="10">
        <f>SUM(BR$7:BR21)</f>
        <v>737796.14275236207</v>
      </c>
      <c r="BS23" s="10">
        <f>SUM(BS$7:BS21)</f>
        <v>737796.14275236207</v>
      </c>
      <c r="BT23" s="10">
        <f>SUM(BT$7:BT21)</f>
        <v>737796.14275236207</v>
      </c>
      <c r="BU23" s="10">
        <f>SUM(BU$7:BU21)</f>
        <v>737796.14275236207</v>
      </c>
      <c r="BV23" s="10">
        <f>SUM(BV$7:BV21)</f>
        <v>737796.14275236207</v>
      </c>
      <c r="BW23" s="10">
        <f>SUM(BW$7:BW21)</f>
        <v>737796.14275236207</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1 S7:AV21 AX7:CA21">
    <cfRule type="cellIs" dxfId="4" priority="1" operator="equal">
      <formula>0</formula>
    </cfRule>
  </conditionalFormatting>
  <pageMargins left="0.7" right="0.7" top="0.75" bottom="0.75" header="0.3" footer="0.3"/>
  <pageSetup paperSize="17"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CB28"/>
  <sheetViews>
    <sheetView zoomScale="75" zoomScaleNormal="75" workbookViewId="0">
      <pane ySplit="6" topLeftCell="A7" activePane="bottomLeft" state="frozen"/>
      <selection pane="bottomLeft" activeCell="BQ28" sqref="BQ28"/>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 style="5" customWidth="1"/>
    <col min="18" max="18" width="1.140625" style="5" customWidth="1"/>
    <col min="19" max="19" width="4.140625" style="5" customWidth="1"/>
    <col min="20" max="24" width="6.42578125" style="5" customWidth="1"/>
    <col min="25" max="38" width="4.7109375" style="5" customWidth="1"/>
    <col min="39" max="39" width="3.5703125" style="5" hidden="1" customWidth="1"/>
    <col min="40" max="48" width="3.28515625" style="5" hidden="1" customWidth="1"/>
    <col min="49" max="49" width="1.140625" style="5" customWidth="1"/>
    <col min="50" max="50" width="9.28515625" style="5" customWidth="1"/>
    <col min="51" max="65" width="10.42578125" style="5" customWidth="1"/>
    <col min="66" max="68" width="9.28515625" style="5" customWidth="1"/>
    <col min="69" max="69" width="8.7109375" style="5" customWidth="1"/>
    <col min="70" max="70" width="7.5703125" style="5" hidden="1" customWidth="1"/>
    <col min="71"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3" t="s">
        <v>0</v>
      </c>
      <c r="D4" s="103" t="s">
        <v>44</v>
      </c>
      <c r="E4" s="103" t="s">
        <v>21</v>
      </c>
      <c r="F4" s="103" t="s">
        <v>45</v>
      </c>
      <c r="G4" s="103" t="s">
        <v>46</v>
      </c>
      <c r="H4" s="103" t="s">
        <v>47</v>
      </c>
      <c r="I4" s="103" t="s">
        <v>48</v>
      </c>
      <c r="J4" s="103" t="s">
        <v>49</v>
      </c>
      <c r="K4" s="103" t="s">
        <v>50</v>
      </c>
      <c r="L4" s="103" t="s">
        <v>51</v>
      </c>
      <c r="M4" s="103" t="s">
        <v>52</v>
      </c>
      <c r="N4" s="103" t="s">
        <v>53</v>
      </c>
      <c r="O4" s="103" t="s">
        <v>54</v>
      </c>
      <c r="P4" s="103" t="s">
        <v>55</v>
      </c>
      <c r="Q4" s="103"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3"/>
      <c r="D5" s="104"/>
      <c r="E5" s="104"/>
      <c r="F5" s="104"/>
      <c r="G5" s="104"/>
      <c r="H5" s="104"/>
      <c r="I5" s="104"/>
      <c r="J5" s="104"/>
      <c r="K5" s="104"/>
      <c r="L5" s="104"/>
      <c r="M5" s="104"/>
      <c r="N5" s="104"/>
      <c r="O5" s="104"/>
      <c r="P5" s="104"/>
      <c r="Q5" s="104"/>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5" si="0">C6+1</f>
        <v>1</v>
      </c>
      <c r="D7" s="84" t="s">
        <v>62</v>
      </c>
      <c r="E7" s="78" t="s">
        <v>83</v>
      </c>
      <c r="F7" s="84" t="s">
        <v>89</v>
      </c>
      <c r="G7" s="78" t="s">
        <v>65</v>
      </c>
      <c r="H7" s="84" t="s">
        <v>98</v>
      </c>
      <c r="I7" s="78" t="s">
        <v>67</v>
      </c>
      <c r="J7" s="84">
        <v>2012</v>
      </c>
      <c r="K7" s="78"/>
      <c r="L7" s="84" t="s">
        <v>99</v>
      </c>
      <c r="M7" s="78" t="s">
        <v>100</v>
      </c>
      <c r="N7" s="84" t="s">
        <v>90</v>
      </c>
      <c r="O7" s="20">
        <v>106</v>
      </c>
      <c r="P7" s="19">
        <v>179.74526571094231</v>
      </c>
      <c r="Q7" s="81">
        <v>305424.69037001918</v>
      </c>
      <c r="R7" s="3"/>
      <c r="S7" s="85">
        <v>0</v>
      </c>
      <c r="T7" s="20">
        <v>82.234975600645171</v>
      </c>
      <c r="U7" s="19">
        <v>82.234975600645171</v>
      </c>
      <c r="V7" s="20">
        <v>82.213000685180162</v>
      </c>
      <c r="W7" s="19">
        <v>68.883538402768764</v>
      </c>
      <c r="X7" s="20">
        <v>68.883538402768764</v>
      </c>
      <c r="Y7" s="19">
        <v>28.797340834343633</v>
      </c>
      <c r="Z7" s="20">
        <v>28.797340834343633</v>
      </c>
      <c r="AA7" s="19">
        <v>28.797340834343633</v>
      </c>
      <c r="AB7" s="20">
        <v>28.797340834343633</v>
      </c>
      <c r="AC7" s="19">
        <v>28.797340834343633</v>
      </c>
      <c r="AD7" s="20">
        <v>28.314637606501755</v>
      </c>
      <c r="AE7" s="19">
        <v>28.314637606501755</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307810.07002505724</v>
      </c>
      <c r="AZ7" s="19">
        <v>307810.0700250573</v>
      </c>
      <c r="BA7" s="20">
        <v>307691.63733636198</v>
      </c>
      <c r="BB7" s="19">
        <v>255132.71070533659</v>
      </c>
      <c r="BC7" s="20">
        <v>255132.71070533659</v>
      </c>
      <c r="BD7" s="19">
        <v>107850.4549463617</v>
      </c>
      <c r="BE7" s="20">
        <v>107850.4549463617</v>
      </c>
      <c r="BF7" s="19">
        <v>107850.4549463617</v>
      </c>
      <c r="BG7" s="20">
        <v>107850.4549463617</v>
      </c>
      <c r="BH7" s="19">
        <v>107850.4549463617</v>
      </c>
      <c r="BI7" s="20">
        <v>103127.30898183952</v>
      </c>
      <c r="BJ7" s="19">
        <v>103127.30898183952</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83</v>
      </c>
      <c r="F8" s="86" t="s">
        <v>91</v>
      </c>
      <c r="G8" s="87" t="s">
        <v>65</v>
      </c>
      <c r="H8" s="86" t="s">
        <v>98</v>
      </c>
      <c r="I8" s="87" t="s">
        <v>67</v>
      </c>
      <c r="J8" s="86">
        <v>2012</v>
      </c>
      <c r="K8" s="87"/>
      <c r="L8" s="86" t="s">
        <v>99</v>
      </c>
      <c r="M8" s="87" t="s">
        <v>100</v>
      </c>
      <c r="N8" s="86" t="s">
        <v>90</v>
      </c>
      <c r="O8" s="62">
        <v>53</v>
      </c>
      <c r="P8" s="61">
        <v>1013.8274918468416</v>
      </c>
      <c r="Q8" s="88">
        <v>6073648.3704216378</v>
      </c>
      <c r="R8" s="3"/>
      <c r="S8" s="89">
        <v>0</v>
      </c>
      <c r="T8" s="62">
        <v>762.27630965927926</v>
      </c>
      <c r="U8" s="61">
        <v>752.26633758931996</v>
      </c>
      <c r="V8" s="62">
        <v>744.82342057566768</v>
      </c>
      <c r="W8" s="61">
        <v>711.10186372750468</v>
      </c>
      <c r="X8" s="62">
        <v>711.10186372750468</v>
      </c>
      <c r="Y8" s="61">
        <v>673.41247434653678</v>
      </c>
      <c r="Z8" s="62">
        <v>670.54792326648248</v>
      </c>
      <c r="AA8" s="61">
        <v>670.54792326648248</v>
      </c>
      <c r="AB8" s="62">
        <v>663.59041080000372</v>
      </c>
      <c r="AC8" s="61">
        <v>624.96228970156278</v>
      </c>
      <c r="AD8" s="62">
        <v>624.26523776102715</v>
      </c>
      <c r="AE8" s="61">
        <v>624.26523776102715</v>
      </c>
      <c r="AF8" s="62">
        <v>551.89910859007932</v>
      </c>
      <c r="AG8" s="61">
        <v>522.04448026511204</v>
      </c>
      <c r="AH8" s="62">
        <v>522.04448026511204</v>
      </c>
      <c r="AI8" s="61">
        <v>38.715900076004843</v>
      </c>
      <c r="AJ8" s="62">
        <v>19.134126711868468</v>
      </c>
      <c r="AK8" s="61">
        <v>19.134126711868468</v>
      </c>
      <c r="AL8" s="62">
        <v>19.134126711868468</v>
      </c>
      <c r="AM8" s="61">
        <v>19.134126711868468</v>
      </c>
      <c r="AN8" s="62">
        <v>0</v>
      </c>
      <c r="AO8" s="61">
        <v>0</v>
      </c>
      <c r="AP8" s="62">
        <v>0</v>
      </c>
      <c r="AQ8" s="61">
        <v>0</v>
      </c>
      <c r="AR8" s="62">
        <v>0</v>
      </c>
      <c r="AS8" s="61">
        <v>0</v>
      </c>
      <c r="AT8" s="62">
        <v>0</v>
      </c>
      <c r="AU8" s="61">
        <v>0</v>
      </c>
      <c r="AV8" s="88">
        <v>0</v>
      </c>
      <c r="AW8" s="3"/>
      <c r="AX8" s="89">
        <v>0</v>
      </c>
      <c r="AY8" s="62">
        <v>4566652.910091457</v>
      </c>
      <c r="AZ8" s="61">
        <v>4533681.9840461761</v>
      </c>
      <c r="BA8" s="62">
        <v>4509187.1743669342</v>
      </c>
      <c r="BB8" s="61">
        <v>4399165.4524492258</v>
      </c>
      <c r="BC8" s="62">
        <v>4399165.4524492258</v>
      </c>
      <c r="BD8" s="61">
        <v>4275750.4441249324</v>
      </c>
      <c r="BE8" s="62">
        <v>4258850.9615007285</v>
      </c>
      <c r="BF8" s="61">
        <v>4258850.9615007285</v>
      </c>
      <c r="BG8" s="62">
        <v>4230905.2063060692</v>
      </c>
      <c r="BH8" s="61">
        <v>4003017.7492262735</v>
      </c>
      <c r="BI8" s="62">
        <v>3974388.8155241706</v>
      </c>
      <c r="BJ8" s="61">
        <v>3974388.8155241706</v>
      </c>
      <c r="BK8" s="62">
        <v>3555473.5436342251</v>
      </c>
      <c r="BL8" s="61">
        <v>3457185.7780356421</v>
      </c>
      <c r="BM8" s="62">
        <v>3457185.7780356421</v>
      </c>
      <c r="BN8" s="61">
        <v>65571.628352754851</v>
      </c>
      <c r="BO8" s="62">
        <v>19029.978121913326</v>
      </c>
      <c r="BP8" s="61">
        <v>19029.978121913326</v>
      </c>
      <c r="BQ8" s="62">
        <v>19029.978121913326</v>
      </c>
      <c r="BR8" s="61">
        <v>19029.978121913326</v>
      </c>
      <c r="BS8" s="62">
        <v>0</v>
      </c>
      <c r="BT8" s="61">
        <v>0</v>
      </c>
      <c r="BU8" s="62">
        <v>0</v>
      </c>
      <c r="BV8" s="61">
        <v>0</v>
      </c>
      <c r="BW8" s="62">
        <v>0</v>
      </c>
      <c r="BX8" s="61">
        <v>0</v>
      </c>
      <c r="BY8" s="62">
        <v>0</v>
      </c>
      <c r="BZ8" s="61">
        <v>0</v>
      </c>
      <c r="CA8" s="88">
        <v>0</v>
      </c>
      <c r="CB8" s="14"/>
    </row>
    <row r="9" spans="2:80" x14ac:dyDescent="0.25">
      <c r="B9" s="2"/>
      <c r="C9" s="21">
        <f t="shared" si="0"/>
        <v>3</v>
      </c>
      <c r="D9" s="90" t="s">
        <v>62</v>
      </c>
      <c r="E9" s="79" t="s">
        <v>83</v>
      </c>
      <c r="F9" s="90" t="s">
        <v>101</v>
      </c>
      <c r="G9" s="79" t="s">
        <v>65</v>
      </c>
      <c r="H9" s="90" t="s">
        <v>98</v>
      </c>
      <c r="I9" s="79" t="s">
        <v>67</v>
      </c>
      <c r="J9" s="90">
        <v>2012</v>
      </c>
      <c r="K9" s="79"/>
      <c r="L9" s="90" t="s">
        <v>99</v>
      </c>
      <c r="M9" s="79" t="s">
        <v>100</v>
      </c>
      <c r="N9" s="90" t="s">
        <v>102</v>
      </c>
      <c r="O9" s="24">
        <v>7</v>
      </c>
      <c r="P9" s="23">
        <v>48.199495801248133</v>
      </c>
      <c r="Q9" s="82">
        <v>39684.816830478463</v>
      </c>
      <c r="R9" s="3"/>
      <c r="S9" s="91">
        <v>0</v>
      </c>
      <c r="T9" s="24">
        <v>36.240222406953478</v>
      </c>
      <c r="U9" s="23">
        <v>36.240222406953478</v>
      </c>
      <c r="V9" s="24">
        <v>36.240222406953478</v>
      </c>
      <c r="W9" s="23">
        <v>36.240222406953478</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176233.78123794156</v>
      </c>
      <c r="AZ9" s="23">
        <v>176233.78123794156</v>
      </c>
      <c r="BA9" s="24">
        <v>176233.78123794156</v>
      </c>
      <c r="BB9" s="23">
        <v>176233.78123794156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83</v>
      </c>
      <c r="F10" s="86" t="s">
        <v>97</v>
      </c>
      <c r="G10" s="87" t="s">
        <v>65</v>
      </c>
      <c r="H10" s="86" t="s">
        <v>98</v>
      </c>
      <c r="I10" s="87" t="s">
        <v>67</v>
      </c>
      <c r="J10" s="86">
        <v>2012</v>
      </c>
      <c r="K10" s="87"/>
      <c r="L10" s="86" t="s">
        <v>99</v>
      </c>
      <c r="M10" s="87" t="s">
        <v>100</v>
      </c>
      <c r="N10" s="86" t="s">
        <v>90</v>
      </c>
      <c r="O10" s="62">
        <v>1</v>
      </c>
      <c r="P10" s="61">
        <v>5.0050559999999997</v>
      </c>
      <c r="Q10" s="88">
        <v>7679</v>
      </c>
      <c r="R10" s="3"/>
      <c r="S10" s="89">
        <v>0</v>
      </c>
      <c r="T10" s="62">
        <v>3.7631999999999999</v>
      </c>
      <c r="U10" s="61">
        <v>3.7631999999999999</v>
      </c>
      <c r="V10" s="62">
        <v>3.7631999999999999</v>
      </c>
      <c r="W10" s="61">
        <v>3.7631999999999999</v>
      </c>
      <c r="X10" s="62">
        <v>3.7631999999999999</v>
      </c>
      <c r="Y10" s="61">
        <v>3.7631999999999999</v>
      </c>
      <c r="Z10" s="62">
        <v>3.7631999999999999</v>
      </c>
      <c r="AA10" s="61">
        <v>3.7631999999999999</v>
      </c>
      <c r="AB10" s="62">
        <v>3.7631999999999999</v>
      </c>
      <c r="AC10" s="61">
        <v>3.7631999999999999</v>
      </c>
      <c r="AD10" s="62">
        <v>3.7631999999999999</v>
      </c>
      <c r="AE10" s="61">
        <v>3.7631999999999999</v>
      </c>
      <c r="AF10" s="62">
        <v>3.7631999999999999</v>
      </c>
      <c r="AG10" s="61">
        <v>3.7631999999999999</v>
      </c>
      <c r="AH10" s="62">
        <v>3.7631999999999999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3762.71</v>
      </c>
      <c r="AZ10" s="61">
        <v>3762.71</v>
      </c>
      <c r="BA10" s="62">
        <v>3762.71</v>
      </c>
      <c r="BB10" s="61">
        <v>3762.71</v>
      </c>
      <c r="BC10" s="62">
        <v>3762.71</v>
      </c>
      <c r="BD10" s="61">
        <v>3762.71</v>
      </c>
      <c r="BE10" s="62">
        <v>3762.71</v>
      </c>
      <c r="BF10" s="61">
        <v>3762.71</v>
      </c>
      <c r="BG10" s="62">
        <v>3762.71</v>
      </c>
      <c r="BH10" s="61">
        <v>3762.71</v>
      </c>
      <c r="BI10" s="62">
        <v>3762.71</v>
      </c>
      <c r="BJ10" s="61">
        <v>3762.71</v>
      </c>
      <c r="BK10" s="62">
        <v>3762.71</v>
      </c>
      <c r="BL10" s="61">
        <v>3762.71</v>
      </c>
      <c r="BM10" s="62">
        <v>3762.71</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64</v>
      </c>
      <c r="G11" s="79" t="s">
        <v>65</v>
      </c>
      <c r="H11" s="90" t="s">
        <v>66</v>
      </c>
      <c r="I11" s="79" t="s">
        <v>67</v>
      </c>
      <c r="J11" s="90">
        <v>2012</v>
      </c>
      <c r="K11" s="79"/>
      <c r="L11" s="90" t="s">
        <v>99</v>
      </c>
      <c r="M11" s="79" t="s">
        <v>100</v>
      </c>
      <c r="N11" s="90" t="s">
        <v>70</v>
      </c>
      <c r="O11" s="24">
        <v>74.847223220387463</v>
      </c>
      <c r="P11" s="23">
        <v>14.342980786116794</v>
      </c>
      <c r="Q11" s="82">
        <v>36541.188683858636</v>
      </c>
      <c r="R11" s="3"/>
      <c r="S11" s="91">
        <v>0</v>
      </c>
      <c r="T11" s="24">
        <v>10.784196079787062</v>
      </c>
      <c r="U11" s="23">
        <v>10.784196079787062</v>
      </c>
      <c r="V11" s="24">
        <v>10.784196079787062</v>
      </c>
      <c r="W11" s="23">
        <v>10.337717458421425</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18832.054319319119</v>
      </c>
      <c r="AZ11" s="23">
        <v>18832.054319319119</v>
      </c>
      <c r="BA11" s="24">
        <v>18832.054319319119</v>
      </c>
      <c r="BB11" s="23">
        <v>18432.788838584442</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71</v>
      </c>
      <c r="G12" s="87" t="s">
        <v>65</v>
      </c>
      <c r="H12" s="86" t="s">
        <v>66</v>
      </c>
      <c r="I12" s="87" t="s">
        <v>67</v>
      </c>
      <c r="J12" s="86">
        <v>2012</v>
      </c>
      <c r="K12" s="87"/>
      <c r="L12" s="86" t="s">
        <v>99</v>
      </c>
      <c r="M12" s="87" t="s">
        <v>100</v>
      </c>
      <c r="N12" s="86" t="s">
        <v>70</v>
      </c>
      <c r="O12" s="62">
        <v>246.31622626549026</v>
      </c>
      <c r="P12" s="61">
        <v>19.222817467565232</v>
      </c>
      <c r="Q12" s="88">
        <v>211215.35382325359</v>
      </c>
      <c r="R12" s="3"/>
      <c r="S12" s="89">
        <v>0</v>
      </c>
      <c r="T12" s="62">
        <v>14.453246216214461</v>
      </c>
      <c r="U12" s="61">
        <v>14.453246216214461</v>
      </c>
      <c r="V12" s="62">
        <v>14.453246216214461</v>
      </c>
      <c r="W12" s="61">
        <v>14.224038391972885</v>
      </c>
      <c r="X12" s="62">
        <v>7.09904165775054</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99292.119747019155</v>
      </c>
      <c r="AZ12" s="61">
        <v>99292.119747019155</v>
      </c>
      <c r="BA12" s="62">
        <v>99292.119747019155</v>
      </c>
      <c r="BB12" s="61">
        <v>99087.149637019145</v>
      </c>
      <c r="BC12" s="62">
        <v>53993.433184876347</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72</v>
      </c>
      <c r="G13" s="79" t="s">
        <v>65</v>
      </c>
      <c r="H13" s="90" t="s">
        <v>66</v>
      </c>
      <c r="I13" s="79" t="s">
        <v>67</v>
      </c>
      <c r="J13" s="90">
        <v>2012</v>
      </c>
      <c r="K13" s="79"/>
      <c r="L13" s="90" t="s">
        <v>99</v>
      </c>
      <c r="M13" s="79" t="s">
        <v>100</v>
      </c>
      <c r="N13" s="90" t="s">
        <v>73</v>
      </c>
      <c r="O13" s="24">
        <v>10628.963616576724</v>
      </c>
      <c r="P13" s="23">
        <v>19.720805009758287</v>
      </c>
      <c r="Q13" s="82">
        <v>292770.40533592144</v>
      </c>
      <c r="R13" s="3"/>
      <c r="S13" s="91">
        <v>0</v>
      </c>
      <c r="T13" s="24">
        <v>14.827672939667881</v>
      </c>
      <c r="U13" s="23">
        <v>14.827672939667881</v>
      </c>
      <c r="V13" s="24">
        <v>14.827672939667881</v>
      </c>
      <c r="W13" s="23">
        <v>14.827672939667881</v>
      </c>
      <c r="X13" s="24">
        <v>13.572055387154727</v>
      </c>
      <c r="Y13" s="23">
        <v>11.485157192671043</v>
      </c>
      <c r="Z13" s="24">
        <v>8.5981665856759744</v>
      </c>
      <c r="AA13" s="23">
        <v>8.5664209773446647</v>
      </c>
      <c r="AB13" s="24">
        <v>8.5664209773446647</v>
      </c>
      <c r="AC13" s="23">
        <v>5.5245793728301198</v>
      </c>
      <c r="AD13" s="24">
        <v>2.1614320588264904</v>
      </c>
      <c r="AE13" s="23">
        <v>2.1612422811417664</v>
      </c>
      <c r="AF13" s="24">
        <v>2.1612422811417664</v>
      </c>
      <c r="AG13" s="23">
        <v>2.1241537672199011</v>
      </c>
      <c r="AH13" s="24">
        <v>2.1241537672199011</v>
      </c>
      <c r="AI13" s="23">
        <v>2.0713777970149732</v>
      </c>
      <c r="AJ13" s="24">
        <v>0.58118865561452004</v>
      </c>
      <c r="AK13" s="23">
        <v>0.58118865561452004</v>
      </c>
      <c r="AL13" s="24">
        <v>0.58118865561452004</v>
      </c>
      <c r="AM13" s="23">
        <v>0.58118865561452004</v>
      </c>
      <c r="AN13" s="24">
        <v>0</v>
      </c>
      <c r="AO13" s="23">
        <v>0</v>
      </c>
      <c r="AP13" s="24">
        <v>0</v>
      </c>
      <c r="AQ13" s="23">
        <v>0</v>
      </c>
      <c r="AR13" s="24">
        <v>0</v>
      </c>
      <c r="AS13" s="23">
        <v>0</v>
      </c>
      <c r="AT13" s="24">
        <v>0</v>
      </c>
      <c r="AU13" s="23">
        <v>0</v>
      </c>
      <c r="AV13" s="82">
        <v>0</v>
      </c>
      <c r="AW13" s="3"/>
      <c r="AX13" s="91">
        <v>0</v>
      </c>
      <c r="AY13" s="24">
        <v>268320.51878128509</v>
      </c>
      <c r="AZ13" s="23">
        <v>268320.51878128509</v>
      </c>
      <c r="BA13" s="24">
        <v>268320.51878128509</v>
      </c>
      <c r="BB13" s="23">
        <v>268320.51878128509</v>
      </c>
      <c r="BC13" s="24">
        <v>241203.07702605191</v>
      </c>
      <c r="BD13" s="23">
        <v>196132.55366108043</v>
      </c>
      <c r="BE13" s="24">
        <v>133782.51763586036</v>
      </c>
      <c r="BF13" s="23">
        <v>133504.42610687809</v>
      </c>
      <c r="BG13" s="24">
        <v>133504.42610687809</v>
      </c>
      <c r="BH13" s="23">
        <v>67810.089185601217</v>
      </c>
      <c r="BI13" s="24">
        <v>50323.930973858238</v>
      </c>
      <c r="BJ13" s="23">
        <v>48759.945752845619</v>
      </c>
      <c r="BK13" s="24">
        <v>48759.945752845619</v>
      </c>
      <c r="BL13" s="23">
        <v>45355.775626892588</v>
      </c>
      <c r="BM13" s="24">
        <v>45355.775626892588</v>
      </c>
      <c r="BN13" s="23">
        <v>44735.33095424631</v>
      </c>
      <c r="BO13" s="24">
        <v>12551.870978455363</v>
      </c>
      <c r="BP13" s="23">
        <v>12551.870978455363</v>
      </c>
      <c r="BQ13" s="24">
        <v>12551.870978455363</v>
      </c>
      <c r="BR13" s="23">
        <v>12551.870978455363</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74</v>
      </c>
      <c r="G14" s="87" t="s">
        <v>65</v>
      </c>
      <c r="H14" s="86" t="s">
        <v>66</v>
      </c>
      <c r="I14" s="87" t="s">
        <v>67</v>
      </c>
      <c r="J14" s="86">
        <v>2012</v>
      </c>
      <c r="K14" s="87"/>
      <c r="L14" s="86" t="s">
        <v>99</v>
      </c>
      <c r="M14" s="87" t="s">
        <v>100</v>
      </c>
      <c r="N14" s="86" t="s">
        <v>73</v>
      </c>
      <c r="O14" s="62">
        <v>309.48971531417538</v>
      </c>
      <c r="P14" s="61">
        <v>3.0702915456328332</v>
      </c>
      <c r="Q14" s="88">
        <v>14008.319382054111</v>
      </c>
      <c r="R14" s="3"/>
      <c r="S14" s="89">
        <v>0</v>
      </c>
      <c r="T14" s="62">
        <v>2.308489883934461</v>
      </c>
      <c r="U14" s="61">
        <v>2.308489883934461</v>
      </c>
      <c r="V14" s="62">
        <v>2.308489883934461</v>
      </c>
      <c r="W14" s="61">
        <v>2.308489883934461</v>
      </c>
      <c r="X14" s="62">
        <v>2.2987452503664643</v>
      </c>
      <c r="Y14" s="61">
        <v>2.2987452503664643</v>
      </c>
      <c r="Z14" s="62">
        <v>1.960710675934328</v>
      </c>
      <c r="AA14" s="61">
        <v>1.95661716328108</v>
      </c>
      <c r="AB14" s="62">
        <v>1.95661716328108</v>
      </c>
      <c r="AC14" s="61">
        <v>1.95661716328108</v>
      </c>
      <c r="AD14" s="62">
        <v>3.5991363050689611E-2</v>
      </c>
      <c r="AE14" s="61">
        <v>3.5966576326453469E-2</v>
      </c>
      <c r="AF14" s="62">
        <v>3.5966576326453469E-2</v>
      </c>
      <c r="AG14" s="61">
        <v>3.4671452087222228E-2</v>
      </c>
      <c r="AH14" s="62">
        <v>3.4671452087222228E-2</v>
      </c>
      <c r="AI14" s="61">
        <v>3.2385878574410387E-2</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14008.319382054111</v>
      </c>
      <c r="AZ14" s="61">
        <v>14008.319382054111</v>
      </c>
      <c r="BA14" s="62">
        <v>14008.319382054111</v>
      </c>
      <c r="BB14" s="61">
        <v>14008.319382054111</v>
      </c>
      <c r="BC14" s="62">
        <v>13797.86554387915</v>
      </c>
      <c r="BD14" s="61">
        <v>13797.86554387915</v>
      </c>
      <c r="BE14" s="62">
        <v>6497.3679798946259</v>
      </c>
      <c r="BF14" s="61">
        <v>6461.5088090521749</v>
      </c>
      <c r="BG14" s="62">
        <v>6461.5088090521749</v>
      </c>
      <c r="BH14" s="61">
        <v>6461.5088090521749</v>
      </c>
      <c r="BI14" s="62">
        <v>1049.4480758162592</v>
      </c>
      <c r="BJ14" s="61">
        <v>845.17711298425661</v>
      </c>
      <c r="BK14" s="62">
        <v>845.17711298425661</v>
      </c>
      <c r="BL14" s="61">
        <v>726.3041041094134</v>
      </c>
      <c r="BM14" s="62">
        <v>726.3041041094134</v>
      </c>
      <c r="BN14" s="61">
        <v>699.43445293181867</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63</v>
      </c>
      <c r="F15" s="90" t="s">
        <v>75</v>
      </c>
      <c r="G15" s="79" t="s">
        <v>65</v>
      </c>
      <c r="H15" s="90" t="s">
        <v>66</v>
      </c>
      <c r="I15" s="79" t="s">
        <v>67</v>
      </c>
      <c r="J15" s="90">
        <v>2012</v>
      </c>
      <c r="K15" s="79"/>
      <c r="L15" s="90" t="s">
        <v>99</v>
      </c>
      <c r="M15" s="79" t="s">
        <v>100</v>
      </c>
      <c r="N15" s="90" t="s">
        <v>76</v>
      </c>
      <c r="O15" s="24">
        <v>1126.1070987170108</v>
      </c>
      <c r="P15" s="23">
        <v>339.72018404530024</v>
      </c>
      <c r="Q15" s="82">
        <v>1054655.2428506834</v>
      </c>
      <c r="R15" s="3"/>
      <c r="S15" s="91">
        <v>0</v>
      </c>
      <c r="T15" s="24">
        <v>255.42870980849642</v>
      </c>
      <c r="U15" s="23">
        <v>255.42870980849642</v>
      </c>
      <c r="V15" s="24">
        <v>255.42870980849642</v>
      </c>
      <c r="W15" s="23">
        <v>255.42870980849642</v>
      </c>
      <c r="X15" s="24">
        <v>255.42870980849642</v>
      </c>
      <c r="Y15" s="23">
        <v>255.42870980849642</v>
      </c>
      <c r="Z15" s="24">
        <v>255.42870980849642</v>
      </c>
      <c r="AA15" s="23">
        <v>255.42870980849642</v>
      </c>
      <c r="AB15" s="24">
        <v>255.42870980849642</v>
      </c>
      <c r="AC15" s="23">
        <v>255.42870980849642</v>
      </c>
      <c r="AD15" s="24">
        <v>255.42870980849642</v>
      </c>
      <c r="AE15" s="23">
        <v>255.42870980849642</v>
      </c>
      <c r="AF15" s="24">
        <v>255.42870980849642</v>
      </c>
      <c r="AG15" s="23">
        <v>255.42870980849642</v>
      </c>
      <c r="AH15" s="24">
        <v>255.42870980849642</v>
      </c>
      <c r="AI15" s="23">
        <v>255.42870980849642</v>
      </c>
      <c r="AJ15" s="24">
        <v>255.42870980849642</v>
      </c>
      <c r="AK15" s="23">
        <v>255.42870980849642</v>
      </c>
      <c r="AL15" s="24">
        <v>203.53025667966554</v>
      </c>
      <c r="AM15" s="23">
        <v>0</v>
      </c>
      <c r="AN15" s="24">
        <v>0</v>
      </c>
      <c r="AO15" s="23">
        <v>0</v>
      </c>
      <c r="AP15" s="24">
        <v>0</v>
      </c>
      <c r="AQ15" s="23">
        <v>0</v>
      </c>
      <c r="AR15" s="24">
        <v>0</v>
      </c>
      <c r="AS15" s="23">
        <v>0</v>
      </c>
      <c r="AT15" s="24">
        <v>0</v>
      </c>
      <c r="AU15" s="23">
        <v>0</v>
      </c>
      <c r="AV15" s="82">
        <v>0</v>
      </c>
      <c r="AW15" s="3"/>
      <c r="AX15" s="91">
        <v>0</v>
      </c>
      <c r="AY15" s="24">
        <v>439313.50780954288</v>
      </c>
      <c r="AZ15" s="23">
        <v>439313.50780954288</v>
      </c>
      <c r="BA15" s="24">
        <v>439313.50780954288</v>
      </c>
      <c r="BB15" s="23">
        <v>439313.50780954288</v>
      </c>
      <c r="BC15" s="24">
        <v>439313.50780954288</v>
      </c>
      <c r="BD15" s="23">
        <v>439313.50780954288</v>
      </c>
      <c r="BE15" s="24">
        <v>439313.50780954288</v>
      </c>
      <c r="BF15" s="23">
        <v>439313.50780954288</v>
      </c>
      <c r="BG15" s="24">
        <v>439313.50780954288</v>
      </c>
      <c r="BH15" s="23">
        <v>439313.50780954288</v>
      </c>
      <c r="BI15" s="24">
        <v>439313.50780954288</v>
      </c>
      <c r="BJ15" s="23">
        <v>439313.50780954288</v>
      </c>
      <c r="BK15" s="24">
        <v>439313.50780954288</v>
      </c>
      <c r="BL15" s="23">
        <v>439313.50780954288</v>
      </c>
      <c r="BM15" s="24">
        <v>439313.50780954288</v>
      </c>
      <c r="BN15" s="23">
        <v>439313.50780954288</v>
      </c>
      <c r="BO15" s="24">
        <v>439313.50780954288</v>
      </c>
      <c r="BP15" s="23">
        <v>439313.50780954288</v>
      </c>
      <c r="BQ15" s="24">
        <v>392903.08669131534</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103</v>
      </c>
      <c r="F16" s="86" t="s">
        <v>104</v>
      </c>
      <c r="G16" s="87" t="s">
        <v>65</v>
      </c>
      <c r="H16" s="86" t="s">
        <v>66</v>
      </c>
      <c r="I16" s="87" t="s">
        <v>67</v>
      </c>
      <c r="J16" s="86">
        <v>2012</v>
      </c>
      <c r="K16" s="87"/>
      <c r="L16" s="86" t="s">
        <v>99</v>
      </c>
      <c r="M16" s="87" t="s">
        <v>100</v>
      </c>
      <c r="N16" s="86" t="s">
        <v>90</v>
      </c>
      <c r="O16" s="62">
        <v>37</v>
      </c>
      <c r="P16" s="61">
        <v>2.9884560972405612</v>
      </c>
      <c r="Q16" s="88">
        <v>-46243.213821736499</v>
      </c>
      <c r="R16" s="3"/>
      <c r="S16" s="89">
        <v>0</v>
      </c>
      <c r="T16" s="62">
        <v>2.2469594716094443</v>
      </c>
      <c r="U16" s="61">
        <v>1.8446874162182219</v>
      </c>
      <c r="V16" s="62">
        <v>1.8446874162182219</v>
      </c>
      <c r="W16" s="61">
        <v>1.8446874162182219</v>
      </c>
      <c r="X16" s="62">
        <v>1.8446874162182219</v>
      </c>
      <c r="Y16" s="61">
        <v>1.8446874162182219</v>
      </c>
      <c r="Z16" s="62">
        <v>1.7858222154900438</v>
      </c>
      <c r="AA16" s="61">
        <v>1.7858222154900438</v>
      </c>
      <c r="AB16" s="62">
        <v>1.0377956777811048</v>
      </c>
      <c r="AC16" s="61">
        <v>0.70800952613353729</v>
      </c>
      <c r="AD16" s="62">
        <v>0.70800952613353729</v>
      </c>
      <c r="AE16" s="61">
        <v>0.70800952613353729</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26655.169067382813</v>
      </c>
      <c r="AZ16" s="61">
        <v>26655.1689453125</v>
      </c>
      <c r="BA16" s="62">
        <v>26655.1689453125</v>
      </c>
      <c r="BB16" s="61">
        <v>18911.169067382816</v>
      </c>
      <c r="BC16" s="62">
        <v>18491.169067382813</v>
      </c>
      <c r="BD16" s="61">
        <v>18491.169067382813</v>
      </c>
      <c r="BE16" s="62">
        <v>17357.975463867188</v>
      </c>
      <c r="BF16" s="61">
        <v>17061.887451171871</v>
      </c>
      <c r="BG16" s="62">
        <v>2661.887451171875</v>
      </c>
      <c r="BH16" s="61">
        <v>2353.887451171875</v>
      </c>
      <c r="BI16" s="62">
        <v>2353.887451171875</v>
      </c>
      <c r="BJ16" s="61">
        <v>2353.887451171875</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92</v>
      </c>
      <c r="F17" s="90" t="s">
        <v>93</v>
      </c>
      <c r="G17" s="79" t="s">
        <v>65</v>
      </c>
      <c r="H17" s="90" t="s">
        <v>92</v>
      </c>
      <c r="I17" s="79" t="s">
        <v>78</v>
      </c>
      <c r="J17" s="90">
        <v>2012</v>
      </c>
      <c r="K17" s="79"/>
      <c r="L17" s="90" t="s">
        <v>99</v>
      </c>
      <c r="M17" s="79" t="s">
        <v>100</v>
      </c>
      <c r="N17" s="90" t="s">
        <v>88</v>
      </c>
      <c r="O17" s="24">
        <v>7</v>
      </c>
      <c r="P17" s="23">
        <v>1675.4737891710001</v>
      </c>
      <c r="Q17" s="82">
        <v>30359.54</v>
      </c>
      <c r="R17" s="3"/>
      <c r="S17" s="91">
        <v>0</v>
      </c>
      <c r="T17" s="24">
        <v>1259.7547287</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30359.54</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94</v>
      </c>
      <c r="F18" s="86" t="s">
        <v>97</v>
      </c>
      <c r="G18" s="87" t="s">
        <v>65</v>
      </c>
      <c r="H18" s="86" t="s">
        <v>98</v>
      </c>
      <c r="I18" s="87" t="s">
        <v>67</v>
      </c>
      <c r="J18" s="86">
        <v>2012</v>
      </c>
      <c r="K18" s="87"/>
      <c r="L18" s="86" t="s">
        <v>99</v>
      </c>
      <c r="M18" s="87" t="s">
        <v>100</v>
      </c>
      <c r="N18" s="86" t="s">
        <v>90</v>
      </c>
      <c r="O18" s="62">
        <v>1.0100188104697589</v>
      </c>
      <c r="P18" s="61">
        <v>28.511377025500092</v>
      </c>
      <c r="Q18" s="88">
        <v>210766.64868402702</v>
      </c>
      <c r="R18" s="3"/>
      <c r="S18" s="89">
        <v>0</v>
      </c>
      <c r="T18" s="62">
        <v>21.437125583082775</v>
      </c>
      <c r="U18" s="61">
        <v>21.437125583082775</v>
      </c>
      <c r="V18" s="62">
        <v>21.437125583082775</v>
      </c>
      <c r="W18" s="61">
        <v>21.437125583082775</v>
      </c>
      <c r="X18" s="62">
        <v>21.437125583082775</v>
      </c>
      <c r="Y18" s="61">
        <v>21.437125583082775</v>
      </c>
      <c r="Z18" s="62">
        <v>21.437125583082775</v>
      </c>
      <c r="AA18" s="61">
        <v>21.437125583082775</v>
      </c>
      <c r="AB18" s="62">
        <v>21.437125583082775</v>
      </c>
      <c r="AC18" s="61">
        <v>21.437125583082775</v>
      </c>
      <c r="AD18" s="62">
        <v>21.437125583082775</v>
      </c>
      <c r="AE18" s="61">
        <v>21.437125583082775</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105383.32434201351</v>
      </c>
      <c r="AZ18" s="61">
        <v>105383.32434201351</v>
      </c>
      <c r="BA18" s="62">
        <v>105383.32434201351</v>
      </c>
      <c r="BB18" s="61">
        <v>105383.32434201351</v>
      </c>
      <c r="BC18" s="62">
        <v>105383.32434201351</v>
      </c>
      <c r="BD18" s="61">
        <v>105383.32434201351</v>
      </c>
      <c r="BE18" s="62">
        <v>105383.32434201351</v>
      </c>
      <c r="BF18" s="61">
        <v>105383.32434201351</v>
      </c>
      <c r="BG18" s="62">
        <v>105383.32434201351</v>
      </c>
      <c r="BH18" s="61">
        <v>105383.32434201351</v>
      </c>
      <c r="BI18" s="62">
        <v>105383.32434201351</v>
      </c>
      <c r="BJ18" s="61">
        <v>105383.32434201351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83</v>
      </c>
      <c r="F19" s="90" t="s">
        <v>86</v>
      </c>
      <c r="G19" s="79" t="s">
        <v>65</v>
      </c>
      <c r="H19" s="90" t="s">
        <v>98</v>
      </c>
      <c r="I19" s="79" t="s">
        <v>78</v>
      </c>
      <c r="J19" s="90">
        <v>2012</v>
      </c>
      <c r="K19" s="79"/>
      <c r="L19" s="90" t="s">
        <v>99</v>
      </c>
      <c r="M19" s="79" t="s">
        <v>100</v>
      </c>
      <c r="N19" s="90" t="s">
        <v>88</v>
      </c>
      <c r="O19" s="24">
        <v>3</v>
      </c>
      <c r="P19" s="23">
        <v>147.71379399</v>
      </c>
      <c r="Q19" s="82">
        <v>1614.336</v>
      </c>
      <c r="R19" s="3"/>
      <c r="S19" s="91">
        <v>0</v>
      </c>
      <c r="T19" s="24">
        <v>111.06300300000001</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1614.336</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105</v>
      </c>
      <c r="E20" s="87" t="s">
        <v>83</v>
      </c>
      <c r="F20" s="86" t="s">
        <v>89</v>
      </c>
      <c r="G20" s="87" t="s">
        <v>65</v>
      </c>
      <c r="H20" s="86" t="s">
        <v>98</v>
      </c>
      <c r="I20" s="87" t="s">
        <v>67</v>
      </c>
      <c r="J20" s="86">
        <v>2011</v>
      </c>
      <c r="K20" s="87"/>
      <c r="L20" s="86" t="s">
        <v>99</v>
      </c>
      <c r="M20" s="87" t="s">
        <v>100</v>
      </c>
      <c r="N20" s="86" t="s">
        <v>90</v>
      </c>
      <c r="O20" s="62">
        <v>11</v>
      </c>
      <c r="P20" s="61">
        <v>9.4054496323374881</v>
      </c>
      <c r="Q20" s="88">
        <v>20110.501530060264</v>
      </c>
      <c r="R20" s="3"/>
      <c r="S20" s="89">
        <v>8.7045388938057187</v>
      </c>
      <c r="T20" s="62">
        <v>8.7045388938057187</v>
      </c>
      <c r="U20" s="61">
        <v>8.0927440357500124</v>
      </c>
      <c r="V20" s="62">
        <v>7.2148011320994572</v>
      </c>
      <c r="W20" s="61">
        <v>7.2148011320994572</v>
      </c>
      <c r="X20" s="62">
        <v>7.2148011320994572</v>
      </c>
      <c r="Y20" s="61">
        <v>1.584214557112225</v>
      </c>
      <c r="Z20" s="62">
        <v>1.584214557112225</v>
      </c>
      <c r="AA20" s="61">
        <v>1.584214557112225</v>
      </c>
      <c r="AB20" s="62">
        <v>1.584214557112225</v>
      </c>
      <c r="AC20" s="61">
        <v>1.521998130869272</v>
      </c>
      <c r="AD20" s="62">
        <v>1.521998130869272</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18673.387413661334</v>
      </c>
      <c r="AY20" s="62">
        <v>18673.387413661334</v>
      </c>
      <c r="AZ20" s="61">
        <v>16964.572731669694</v>
      </c>
      <c r="BA20" s="62">
        <v>14512.375391410502</v>
      </c>
      <c r="BB20" s="61">
        <v>14512.375391410502</v>
      </c>
      <c r="BC20" s="62">
        <v>14512.375391410502</v>
      </c>
      <c r="BD20" s="61">
        <v>3415.9826896366294</v>
      </c>
      <c r="BE20" s="62">
        <v>3415.9826896366294</v>
      </c>
      <c r="BF20" s="61">
        <v>3415.9826896366294</v>
      </c>
      <c r="BG20" s="62">
        <v>3415.9826896366294</v>
      </c>
      <c r="BH20" s="61">
        <v>3006.8740588900159</v>
      </c>
      <c r="BI20" s="62">
        <v>3006.8740588900159</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105</v>
      </c>
      <c r="E21" s="79" t="s">
        <v>83</v>
      </c>
      <c r="F21" s="90" t="s">
        <v>101</v>
      </c>
      <c r="G21" s="79" t="s">
        <v>65</v>
      </c>
      <c r="H21" s="90" t="s">
        <v>98</v>
      </c>
      <c r="I21" s="79" t="s">
        <v>67</v>
      </c>
      <c r="J21" s="90">
        <v>2011</v>
      </c>
      <c r="K21" s="79"/>
      <c r="L21" s="90" t="s">
        <v>99</v>
      </c>
      <c r="M21" s="79" t="s">
        <v>100</v>
      </c>
      <c r="N21" s="90" t="s">
        <v>90</v>
      </c>
      <c r="O21" s="24">
        <v>3</v>
      </c>
      <c r="P21" s="23">
        <v>15.531523888694348</v>
      </c>
      <c r="Q21" s="82">
        <v>75528.763387689221</v>
      </c>
      <c r="R21" s="3"/>
      <c r="S21" s="91">
        <v>15.531523888694348</v>
      </c>
      <c r="T21" s="24">
        <v>15.531523888694348</v>
      </c>
      <c r="U21" s="23">
        <v>15.531523888694348</v>
      </c>
      <c r="V21" s="24">
        <v>15.531523888694348</v>
      </c>
      <c r="W21" s="23">
        <v>15.531523888694348</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75528.763387689221</v>
      </c>
      <c r="AY21" s="24">
        <v>75528.763387689221</v>
      </c>
      <c r="AZ21" s="23">
        <v>75528.763387689221</v>
      </c>
      <c r="BA21" s="24">
        <v>75528.763387689221</v>
      </c>
      <c r="BB21" s="23">
        <v>75528.763387689221</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105</v>
      </c>
      <c r="E22" s="87" t="s">
        <v>94</v>
      </c>
      <c r="F22" s="86" t="s">
        <v>97</v>
      </c>
      <c r="G22" s="87" t="s">
        <v>65</v>
      </c>
      <c r="H22" s="86" t="s">
        <v>98</v>
      </c>
      <c r="I22" s="87" t="s">
        <v>67</v>
      </c>
      <c r="J22" s="86">
        <v>2011</v>
      </c>
      <c r="K22" s="87"/>
      <c r="L22" s="86" t="s">
        <v>99</v>
      </c>
      <c r="M22" s="87" t="s">
        <v>100</v>
      </c>
      <c r="N22" s="86" t="s">
        <v>106</v>
      </c>
      <c r="O22" s="62">
        <v>0.98793232575859324</v>
      </c>
      <c r="P22" s="61">
        <v>1.2052070163375441</v>
      </c>
      <c r="Q22" s="88">
        <v>-1172445.6455047238</v>
      </c>
      <c r="R22" s="3"/>
      <c r="S22" s="89">
        <v>5.4431030466584875</v>
      </c>
      <c r="T22" s="62">
        <v>5.4431030466584875</v>
      </c>
      <c r="U22" s="61">
        <v>5.4431030466584875</v>
      </c>
      <c r="V22" s="62">
        <v>5.4431030466584875</v>
      </c>
      <c r="W22" s="61">
        <v>5.4431030466584902</v>
      </c>
      <c r="X22" s="62">
        <v>5.4431030466584902</v>
      </c>
      <c r="Y22" s="61">
        <v>5.4431030466584902</v>
      </c>
      <c r="Z22" s="62">
        <v>5.4431030466584902</v>
      </c>
      <c r="AA22" s="61">
        <v>5.4431030466584902</v>
      </c>
      <c r="AB22" s="62">
        <v>5.4431030466584902</v>
      </c>
      <c r="AC22" s="61">
        <v>5.4431030466584902</v>
      </c>
      <c r="AD22" s="62">
        <v>5.4431030466584902</v>
      </c>
      <c r="AE22" s="61">
        <v>5.4431030466584902</v>
      </c>
      <c r="AF22" s="62">
        <v>5.4431030466584902</v>
      </c>
      <c r="AG22" s="61">
        <v>5.4431030466584902</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-586222.82275236188</v>
      </c>
      <c r="AY22" s="62">
        <v>-586222.82275236188</v>
      </c>
      <c r="AZ22" s="61">
        <v>-586222.82275236188</v>
      </c>
      <c r="BA22" s="62">
        <v>-586222.82275236188</v>
      </c>
      <c r="BB22" s="61">
        <v>-586222.822752362</v>
      </c>
      <c r="BC22" s="62">
        <v>-586222.822752362</v>
      </c>
      <c r="BD22" s="61">
        <v>-586222.822752362</v>
      </c>
      <c r="BE22" s="62">
        <v>-586222.822752362</v>
      </c>
      <c r="BF22" s="61">
        <v>-586222.822752362</v>
      </c>
      <c r="BG22" s="62">
        <v>-586222.822752362</v>
      </c>
      <c r="BH22" s="61">
        <v>-586222.822752362</v>
      </c>
      <c r="BI22" s="62">
        <v>-586222.822752362</v>
      </c>
      <c r="BJ22" s="61">
        <v>-586222.822752362</v>
      </c>
      <c r="BK22" s="62">
        <v>-586222.822752362</v>
      </c>
      <c r="BL22" s="61">
        <v>-586222.822752362</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105</v>
      </c>
      <c r="E23" s="79" t="s">
        <v>63</v>
      </c>
      <c r="F23" s="90" t="s">
        <v>75</v>
      </c>
      <c r="G23" s="79" t="s">
        <v>65</v>
      </c>
      <c r="H23" s="90" t="s">
        <v>66</v>
      </c>
      <c r="I23" s="79" t="s">
        <v>67</v>
      </c>
      <c r="J23" s="90">
        <v>2011</v>
      </c>
      <c r="K23" s="79"/>
      <c r="L23" s="90" t="s">
        <v>99</v>
      </c>
      <c r="M23" s="79" t="s">
        <v>100</v>
      </c>
      <c r="N23" s="90" t="s">
        <v>76</v>
      </c>
      <c r="O23" s="24">
        <v>-239.34628269689952</v>
      </c>
      <c r="P23" s="23">
        <v>-160.29782986884106</v>
      </c>
      <c r="Q23" s="82">
        <v>-293876.42495182005</v>
      </c>
      <c r="R23" s="3"/>
      <c r="S23" s="91">
        <v>-66.771584753699443</v>
      </c>
      <c r="T23" s="24">
        <v>-66.771584753699443</v>
      </c>
      <c r="U23" s="23">
        <v>-66.771584753699443</v>
      </c>
      <c r="V23" s="24">
        <v>-66.771584753699443</v>
      </c>
      <c r="W23" s="23">
        <v>-66.771584753699443</v>
      </c>
      <c r="X23" s="24">
        <v>-66.771584753699443</v>
      </c>
      <c r="Y23" s="23">
        <v>-66.771584753699443</v>
      </c>
      <c r="Z23" s="24">
        <v>-66.771584753699443</v>
      </c>
      <c r="AA23" s="23">
        <v>-66.771584753699443</v>
      </c>
      <c r="AB23" s="24">
        <v>-66.771584753699443</v>
      </c>
      <c r="AC23" s="23">
        <v>-66.771584753699443</v>
      </c>
      <c r="AD23" s="24">
        <v>-66.771584753699443</v>
      </c>
      <c r="AE23" s="23">
        <v>-66.771584753699443</v>
      </c>
      <c r="AF23" s="24">
        <v>-66.771584753699443</v>
      </c>
      <c r="AG23" s="23">
        <v>-66.771584753699443</v>
      </c>
      <c r="AH23" s="24">
        <v>-66.771584753699443</v>
      </c>
      <c r="AI23" s="23">
        <v>-66.771584753699443</v>
      </c>
      <c r="AJ23" s="24">
        <v>-66.771584753699443</v>
      </c>
      <c r="AK23" s="23">
        <v>-53.97703264212786</v>
      </c>
      <c r="AL23" s="24">
        <v>0</v>
      </c>
      <c r="AM23" s="23">
        <v>0</v>
      </c>
      <c r="AN23" s="24">
        <v>0</v>
      </c>
      <c r="AO23" s="23">
        <v>0</v>
      </c>
      <c r="AP23" s="24">
        <v>0</v>
      </c>
      <c r="AQ23" s="23">
        <v>0</v>
      </c>
      <c r="AR23" s="24">
        <v>0</v>
      </c>
      <c r="AS23" s="23">
        <v>0</v>
      </c>
      <c r="AT23" s="24">
        <v>0</v>
      </c>
      <c r="AU23" s="23">
        <v>0</v>
      </c>
      <c r="AV23" s="82">
        <v>0</v>
      </c>
      <c r="AW23" s="3"/>
      <c r="AX23" s="91">
        <v>-122413.35164574751</v>
      </c>
      <c r="AY23" s="24">
        <v>-122413.35164574751</v>
      </c>
      <c r="AZ23" s="23">
        <v>-122413.35164574751</v>
      </c>
      <c r="BA23" s="24">
        <v>-122413.35164574751</v>
      </c>
      <c r="BB23" s="23">
        <v>-122413.35164574751</v>
      </c>
      <c r="BC23" s="24">
        <v>-122413.35164574751</v>
      </c>
      <c r="BD23" s="23">
        <v>-122413.35164574751</v>
      </c>
      <c r="BE23" s="24">
        <v>-122413.35164574751</v>
      </c>
      <c r="BF23" s="23">
        <v>-122413.35164574751</v>
      </c>
      <c r="BG23" s="24">
        <v>-122413.35164574751</v>
      </c>
      <c r="BH23" s="23">
        <v>-122413.35164574751</v>
      </c>
      <c r="BI23" s="24">
        <v>-122413.35164574751</v>
      </c>
      <c r="BJ23" s="23">
        <v>-122413.35164574751</v>
      </c>
      <c r="BK23" s="24">
        <v>-122413.35164574751</v>
      </c>
      <c r="BL23" s="23">
        <v>-122413.35164574751</v>
      </c>
      <c r="BM23" s="24">
        <v>-122413.35164574751</v>
      </c>
      <c r="BN23" s="23">
        <v>-122413.35164574751</v>
      </c>
      <c r="BO23" s="24">
        <v>-122413.35164574751</v>
      </c>
      <c r="BP23" s="23">
        <v>-110991.35811781623</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105</v>
      </c>
      <c r="E24" s="87" t="s">
        <v>63</v>
      </c>
      <c r="F24" s="86" t="s">
        <v>72</v>
      </c>
      <c r="G24" s="87" t="s">
        <v>65</v>
      </c>
      <c r="H24" s="86" t="s">
        <v>66</v>
      </c>
      <c r="I24" s="87" t="s">
        <v>67</v>
      </c>
      <c r="J24" s="86">
        <v>2011</v>
      </c>
      <c r="K24" s="87"/>
      <c r="L24" s="86" t="s">
        <v>99</v>
      </c>
      <c r="M24" s="87" t="s">
        <v>100</v>
      </c>
      <c r="N24" s="86" t="s">
        <v>73</v>
      </c>
      <c r="O24" s="62">
        <v>819.70901620427333</v>
      </c>
      <c r="P24" s="61">
        <v>1.1682871957606116</v>
      </c>
      <c r="Q24" s="88">
        <v>23780.813565910586</v>
      </c>
      <c r="R24" s="3"/>
      <c r="S24" s="89">
        <v>1.0806696875002157</v>
      </c>
      <c r="T24" s="62">
        <v>1.0806696875002157</v>
      </c>
      <c r="U24" s="61">
        <v>1.0806696875002157</v>
      </c>
      <c r="V24" s="62">
        <v>1.0806696875002157</v>
      </c>
      <c r="W24" s="61">
        <v>1.0806696875002157</v>
      </c>
      <c r="X24" s="62">
        <v>0.98820764194146038</v>
      </c>
      <c r="Y24" s="61">
        <v>0.56471518574180046</v>
      </c>
      <c r="Z24" s="62">
        <v>0.56446560056714457</v>
      </c>
      <c r="AA24" s="61">
        <v>0.56446560056714457</v>
      </c>
      <c r="AB24" s="62">
        <v>0.17724770860075664</v>
      </c>
      <c r="AC24" s="61">
        <v>7.3644226008009656E-2</v>
      </c>
      <c r="AD24" s="62">
        <v>7.3624512104805973E-2</v>
      </c>
      <c r="AE24" s="61">
        <v>7.3624512104805973E-2</v>
      </c>
      <c r="AF24" s="62">
        <v>7.0239279208432426E-2</v>
      </c>
      <c r="AG24" s="61">
        <v>7.0239279208432426E-2</v>
      </c>
      <c r="AH24" s="62">
        <v>7.00842737860249E-2</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21874.978348558343</v>
      </c>
      <c r="AY24" s="62">
        <v>21874.978348558343</v>
      </c>
      <c r="AZ24" s="61">
        <v>21874.978348558343</v>
      </c>
      <c r="BA24" s="62">
        <v>21874.978348558343</v>
      </c>
      <c r="BB24" s="61">
        <v>21874.978348558343</v>
      </c>
      <c r="BC24" s="62">
        <v>19878.085162419964</v>
      </c>
      <c r="BD24" s="61">
        <v>10731.962609585869</v>
      </c>
      <c r="BE24" s="62">
        <v>10729.776243455884</v>
      </c>
      <c r="BF24" s="61">
        <v>10729.776243455884</v>
      </c>
      <c r="BG24" s="62">
        <v>2367.0716834838449</v>
      </c>
      <c r="BH24" s="61">
        <v>1988.6038453295221</v>
      </c>
      <c r="BI24" s="62">
        <v>1826.1387309309166</v>
      </c>
      <c r="BJ24" s="61">
        <v>1826.1387309309166</v>
      </c>
      <c r="BK24" s="62">
        <v>1515.4250496142215</v>
      </c>
      <c r="BL24" s="61">
        <v>1515.4250496142215</v>
      </c>
      <c r="BM24" s="62">
        <v>1513.6027754202917</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6">
        <f t="shared" si="0"/>
        <v>19</v>
      </c>
      <c r="D25" s="92" t="s">
        <v>105</v>
      </c>
      <c r="E25" s="80" t="s">
        <v>63</v>
      </c>
      <c r="F25" s="92" t="s">
        <v>74</v>
      </c>
      <c r="G25" s="80" t="s">
        <v>65</v>
      </c>
      <c r="H25" s="92" t="s">
        <v>66</v>
      </c>
      <c r="I25" s="80" t="s">
        <v>67</v>
      </c>
      <c r="J25" s="92">
        <v>2011</v>
      </c>
      <c r="K25" s="80"/>
      <c r="L25" s="92" t="s">
        <v>99</v>
      </c>
      <c r="M25" s="80" t="s">
        <v>100</v>
      </c>
      <c r="N25" s="92" t="s">
        <v>73</v>
      </c>
      <c r="O25" s="29">
        <v>82.314546819540652</v>
      </c>
      <c r="P25" s="28">
        <v>0.16129274692038456</v>
      </c>
      <c r="Q25" s="83">
        <v>2564.5694697183926</v>
      </c>
      <c r="R25" s="3"/>
      <c r="S25" s="93">
        <v>0.16129274692038456</v>
      </c>
      <c r="T25" s="29">
        <v>0.16129274692038456</v>
      </c>
      <c r="U25" s="28">
        <v>0.16129274692038456</v>
      </c>
      <c r="V25" s="29">
        <v>0.16129274692038456</v>
      </c>
      <c r="W25" s="28">
        <v>0.16129274692038456</v>
      </c>
      <c r="X25" s="29">
        <v>0.15025454270091904</v>
      </c>
      <c r="Y25" s="28">
        <v>0.10509551187321182</v>
      </c>
      <c r="Z25" s="29">
        <v>0.10485490593269879</v>
      </c>
      <c r="AA25" s="28">
        <v>0.10485490593269879</v>
      </c>
      <c r="AB25" s="29">
        <v>5.8628477097746622E-2</v>
      </c>
      <c r="AC25" s="28">
        <v>7.7498890444714728E-3</v>
      </c>
      <c r="AD25" s="29">
        <v>7.7417143777166152E-3</v>
      </c>
      <c r="AE25" s="28">
        <v>7.7417143777166152E-3</v>
      </c>
      <c r="AF25" s="29">
        <v>7.5407068741501406E-3</v>
      </c>
      <c r="AG25" s="28">
        <v>7.5407068741501406E-3</v>
      </c>
      <c r="AH25" s="29">
        <v>7.4027917205511532E-3</v>
      </c>
      <c r="AI25" s="28">
        <v>0</v>
      </c>
      <c r="AJ25" s="29">
        <v>0</v>
      </c>
      <c r="AK25" s="28">
        <v>0</v>
      </c>
      <c r="AL25" s="29">
        <v>0</v>
      </c>
      <c r="AM25" s="28">
        <v>0</v>
      </c>
      <c r="AN25" s="29">
        <v>0</v>
      </c>
      <c r="AO25" s="28">
        <v>0</v>
      </c>
      <c r="AP25" s="29">
        <v>0</v>
      </c>
      <c r="AQ25" s="28">
        <v>0</v>
      </c>
      <c r="AR25" s="29">
        <v>0</v>
      </c>
      <c r="AS25" s="28">
        <v>0</v>
      </c>
      <c r="AT25" s="29">
        <v>0</v>
      </c>
      <c r="AU25" s="28">
        <v>0</v>
      </c>
      <c r="AV25" s="83">
        <v>0</v>
      </c>
      <c r="AW25" s="3"/>
      <c r="AX25" s="93">
        <v>2761.7365651450846</v>
      </c>
      <c r="AY25" s="29">
        <v>2761.7365651450846</v>
      </c>
      <c r="AZ25" s="28">
        <v>2761.7365651450846</v>
      </c>
      <c r="BA25" s="29">
        <v>2761.7365651450846</v>
      </c>
      <c r="BB25" s="28">
        <v>2761.7365651450846</v>
      </c>
      <c r="BC25" s="29">
        <v>2523.3456160821224</v>
      </c>
      <c r="BD25" s="28">
        <v>1548.0507217553734</v>
      </c>
      <c r="BE25" s="29">
        <v>1545.9430137164793</v>
      </c>
      <c r="BF25" s="28">
        <v>1545.9430137164793</v>
      </c>
      <c r="BG25" s="29">
        <v>547.59563558748994</v>
      </c>
      <c r="BH25" s="28">
        <v>247.31676492307497</v>
      </c>
      <c r="BI25" s="29">
        <v>179.94815933659788</v>
      </c>
      <c r="BJ25" s="28">
        <v>179.94815933659788</v>
      </c>
      <c r="BK25" s="29">
        <v>161.49868087609846</v>
      </c>
      <c r="BL25" s="28">
        <v>161.49868087609846</v>
      </c>
      <c r="BM25" s="29">
        <v>159.87732323936677</v>
      </c>
      <c r="BN25" s="28">
        <v>0</v>
      </c>
      <c r="BO25" s="29">
        <v>0</v>
      </c>
      <c r="BP25" s="28">
        <v>0</v>
      </c>
      <c r="BQ25" s="29">
        <v>0</v>
      </c>
      <c r="BR25" s="28">
        <v>0</v>
      </c>
      <c r="BS25" s="29">
        <v>0</v>
      </c>
      <c r="BT25" s="28">
        <v>0</v>
      </c>
      <c r="BU25" s="29">
        <v>0</v>
      </c>
      <c r="BV25" s="28">
        <v>0</v>
      </c>
      <c r="BW25" s="29">
        <v>0</v>
      </c>
      <c r="BX25" s="28">
        <v>0</v>
      </c>
      <c r="BY25" s="29">
        <v>0</v>
      </c>
      <c r="BZ25" s="28">
        <v>0</v>
      </c>
      <c r="CA25" s="83">
        <v>0</v>
      </c>
      <c r="CB25" s="14"/>
    </row>
    <row r="26" spans="2:80" s="9" customFormat="1" ht="6"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25">
      <c r="B27" s="2"/>
      <c r="C27" s="4" t="s">
        <v>11</v>
      </c>
      <c r="D27" s="94"/>
      <c r="E27" s="94"/>
      <c r="F27" s="94"/>
      <c r="G27" s="94"/>
      <c r="H27" s="94"/>
      <c r="I27" s="94"/>
      <c r="J27" s="94"/>
      <c r="K27" s="94"/>
      <c r="L27" s="94"/>
      <c r="M27" s="94"/>
      <c r="N27" s="94"/>
      <c r="O27" s="94"/>
      <c r="P27" s="10">
        <f>SUM(P$7:P25)</f>
        <v>3364.7157351083556</v>
      </c>
      <c r="Q27" s="10">
        <f>SUM(Q$7:Q25)</f>
        <v>6887787.2760570338</v>
      </c>
      <c r="R27" s="3"/>
      <c r="S27" s="10">
        <f>SUM(S$7:S25)</f>
        <v>-35.850456490120287</v>
      </c>
      <c r="T27" s="10">
        <f>SUM(T$7:T25)</f>
        <v>2540.9683828595507</v>
      </c>
      <c r="U27" s="10">
        <f>SUM(U$7:U25)</f>
        <v>1159.1266121761441</v>
      </c>
      <c r="V27" s="10">
        <f>SUM(V$7:V25)</f>
        <v>1150.7837773433764</v>
      </c>
      <c r="W27" s="10">
        <f>SUM(W$7:W25)</f>
        <v>1103.0570717671947</v>
      </c>
      <c r="X27" s="10">
        <f>SUM(X$7:X25)</f>
        <v>1032.4537488430433</v>
      </c>
      <c r="Y27" s="10">
        <f>SUM(Y$7:Y25)</f>
        <v>939.39298397940149</v>
      </c>
      <c r="Z27" s="10">
        <f>SUM(Z$7:Z25)</f>
        <v>933.24405232607683</v>
      </c>
      <c r="AA27" s="10">
        <f>SUM(AA$7:AA25)</f>
        <v>933.20821320509231</v>
      </c>
      <c r="AB27" s="10">
        <f>SUM(AB$7:AB25)</f>
        <v>925.06922988010308</v>
      </c>
      <c r="AC27" s="10">
        <f>SUM(AC$7:AC25)</f>
        <v>882.85278252861121</v>
      </c>
      <c r="AD27" s="10">
        <f>SUM(AD$7:AD25)</f>
        <v>876.38922635742972</v>
      </c>
      <c r="AE27" s="10">
        <f>SUM(AE$7:AE25)</f>
        <v>874.86701366215152</v>
      </c>
      <c r="AF27" s="10">
        <f>SUM(AF$7:AF25)</f>
        <v>752.03752553508548</v>
      </c>
      <c r="AG27" s="10">
        <f>SUM(AG$7:AG25)</f>
        <v>722.14451357195708</v>
      </c>
      <c r="AH27" s="10">
        <f>SUM(AH$7:AH25)</f>
        <v>716.70111760472264</v>
      </c>
      <c r="AI27" s="10">
        <f>SUM(AI$7:AI25)</f>
        <v>229.47678880639123</v>
      </c>
      <c r="AJ27" s="10">
        <f>SUM(AJ$7:AJ25)</f>
        <v>208.37244042227999</v>
      </c>
      <c r="AK27" s="10">
        <f>SUM(AK$7:AK25)</f>
        <v>221.16699253385158</v>
      </c>
      <c r="AL27" s="10">
        <f>SUM(AL$7:AL25)</f>
        <v>223.24557204714853</v>
      </c>
      <c r="AM27" s="10">
        <f>SUM(AM$7:AM25)</f>
        <v>19.715315367482987</v>
      </c>
      <c r="AN27" s="10">
        <f>SUM(AN$7:AN25)</f>
        <v>0</v>
      </c>
      <c r="AO27" s="10">
        <f>SUM(AO$7:AO25)</f>
        <v>0</v>
      </c>
      <c r="AP27" s="10">
        <f>SUM(AP$7:AP25)</f>
        <v>0</v>
      </c>
      <c r="AQ27" s="10">
        <f>SUM(AQ$7:AQ25)</f>
        <v>0</v>
      </c>
      <c r="AR27" s="10">
        <f>SUM(AR$7:AR25)</f>
        <v>0</v>
      </c>
      <c r="AS27" s="10">
        <f>SUM(AS$7:AS25)</f>
        <v>0</v>
      </c>
      <c r="AT27" s="10">
        <f>SUM(AT$7:AT25)</f>
        <v>0</v>
      </c>
      <c r="AU27" s="10">
        <f>SUM(AU$7:AU25)</f>
        <v>0</v>
      </c>
      <c r="AV27" s="10">
        <f>SUM(AV$7:AV25)</f>
        <v>0</v>
      </c>
      <c r="AW27" s="3"/>
      <c r="AX27" s="10">
        <f>SUM(AX$7:AX25)</f>
        <v>-589797.30868305545</v>
      </c>
      <c r="AY27" s="10">
        <f>SUM(AY$7:AY25)</f>
        <v>5468441.0521200169</v>
      </c>
      <c r="AZ27" s="10">
        <f>SUM(AZ$7:AZ25)</f>
        <v>5401787.4352706745</v>
      </c>
      <c r="BA27" s="10">
        <f>SUM(BA$7:BA25)</f>
        <v>5374721.995562478</v>
      </c>
      <c r="BB27" s="10">
        <f>SUM(BB$7:BB25)</f>
        <v>5203793.1115450785</v>
      </c>
      <c r="BC27" s="10">
        <f>SUM(BC$7:BC25)</f>
        <v>4858520.8819001112</v>
      </c>
      <c r="BD27" s="10">
        <f>SUM(BD$7:BD25)</f>
        <v>4467541.8511180617</v>
      </c>
      <c r="BE27" s="10">
        <f>SUM(BE$7:BE25)</f>
        <v>4379854.347226968</v>
      </c>
      <c r="BF27" s="10">
        <f>SUM(BF$7:BF25)</f>
        <v>4379244.3085144488</v>
      </c>
      <c r="BG27" s="10">
        <f>SUM(BG$7:BG25)</f>
        <v>4327537.5013816878</v>
      </c>
      <c r="BH27" s="10">
        <f>SUM(BH$7:BH25)</f>
        <v>4032559.8520410494</v>
      </c>
      <c r="BI27" s="10">
        <f>SUM(BI$7:BI25)</f>
        <v>3976079.7197094606</v>
      </c>
      <c r="BJ27" s="10">
        <f>SUM(BJ$7:BJ25)</f>
        <v>3971304.5894667264</v>
      </c>
      <c r="BK27" s="10">
        <f>SUM(BK$7:BK25)</f>
        <v>3341195.6336419787</v>
      </c>
      <c r="BL27" s="10">
        <f>SUM(BL$7:BL25)</f>
        <v>3239384.8249085676</v>
      </c>
      <c r="BM27" s="10">
        <f>SUM(BM$7:BM25)</f>
        <v>3825604.2040290991</v>
      </c>
      <c r="BN27" s="10">
        <f>SUM(BN$7:BN25)</f>
        <v>427906.54992372839</v>
      </c>
      <c r="BO27" s="10">
        <f>SUM(BO$7:BO25)</f>
        <v>348482.00526416407</v>
      </c>
      <c r="BP27" s="10">
        <f>SUM(BP$7:BP25)</f>
        <v>359903.99879209534</v>
      </c>
      <c r="BQ27" s="10">
        <f>SUM(BQ$7:BQ25)</f>
        <v>424484.93579168402</v>
      </c>
      <c r="BR27" s="10">
        <f>SUM(BR$7:BR25)</f>
        <v>31581.849100368687</v>
      </c>
      <c r="BS27" s="10">
        <f>SUM(BS$7:BS25)</f>
        <v>0</v>
      </c>
      <c r="BT27" s="10">
        <f>SUM(BT$7:BT25)</f>
        <v>0</v>
      </c>
      <c r="BU27" s="10">
        <f>SUM(BU$7:BU25)</f>
        <v>0</v>
      </c>
      <c r="BV27" s="10">
        <f>SUM(BV$7:BV25)</f>
        <v>0</v>
      </c>
      <c r="BW27" s="10">
        <f>SUM(BW$7:BW25)</f>
        <v>0</v>
      </c>
      <c r="BX27" s="10">
        <f>SUM(BX$7:BX25)</f>
        <v>0</v>
      </c>
      <c r="BY27" s="10">
        <f>SUM(BY$7:BY25)</f>
        <v>0</v>
      </c>
      <c r="BZ27" s="10">
        <f>SUM(BZ$7:BZ25)</f>
        <v>0</v>
      </c>
      <c r="CA27" s="10">
        <f>SUM(CA$7:CA25)</f>
        <v>0</v>
      </c>
      <c r="CB27" s="14"/>
    </row>
    <row r="28" spans="2:80" x14ac:dyDescent="0.2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5 S7:AV25 AX7:CA25">
    <cfRule type="cellIs" dxfId="3" priority="1" operator="equal">
      <formula>0</formula>
    </cfRule>
  </conditionalFormatting>
  <pageMargins left="0.7" right="0.7" top="0.75" bottom="0.75" header="0.3" footer="0.3"/>
  <pageSetup paperSize="17" scale="3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CB44"/>
  <sheetViews>
    <sheetView zoomScale="75" zoomScaleNormal="75" workbookViewId="0">
      <pane ySplit="6" topLeftCell="A7" activePane="bottomLeft" state="frozen"/>
      <selection pane="bottomLeft" activeCell="AZ9" sqref="AZ9:AZ10"/>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0" width="3.5703125" style="5" customWidth="1"/>
    <col min="21" max="24" width="6.42578125" style="5" customWidth="1"/>
    <col min="25" max="38" width="4.7109375" style="5" customWidth="1"/>
    <col min="39" max="39" width="4.7109375" style="5" hidden="1" customWidth="1"/>
    <col min="40" max="40" width="3.5703125" style="5" hidden="1" customWidth="1"/>
    <col min="41" max="48" width="3.28515625" style="5" hidden="1" customWidth="1"/>
    <col min="49" max="49" width="1.140625" style="5" customWidth="1"/>
    <col min="50" max="50" width="3.28515625" style="5" customWidth="1"/>
    <col min="51" max="51" width="8.7109375" style="5" customWidth="1"/>
    <col min="52" max="67" width="10.42578125" style="5" customWidth="1"/>
    <col min="68" max="69" width="8.7109375" style="5" customWidth="1"/>
    <col min="70" max="70" width="8.7109375" style="5" hidden="1" customWidth="1"/>
    <col min="71" max="71" width="7.5703125" style="5" hidden="1" customWidth="1"/>
    <col min="72" max="72" width="6.42578125" style="5" hidden="1" customWidth="1"/>
    <col min="73"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5" t="s">
        <v>0</v>
      </c>
      <c r="D4" s="105" t="s">
        <v>44</v>
      </c>
      <c r="E4" s="105" t="s">
        <v>21</v>
      </c>
      <c r="F4" s="105" t="s">
        <v>45</v>
      </c>
      <c r="G4" s="105" t="s">
        <v>46</v>
      </c>
      <c r="H4" s="105" t="s">
        <v>47</v>
      </c>
      <c r="I4" s="105" t="s">
        <v>48</v>
      </c>
      <c r="J4" s="105" t="s">
        <v>49</v>
      </c>
      <c r="K4" s="105" t="s">
        <v>50</v>
      </c>
      <c r="L4" s="105" t="s">
        <v>51</v>
      </c>
      <c r="M4" s="105" t="s">
        <v>52</v>
      </c>
      <c r="N4" s="105" t="s">
        <v>53</v>
      </c>
      <c r="O4" s="105" t="s">
        <v>54</v>
      </c>
      <c r="P4" s="105" t="s">
        <v>55</v>
      </c>
      <c r="Q4" s="10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5"/>
      <c r="D5" s="106"/>
      <c r="E5" s="106"/>
      <c r="F5" s="106"/>
      <c r="G5" s="106"/>
      <c r="H5" s="106"/>
      <c r="I5" s="106"/>
      <c r="J5" s="106"/>
      <c r="K5" s="106"/>
      <c r="L5" s="106"/>
      <c r="M5" s="106"/>
      <c r="N5" s="106"/>
      <c r="O5" s="106"/>
      <c r="P5" s="106"/>
      <c r="Q5" s="10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1" si="0">C6+1</f>
        <v>1</v>
      </c>
      <c r="D7" s="84" t="s">
        <v>46</v>
      </c>
      <c r="E7" s="78" t="s">
        <v>83</v>
      </c>
      <c r="F7" s="84" t="s">
        <v>107</v>
      </c>
      <c r="G7" s="78" t="s">
        <v>65</v>
      </c>
      <c r="H7" s="84" t="s">
        <v>85</v>
      </c>
      <c r="I7" s="78" t="s">
        <v>67</v>
      </c>
      <c r="J7" s="84">
        <v>2012</v>
      </c>
      <c r="K7" s="78" t="s">
        <v>108</v>
      </c>
      <c r="L7" s="84"/>
      <c r="M7" s="78" t="s">
        <v>109</v>
      </c>
      <c r="N7" s="84" t="s">
        <v>110</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107</v>
      </c>
      <c r="G8" s="87" t="s">
        <v>65</v>
      </c>
      <c r="H8" s="86" t="s">
        <v>85</v>
      </c>
      <c r="I8" s="87" t="s">
        <v>67</v>
      </c>
      <c r="J8" s="86">
        <v>2013</v>
      </c>
      <c r="K8" s="87" t="s">
        <v>108</v>
      </c>
      <c r="L8" s="86"/>
      <c r="M8" s="87" t="s">
        <v>109</v>
      </c>
      <c r="N8" s="86" t="s">
        <v>110</v>
      </c>
      <c r="O8" s="62">
        <v>32</v>
      </c>
      <c r="P8" s="61">
        <v>429.66967633100001</v>
      </c>
      <c r="Q8" s="88">
        <v>2345941.8777471301</v>
      </c>
      <c r="R8" s="3"/>
      <c r="S8" s="89">
        <v>0</v>
      </c>
      <c r="T8" s="62">
        <v>0</v>
      </c>
      <c r="U8" s="61">
        <v>282.00565192900001</v>
      </c>
      <c r="V8" s="62">
        <v>282.00565192900001</v>
      </c>
      <c r="W8" s="61">
        <v>282.00565192900001</v>
      </c>
      <c r="X8" s="62">
        <v>282.00565192900001</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1550424.56950318</v>
      </c>
      <c r="BA8" s="62">
        <v>1550424.56950318</v>
      </c>
      <c r="BB8" s="61">
        <v>1550424.56950318</v>
      </c>
      <c r="BC8" s="62">
        <v>1550424.56950318</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111</v>
      </c>
      <c r="G9" s="79" t="s">
        <v>65</v>
      </c>
      <c r="H9" s="90" t="s">
        <v>85</v>
      </c>
      <c r="I9" s="79" t="s">
        <v>78</v>
      </c>
      <c r="J9" s="90">
        <v>2013</v>
      </c>
      <c r="K9" s="79" t="s">
        <v>108</v>
      </c>
      <c r="L9" s="90"/>
      <c r="M9" s="79" t="s">
        <v>109</v>
      </c>
      <c r="N9" s="90" t="s">
        <v>88</v>
      </c>
      <c r="O9" s="24">
        <v>3</v>
      </c>
      <c r="P9" s="23">
        <v>0</v>
      </c>
      <c r="Q9" s="82">
        <v>0</v>
      </c>
      <c r="R9" s="3"/>
      <c r="S9" s="91">
        <v>0</v>
      </c>
      <c r="T9" s="24">
        <v>0</v>
      </c>
      <c r="U9" s="23">
        <v>112.6367</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1504.0160000000001</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112</v>
      </c>
      <c r="G10" s="87" t="s">
        <v>65</v>
      </c>
      <c r="H10" s="86" t="s">
        <v>85</v>
      </c>
      <c r="I10" s="87" t="s">
        <v>67</v>
      </c>
      <c r="J10" s="86">
        <v>2013</v>
      </c>
      <c r="K10" s="87" t="s">
        <v>108</v>
      </c>
      <c r="L10" s="86"/>
      <c r="M10" s="87" t="s">
        <v>109</v>
      </c>
      <c r="N10" s="86" t="s">
        <v>69</v>
      </c>
      <c r="O10" s="62">
        <v>1</v>
      </c>
      <c r="P10" s="61">
        <v>1.1181118779999999</v>
      </c>
      <c r="Q10" s="88">
        <v>1939.3310290679999</v>
      </c>
      <c r="R10" s="3"/>
      <c r="S10" s="89">
        <v>0</v>
      </c>
      <c r="T10" s="62">
        <v>0</v>
      </c>
      <c r="U10" s="61">
        <v>0.60378041400000004</v>
      </c>
      <c r="V10" s="62">
        <v>0.60378041400000004</v>
      </c>
      <c r="W10" s="61">
        <v>0.60378041400000004</v>
      </c>
      <c r="X10" s="62">
        <v>0.60378041400000004</v>
      </c>
      <c r="Y10" s="61">
        <v>0.60378041400000004</v>
      </c>
      <c r="Z10" s="62">
        <v>0.60378041400000004</v>
      </c>
      <c r="AA10" s="61">
        <v>0.60378041400000004</v>
      </c>
      <c r="AB10" s="62">
        <v>0.60378041400000004</v>
      </c>
      <c r="AC10" s="61">
        <v>0.60378041400000004</v>
      </c>
      <c r="AD10" s="62">
        <v>0.60378041400000004</v>
      </c>
      <c r="AE10" s="61">
        <v>0.60378041400000004</v>
      </c>
      <c r="AF10" s="62">
        <v>0.60378041400000004</v>
      </c>
      <c r="AG10" s="61">
        <v>0.60378041400000004</v>
      </c>
      <c r="AH10" s="62">
        <v>0.60378041400000004</v>
      </c>
      <c r="AI10" s="61">
        <v>0.60378041400000004</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1047.238755697</v>
      </c>
      <c r="BA10" s="62">
        <v>1047.238755697</v>
      </c>
      <c r="BB10" s="61">
        <v>1047.238755697</v>
      </c>
      <c r="BC10" s="62">
        <v>1047.238755697</v>
      </c>
      <c r="BD10" s="61">
        <v>1047.238755697</v>
      </c>
      <c r="BE10" s="62">
        <v>1047.238755697</v>
      </c>
      <c r="BF10" s="61">
        <v>1047.238755697</v>
      </c>
      <c r="BG10" s="62">
        <v>1047.238755697</v>
      </c>
      <c r="BH10" s="61">
        <v>1047.238755697</v>
      </c>
      <c r="BI10" s="62">
        <v>1047.238755697</v>
      </c>
      <c r="BJ10" s="61">
        <v>1047.238755697</v>
      </c>
      <c r="BK10" s="62">
        <v>1047.238755697</v>
      </c>
      <c r="BL10" s="61">
        <v>1047.238755697</v>
      </c>
      <c r="BM10" s="62">
        <v>1047.238755697</v>
      </c>
      <c r="BN10" s="61">
        <v>1047.238755697</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113</v>
      </c>
      <c r="G11" s="79" t="s">
        <v>65</v>
      </c>
      <c r="H11" s="90" t="s">
        <v>85</v>
      </c>
      <c r="I11" s="79" t="s">
        <v>78</v>
      </c>
      <c r="J11" s="90">
        <v>2010</v>
      </c>
      <c r="K11" s="79" t="s">
        <v>108</v>
      </c>
      <c r="L11" s="90"/>
      <c r="M11" s="79" t="s">
        <v>109</v>
      </c>
      <c r="N11" s="90" t="s">
        <v>80</v>
      </c>
      <c r="O11" s="24">
        <v>1</v>
      </c>
      <c r="P11" s="23">
        <v>0</v>
      </c>
      <c r="Q11" s="82">
        <v>0</v>
      </c>
      <c r="R11" s="3"/>
      <c r="S11" s="91">
        <v>0</v>
      </c>
      <c r="T11" s="24">
        <v>0</v>
      </c>
      <c r="U11" s="23">
        <v>0.64</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1.020945</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113</v>
      </c>
      <c r="G12" s="87" t="s">
        <v>65</v>
      </c>
      <c r="H12" s="86" t="s">
        <v>85</v>
      </c>
      <c r="I12" s="87" t="s">
        <v>78</v>
      </c>
      <c r="J12" s="86">
        <v>2011</v>
      </c>
      <c r="K12" s="87" t="s">
        <v>108</v>
      </c>
      <c r="L12" s="86"/>
      <c r="M12" s="87" t="s">
        <v>109</v>
      </c>
      <c r="N12" s="86" t="s">
        <v>80</v>
      </c>
      <c r="O12" s="62">
        <v>8</v>
      </c>
      <c r="P12" s="61">
        <v>0</v>
      </c>
      <c r="Q12" s="88">
        <v>0</v>
      </c>
      <c r="R12" s="3"/>
      <c r="S12" s="89">
        <v>0</v>
      </c>
      <c r="T12" s="62">
        <v>0</v>
      </c>
      <c r="U12" s="61">
        <v>5.12</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8.1675620000000002</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113</v>
      </c>
      <c r="G13" s="79" t="s">
        <v>65</v>
      </c>
      <c r="H13" s="90" t="s">
        <v>85</v>
      </c>
      <c r="I13" s="79" t="s">
        <v>78</v>
      </c>
      <c r="J13" s="90">
        <v>2013</v>
      </c>
      <c r="K13" s="79" t="s">
        <v>108</v>
      </c>
      <c r="L13" s="90"/>
      <c r="M13" s="79" t="s">
        <v>109</v>
      </c>
      <c r="N13" s="90" t="s">
        <v>80</v>
      </c>
      <c r="O13" s="24">
        <v>1</v>
      </c>
      <c r="P13" s="23">
        <v>0</v>
      </c>
      <c r="Q13" s="82">
        <v>0</v>
      </c>
      <c r="R13" s="3"/>
      <c r="S13" s="91">
        <v>0</v>
      </c>
      <c r="T13" s="24">
        <v>0</v>
      </c>
      <c r="U13" s="23">
        <v>0.64</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1.020945</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114</v>
      </c>
      <c r="G14" s="87" t="s">
        <v>65</v>
      </c>
      <c r="H14" s="86" t="s">
        <v>85</v>
      </c>
      <c r="I14" s="87" t="s">
        <v>78</v>
      </c>
      <c r="J14" s="86">
        <v>2013</v>
      </c>
      <c r="K14" s="87" t="s">
        <v>108</v>
      </c>
      <c r="L14" s="86"/>
      <c r="M14" s="87" t="s">
        <v>109</v>
      </c>
      <c r="N14" s="86" t="s">
        <v>80</v>
      </c>
      <c r="O14" s="62">
        <v>2</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91</v>
      </c>
      <c r="G15" s="79" t="s">
        <v>65</v>
      </c>
      <c r="H15" s="90" t="s">
        <v>85</v>
      </c>
      <c r="I15" s="79" t="s">
        <v>67</v>
      </c>
      <c r="J15" s="90">
        <v>2012</v>
      </c>
      <c r="K15" s="79" t="s">
        <v>108</v>
      </c>
      <c r="L15" s="90"/>
      <c r="M15" s="79" t="s">
        <v>109</v>
      </c>
      <c r="N15" s="90" t="s">
        <v>90</v>
      </c>
      <c r="O15" s="24">
        <v>4</v>
      </c>
      <c r="P15" s="23">
        <v>63.370153387000002</v>
      </c>
      <c r="Q15" s="82">
        <v>391614.72034289298</v>
      </c>
      <c r="R15" s="3"/>
      <c r="S15" s="91">
        <v>0</v>
      </c>
      <c r="T15" s="24">
        <v>54.734541950000001</v>
      </c>
      <c r="U15" s="23">
        <v>54.734541950000001</v>
      </c>
      <c r="V15" s="24">
        <v>54.734541950000001</v>
      </c>
      <c r="W15" s="23">
        <v>54.734541950000001</v>
      </c>
      <c r="X15" s="24">
        <v>54.734541950000001</v>
      </c>
      <c r="Y15" s="23">
        <v>54.734541950000001</v>
      </c>
      <c r="Z15" s="24">
        <v>54.665731565999998</v>
      </c>
      <c r="AA15" s="23">
        <v>54.665731565999998</v>
      </c>
      <c r="AB15" s="24">
        <v>54.665731565999998</v>
      </c>
      <c r="AC15" s="23">
        <v>54.254546972</v>
      </c>
      <c r="AD15" s="24">
        <v>53.349697188999997</v>
      </c>
      <c r="AE15" s="23">
        <v>53.349697188999997</v>
      </c>
      <c r="AF15" s="24">
        <v>3.855529663</v>
      </c>
      <c r="AG15" s="23">
        <v>3.855529663</v>
      </c>
      <c r="AH15" s="24">
        <v>3.855529663</v>
      </c>
      <c r="AI15" s="23">
        <v>3.855529663</v>
      </c>
      <c r="AJ15" s="24">
        <v>3.855529663</v>
      </c>
      <c r="AK15" s="23">
        <v>3.855529663</v>
      </c>
      <c r="AL15" s="24">
        <v>3.855529663</v>
      </c>
      <c r="AM15" s="23">
        <v>3.855529663</v>
      </c>
      <c r="AN15" s="24">
        <v>0</v>
      </c>
      <c r="AO15" s="23">
        <v>0</v>
      </c>
      <c r="AP15" s="24">
        <v>0</v>
      </c>
      <c r="AQ15" s="23">
        <v>0</v>
      </c>
      <c r="AR15" s="24">
        <v>0</v>
      </c>
      <c r="AS15" s="23">
        <v>0</v>
      </c>
      <c r="AT15" s="24">
        <v>0</v>
      </c>
      <c r="AU15" s="23">
        <v>0</v>
      </c>
      <c r="AV15" s="82">
        <v>0</v>
      </c>
      <c r="AW15" s="3"/>
      <c r="AX15" s="91">
        <v>0</v>
      </c>
      <c r="AY15" s="24">
        <v>351633.54423368699</v>
      </c>
      <c r="AZ15" s="23">
        <v>351633.54423368699</v>
      </c>
      <c r="BA15" s="24">
        <v>351633.54423368699</v>
      </c>
      <c r="BB15" s="23">
        <v>351633.54423368699</v>
      </c>
      <c r="BC15" s="24">
        <v>351633.54423368699</v>
      </c>
      <c r="BD15" s="23">
        <v>351633.54423368699</v>
      </c>
      <c r="BE15" s="24">
        <v>351405.94328606798</v>
      </c>
      <c r="BF15" s="23">
        <v>351405.94328606798</v>
      </c>
      <c r="BG15" s="24">
        <v>351405.94328606798</v>
      </c>
      <c r="BH15" s="23">
        <v>350045.886882124</v>
      </c>
      <c r="BI15" s="24">
        <v>347052.95680174098</v>
      </c>
      <c r="BJ15" s="23">
        <v>347052.95680174098</v>
      </c>
      <c r="BK15" s="24">
        <v>13929.390734754001</v>
      </c>
      <c r="BL15" s="23">
        <v>13929.390734754001</v>
      </c>
      <c r="BM15" s="24">
        <v>13929.390734754001</v>
      </c>
      <c r="BN15" s="23">
        <v>13929.390734754001</v>
      </c>
      <c r="BO15" s="24">
        <v>13929.390734754001</v>
      </c>
      <c r="BP15" s="23">
        <v>13929.390734754001</v>
      </c>
      <c r="BQ15" s="24">
        <v>13929.390734754001</v>
      </c>
      <c r="BR15" s="23">
        <v>13929.390734754001</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85</v>
      </c>
      <c r="I16" s="87" t="s">
        <v>67</v>
      </c>
      <c r="J16" s="86">
        <v>2013</v>
      </c>
      <c r="K16" s="87" t="s">
        <v>108</v>
      </c>
      <c r="L16" s="86"/>
      <c r="M16" s="87" t="s">
        <v>109</v>
      </c>
      <c r="N16" s="86" t="s">
        <v>90</v>
      </c>
      <c r="O16" s="62">
        <v>133</v>
      </c>
      <c r="P16" s="61">
        <v>797.42759360900004</v>
      </c>
      <c r="Q16" s="88">
        <v>4340395.5689567002</v>
      </c>
      <c r="R16" s="3"/>
      <c r="S16" s="89">
        <v>0</v>
      </c>
      <c r="T16" s="62">
        <v>0</v>
      </c>
      <c r="U16" s="61">
        <v>557.024416008</v>
      </c>
      <c r="V16" s="62">
        <v>555.95774844599998</v>
      </c>
      <c r="W16" s="61">
        <v>555.95774844599998</v>
      </c>
      <c r="X16" s="62">
        <v>555.95774844599998</v>
      </c>
      <c r="Y16" s="61">
        <v>544.16601572499997</v>
      </c>
      <c r="Z16" s="62">
        <v>525.26972446000002</v>
      </c>
      <c r="AA16" s="61">
        <v>525.26972446000002</v>
      </c>
      <c r="AB16" s="62">
        <v>524.97441069800004</v>
      </c>
      <c r="AC16" s="61">
        <v>512.44713447399999</v>
      </c>
      <c r="AD16" s="62">
        <v>404.77347651600002</v>
      </c>
      <c r="AE16" s="61">
        <v>277.79249197899998</v>
      </c>
      <c r="AF16" s="62">
        <v>275.34390883200001</v>
      </c>
      <c r="AG16" s="61">
        <v>193.87488740699999</v>
      </c>
      <c r="AH16" s="62">
        <v>189.48877998</v>
      </c>
      <c r="AI16" s="61">
        <v>189.48877998</v>
      </c>
      <c r="AJ16" s="62">
        <v>161.68911327800001</v>
      </c>
      <c r="AK16" s="61">
        <v>21.476701752</v>
      </c>
      <c r="AL16" s="62">
        <v>15.223345222000001</v>
      </c>
      <c r="AM16" s="61">
        <v>15.223345222000001</v>
      </c>
      <c r="AN16" s="62">
        <v>15.223345222000001</v>
      </c>
      <c r="AO16" s="61">
        <v>0</v>
      </c>
      <c r="AP16" s="62">
        <v>0</v>
      </c>
      <c r="AQ16" s="61">
        <v>0</v>
      </c>
      <c r="AR16" s="62">
        <v>0</v>
      </c>
      <c r="AS16" s="61">
        <v>0</v>
      </c>
      <c r="AT16" s="62">
        <v>0</v>
      </c>
      <c r="AU16" s="61">
        <v>0</v>
      </c>
      <c r="AV16" s="88">
        <v>0</v>
      </c>
      <c r="AW16" s="3"/>
      <c r="AX16" s="89">
        <v>0</v>
      </c>
      <c r="AY16" s="62">
        <v>0</v>
      </c>
      <c r="AZ16" s="61">
        <v>3060859.4518720801</v>
      </c>
      <c r="BA16" s="62">
        <v>3057517.8526726598</v>
      </c>
      <c r="BB16" s="61">
        <v>3057517.8526726598</v>
      </c>
      <c r="BC16" s="62">
        <v>3057517.8526726598</v>
      </c>
      <c r="BD16" s="61">
        <v>3020577.2788578901</v>
      </c>
      <c r="BE16" s="62">
        <v>2921212.0425638799</v>
      </c>
      <c r="BF16" s="61">
        <v>2921212.0425638799</v>
      </c>
      <c r="BG16" s="62">
        <v>2910061.7849135101</v>
      </c>
      <c r="BH16" s="61">
        <v>2865164.2083774698</v>
      </c>
      <c r="BI16" s="62">
        <v>2235035.5807216498</v>
      </c>
      <c r="BJ16" s="61">
        <v>1399701.30426788</v>
      </c>
      <c r="BK16" s="62">
        <v>1307249.3547763</v>
      </c>
      <c r="BL16" s="61">
        <v>863272.83665946103</v>
      </c>
      <c r="BM16" s="62">
        <v>849532.25001355703</v>
      </c>
      <c r="BN16" s="61">
        <v>849532.25001355703</v>
      </c>
      <c r="BO16" s="62">
        <v>699831.24713791104</v>
      </c>
      <c r="BP16" s="61">
        <v>46552.555696750002</v>
      </c>
      <c r="BQ16" s="62">
        <v>37333.163212571002</v>
      </c>
      <c r="BR16" s="61">
        <v>37333.163212571002</v>
      </c>
      <c r="BS16" s="62">
        <v>37333.163212571002</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115</v>
      </c>
      <c r="G17" s="79" t="s">
        <v>65</v>
      </c>
      <c r="H17" s="90" t="s">
        <v>85</v>
      </c>
      <c r="I17" s="79" t="s">
        <v>67</v>
      </c>
      <c r="J17" s="90">
        <v>2013</v>
      </c>
      <c r="K17" s="79" t="s">
        <v>108</v>
      </c>
      <c r="L17" s="90"/>
      <c r="M17" s="79" t="s">
        <v>109</v>
      </c>
      <c r="N17" s="90" t="s">
        <v>90</v>
      </c>
      <c r="O17" s="24">
        <v>114</v>
      </c>
      <c r="P17" s="23">
        <v>120.698921453</v>
      </c>
      <c r="Q17" s="82">
        <v>433192.780408088</v>
      </c>
      <c r="R17" s="3"/>
      <c r="S17" s="91">
        <v>0</v>
      </c>
      <c r="T17" s="24">
        <v>0</v>
      </c>
      <c r="U17" s="23">
        <v>114.005376149</v>
      </c>
      <c r="V17" s="24">
        <v>114.005376149</v>
      </c>
      <c r="W17" s="23">
        <v>106.95037318</v>
      </c>
      <c r="X17" s="24">
        <v>94.859730213999995</v>
      </c>
      <c r="Y17" s="23">
        <v>48.494148322000001</v>
      </c>
      <c r="Z17" s="24">
        <v>48.401890747000003</v>
      </c>
      <c r="AA17" s="23">
        <v>48.401890747000003</v>
      </c>
      <c r="AB17" s="24">
        <v>48.401890747000003</v>
      </c>
      <c r="AC17" s="23">
        <v>48.401890747000003</v>
      </c>
      <c r="AD17" s="24">
        <v>48.401890747000003</v>
      </c>
      <c r="AE17" s="23">
        <v>47.654604390000003</v>
      </c>
      <c r="AF17" s="24">
        <v>33.331124185</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408877.80543225998</v>
      </c>
      <c r="BA17" s="24">
        <v>408877.80543225998</v>
      </c>
      <c r="BB17" s="23">
        <v>381375.94535236002</v>
      </c>
      <c r="BC17" s="24">
        <v>334901.72365121898</v>
      </c>
      <c r="BD17" s="23">
        <v>177727.920607818</v>
      </c>
      <c r="BE17" s="24">
        <v>177417.12201497101</v>
      </c>
      <c r="BF17" s="23">
        <v>177417.12201497101</v>
      </c>
      <c r="BG17" s="24">
        <v>177417.12201497101</v>
      </c>
      <c r="BH17" s="23">
        <v>177417.12201497101</v>
      </c>
      <c r="BI17" s="24">
        <v>177417.12201497101</v>
      </c>
      <c r="BJ17" s="23">
        <v>170637.83367988499</v>
      </c>
      <c r="BK17" s="24">
        <v>113251.290643981</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116</v>
      </c>
      <c r="G18" s="87" t="s">
        <v>65</v>
      </c>
      <c r="H18" s="86" t="s">
        <v>66</v>
      </c>
      <c r="I18" s="87" t="s">
        <v>67</v>
      </c>
      <c r="J18" s="86">
        <v>2013</v>
      </c>
      <c r="K18" s="87" t="s">
        <v>108</v>
      </c>
      <c r="L18" s="86"/>
      <c r="M18" s="87" t="s">
        <v>117</v>
      </c>
      <c r="N18" s="86" t="s">
        <v>118</v>
      </c>
      <c r="O18" s="62">
        <v>3475.4861491629999</v>
      </c>
      <c r="P18" s="61">
        <v>4.6458966349999997</v>
      </c>
      <c r="Q18" s="88">
        <v>68551.142736766007</v>
      </c>
      <c r="R18" s="3"/>
      <c r="S18" s="89">
        <v>0</v>
      </c>
      <c r="T18" s="62">
        <v>0</v>
      </c>
      <c r="U18" s="61">
        <v>5.1755755619999997</v>
      </c>
      <c r="V18" s="62">
        <v>5.1755755619999997</v>
      </c>
      <c r="W18" s="61">
        <v>4.9887648889999996</v>
      </c>
      <c r="X18" s="62">
        <v>4.2766094609999996</v>
      </c>
      <c r="Y18" s="61">
        <v>4.2766094609999996</v>
      </c>
      <c r="Z18" s="62">
        <v>4.2766094609999996</v>
      </c>
      <c r="AA18" s="61">
        <v>4.2766094609999996</v>
      </c>
      <c r="AB18" s="62">
        <v>4.2706253050000003</v>
      </c>
      <c r="AC18" s="61">
        <v>3.1941803960000001</v>
      </c>
      <c r="AD18" s="62">
        <v>3.1941803960000001</v>
      </c>
      <c r="AE18" s="61">
        <v>2.565776176</v>
      </c>
      <c r="AF18" s="62">
        <v>2.565704373</v>
      </c>
      <c r="AG18" s="61">
        <v>2.565704373</v>
      </c>
      <c r="AH18" s="62">
        <v>2.5618794020000002</v>
      </c>
      <c r="AI18" s="61">
        <v>2.5618794020000002</v>
      </c>
      <c r="AJ18" s="62">
        <v>2.5587460200000001</v>
      </c>
      <c r="AK18" s="61">
        <v>2.4796774739999998</v>
      </c>
      <c r="AL18" s="62">
        <v>1.455515659</v>
      </c>
      <c r="AM18" s="61">
        <v>1.455515659</v>
      </c>
      <c r="AN18" s="62">
        <v>1.455515659</v>
      </c>
      <c r="AO18" s="61">
        <v>0</v>
      </c>
      <c r="AP18" s="62">
        <v>0</v>
      </c>
      <c r="AQ18" s="61">
        <v>0</v>
      </c>
      <c r="AR18" s="62">
        <v>0</v>
      </c>
      <c r="AS18" s="61">
        <v>0</v>
      </c>
      <c r="AT18" s="62">
        <v>0</v>
      </c>
      <c r="AU18" s="61">
        <v>0</v>
      </c>
      <c r="AV18" s="88">
        <v>0</v>
      </c>
      <c r="AW18" s="3"/>
      <c r="AX18" s="89">
        <v>0</v>
      </c>
      <c r="AY18" s="62">
        <v>0</v>
      </c>
      <c r="AZ18" s="61">
        <v>77220.712533255006</v>
      </c>
      <c r="BA18" s="62">
        <v>77220.712533255006</v>
      </c>
      <c r="BB18" s="61">
        <v>74244.944605048004</v>
      </c>
      <c r="BC18" s="62">
        <v>62900.789341811003</v>
      </c>
      <c r="BD18" s="61">
        <v>62900.789341811003</v>
      </c>
      <c r="BE18" s="62">
        <v>62900.789341811003</v>
      </c>
      <c r="BF18" s="61">
        <v>62900.789341811003</v>
      </c>
      <c r="BG18" s="62">
        <v>62848.368135691002</v>
      </c>
      <c r="BH18" s="61">
        <v>45701.327315495</v>
      </c>
      <c r="BI18" s="62">
        <v>45701.327315495</v>
      </c>
      <c r="BJ18" s="61">
        <v>41553.754782832002</v>
      </c>
      <c r="BK18" s="62">
        <v>40962.011037769</v>
      </c>
      <c r="BL18" s="61">
        <v>40962.011037769</v>
      </c>
      <c r="BM18" s="62">
        <v>40793.622418136001</v>
      </c>
      <c r="BN18" s="61">
        <v>40793.622418136001</v>
      </c>
      <c r="BO18" s="62">
        <v>40759.096982755997</v>
      </c>
      <c r="BP18" s="61">
        <v>39499.588411873003</v>
      </c>
      <c r="BQ18" s="62">
        <v>23185.381994993</v>
      </c>
      <c r="BR18" s="61">
        <v>23185.381994993</v>
      </c>
      <c r="BS18" s="62">
        <v>23185.381994993</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2013</v>
      </c>
      <c r="K19" s="79" t="s">
        <v>108</v>
      </c>
      <c r="L19" s="90"/>
      <c r="M19" s="79" t="s">
        <v>119</v>
      </c>
      <c r="N19" s="90" t="s">
        <v>70</v>
      </c>
      <c r="O19" s="24">
        <v>63</v>
      </c>
      <c r="P19" s="23">
        <v>24.800306979999998</v>
      </c>
      <c r="Q19" s="82">
        <v>44220.479379999997</v>
      </c>
      <c r="R19" s="3"/>
      <c r="S19" s="91">
        <v>0</v>
      </c>
      <c r="T19" s="24">
        <v>0</v>
      </c>
      <c r="U19" s="23">
        <v>13.053228239999999</v>
      </c>
      <c r="V19" s="24">
        <v>13.053228239999999</v>
      </c>
      <c r="W19" s="23">
        <v>13.053228239999999</v>
      </c>
      <c r="X19" s="24">
        <v>13.053228239999999</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23274.712309999999</v>
      </c>
      <c r="BA19" s="24">
        <v>23274.712309999999</v>
      </c>
      <c r="BB19" s="23">
        <v>23274.712309999999</v>
      </c>
      <c r="BC19" s="24">
        <v>23274.712309999999</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2013</v>
      </c>
      <c r="K20" s="87" t="s">
        <v>108</v>
      </c>
      <c r="L20" s="86"/>
      <c r="M20" s="87" t="s">
        <v>109</v>
      </c>
      <c r="N20" s="86" t="s">
        <v>70</v>
      </c>
      <c r="O20" s="62">
        <v>148</v>
      </c>
      <c r="P20" s="61">
        <v>20.727201584000003</v>
      </c>
      <c r="Q20" s="88">
        <v>135088.50971156202</v>
      </c>
      <c r="R20" s="3"/>
      <c r="S20" s="89">
        <v>0</v>
      </c>
      <c r="T20" s="62">
        <v>0</v>
      </c>
      <c r="U20" s="61">
        <v>9.6583983419999999</v>
      </c>
      <c r="V20" s="62">
        <v>9.6583983419999999</v>
      </c>
      <c r="W20" s="61">
        <v>9.6583983419999999</v>
      </c>
      <c r="X20" s="62">
        <v>9.4488302829999995</v>
      </c>
      <c r="Y20" s="61">
        <v>4.7335281509999998</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63823.834642859998</v>
      </c>
      <c r="BA20" s="62">
        <v>63823.834642859998</v>
      </c>
      <c r="BB20" s="61">
        <v>63823.834642859998</v>
      </c>
      <c r="BC20" s="62">
        <v>63618.745606192999</v>
      </c>
      <c r="BD20" s="61">
        <v>32207.707600299997</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120</v>
      </c>
      <c r="G21" s="79" t="s">
        <v>65</v>
      </c>
      <c r="H21" s="90" t="s">
        <v>66</v>
      </c>
      <c r="I21" s="79" t="s">
        <v>67</v>
      </c>
      <c r="J21" s="90">
        <v>2013</v>
      </c>
      <c r="K21" s="79" t="s">
        <v>108</v>
      </c>
      <c r="L21" s="90"/>
      <c r="M21" s="79" t="s">
        <v>117</v>
      </c>
      <c r="N21" s="90" t="s">
        <v>118</v>
      </c>
      <c r="O21" s="24">
        <v>9465.4936580760004</v>
      </c>
      <c r="P21" s="23">
        <v>11.438418737999999</v>
      </c>
      <c r="Q21" s="82">
        <v>164722.55486951099</v>
      </c>
      <c r="R21" s="3"/>
      <c r="S21" s="91">
        <v>0</v>
      </c>
      <c r="T21" s="24">
        <v>0</v>
      </c>
      <c r="U21" s="23">
        <v>11.858880884</v>
      </c>
      <c r="V21" s="24">
        <v>11.858880884</v>
      </c>
      <c r="W21" s="23">
        <v>11.207833897</v>
      </c>
      <c r="X21" s="24">
        <v>8.9859757869999992</v>
      </c>
      <c r="Y21" s="23">
        <v>8.9859757869999992</v>
      </c>
      <c r="Z21" s="24">
        <v>8.9859757869999992</v>
      </c>
      <c r="AA21" s="23">
        <v>8.9859757869999992</v>
      </c>
      <c r="AB21" s="24">
        <v>8.9689773150000001</v>
      </c>
      <c r="AC21" s="23">
        <v>7.7087481850000001</v>
      </c>
      <c r="AD21" s="24">
        <v>7.7087481850000001</v>
      </c>
      <c r="AE21" s="23">
        <v>5.5936900930000002</v>
      </c>
      <c r="AF21" s="24">
        <v>3.613118713</v>
      </c>
      <c r="AG21" s="23">
        <v>3.613118713</v>
      </c>
      <c r="AH21" s="24">
        <v>3.5419428339999999</v>
      </c>
      <c r="AI21" s="23">
        <v>3.5419428339999999</v>
      </c>
      <c r="AJ21" s="24">
        <v>3.50542767</v>
      </c>
      <c r="AK21" s="23">
        <v>3.0257730700000001</v>
      </c>
      <c r="AL21" s="24">
        <v>1.7760604600000001</v>
      </c>
      <c r="AM21" s="23">
        <v>1.7760604600000001</v>
      </c>
      <c r="AN21" s="24">
        <v>1.7760604600000001</v>
      </c>
      <c r="AO21" s="23">
        <v>0</v>
      </c>
      <c r="AP21" s="24">
        <v>0</v>
      </c>
      <c r="AQ21" s="23">
        <v>0</v>
      </c>
      <c r="AR21" s="24">
        <v>0</v>
      </c>
      <c r="AS21" s="23">
        <v>0</v>
      </c>
      <c r="AT21" s="24">
        <v>0</v>
      </c>
      <c r="AU21" s="23">
        <v>0</v>
      </c>
      <c r="AV21" s="82">
        <v>0</v>
      </c>
      <c r="AW21" s="3"/>
      <c r="AX21" s="91">
        <v>0</v>
      </c>
      <c r="AY21" s="24">
        <v>0</v>
      </c>
      <c r="AZ21" s="23">
        <v>172121.57043596101</v>
      </c>
      <c r="BA21" s="24">
        <v>172121.57043596101</v>
      </c>
      <c r="BB21" s="23">
        <v>161750.83138305499</v>
      </c>
      <c r="BC21" s="24">
        <v>126358.131406837</v>
      </c>
      <c r="BD21" s="23">
        <v>126358.131406837</v>
      </c>
      <c r="BE21" s="24">
        <v>126358.131406837</v>
      </c>
      <c r="BF21" s="23">
        <v>126358.131406837</v>
      </c>
      <c r="BG21" s="24">
        <v>126209.22479234901</v>
      </c>
      <c r="BH21" s="23">
        <v>106134.625402106</v>
      </c>
      <c r="BI21" s="24">
        <v>106134.625402106</v>
      </c>
      <c r="BJ21" s="23">
        <v>92354.245476420998</v>
      </c>
      <c r="BK21" s="24">
        <v>59374.854159945004</v>
      </c>
      <c r="BL21" s="23">
        <v>59374.854159945004</v>
      </c>
      <c r="BM21" s="24">
        <v>56241.442097854997</v>
      </c>
      <c r="BN21" s="23">
        <v>56241.442097854997</v>
      </c>
      <c r="BO21" s="24">
        <v>55839.096664637997</v>
      </c>
      <c r="BP21" s="23">
        <v>48198.522653909</v>
      </c>
      <c r="BQ21" s="24">
        <v>28291.444303909</v>
      </c>
      <c r="BR21" s="23">
        <v>28291.444303909</v>
      </c>
      <c r="BS21" s="24">
        <v>28291.444303909</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104</v>
      </c>
      <c r="G22" s="87" t="s">
        <v>65</v>
      </c>
      <c r="H22" s="86" t="s">
        <v>66</v>
      </c>
      <c r="I22" s="87" t="s">
        <v>67</v>
      </c>
      <c r="J22" s="86">
        <v>2013</v>
      </c>
      <c r="K22" s="87" t="s">
        <v>108</v>
      </c>
      <c r="L22" s="86"/>
      <c r="M22" s="87" t="s">
        <v>109</v>
      </c>
      <c r="N22" s="86" t="s">
        <v>121</v>
      </c>
      <c r="O22" s="62">
        <v>399</v>
      </c>
      <c r="P22" s="61">
        <v>12.039932191</v>
      </c>
      <c r="Q22" s="88">
        <v>170106.18812675899</v>
      </c>
      <c r="R22" s="3"/>
      <c r="S22" s="89">
        <v>0</v>
      </c>
      <c r="T22" s="62">
        <v>0</v>
      </c>
      <c r="U22" s="61">
        <v>12.039932138999999</v>
      </c>
      <c r="V22" s="62">
        <v>11.978125888999999</v>
      </c>
      <c r="W22" s="61">
        <v>11.972507132</v>
      </c>
      <c r="X22" s="62">
        <v>10.840428698</v>
      </c>
      <c r="Y22" s="61">
        <v>10.287955664</v>
      </c>
      <c r="Z22" s="62">
        <v>9.7443914750000005</v>
      </c>
      <c r="AA22" s="61">
        <v>9.5319871700000007</v>
      </c>
      <c r="AB22" s="62">
        <v>9.5319871700000007</v>
      </c>
      <c r="AC22" s="61">
        <v>4.7846848050000004</v>
      </c>
      <c r="AD22" s="62">
        <v>4.6608279169999998</v>
      </c>
      <c r="AE22" s="61">
        <v>4.2778323089999999</v>
      </c>
      <c r="AF22" s="62">
        <v>4.2778323089999999</v>
      </c>
      <c r="AG22" s="61">
        <v>3.2586785950000001</v>
      </c>
      <c r="AH22" s="62">
        <v>3.2586785950000001</v>
      </c>
      <c r="AI22" s="61">
        <v>1.1949379840000001</v>
      </c>
      <c r="AJ22" s="62">
        <v>1.009144321</v>
      </c>
      <c r="AK22" s="61">
        <v>1.009144321</v>
      </c>
      <c r="AL22" s="62">
        <v>1.009144321</v>
      </c>
      <c r="AM22" s="61">
        <v>1.009144321</v>
      </c>
      <c r="AN22" s="62">
        <v>1.009144321</v>
      </c>
      <c r="AO22" s="61">
        <v>0.68512719899999996</v>
      </c>
      <c r="AP22" s="62">
        <v>0</v>
      </c>
      <c r="AQ22" s="61">
        <v>0</v>
      </c>
      <c r="AR22" s="62">
        <v>0</v>
      </c>
      <c r="AS22" s="61">
        <v>0</v>
      </c>
      <c r="AT22" s="62">
        <v>0</v>
      </c>
      <c r="AU22" s="61">
        <v>0</v>
      </c>
      <c r="AV22" s="88">
        <v>0</v>
      </c>
      <c r="AW22" s="3"/>
      <c r="AX22" s="89">
        <v>0</v>
      </c>
      <c r="AY22" s="62">
        <v>0</v>
      </c>
      <c r="AZ22" s="61">
        <v>170106.18892669701</v>
      </c>
      <c r="BA22" s="62">
        <v>168916.37812042201</v>
      </c>
      <c r="BB22" s="61">
        <v>168808.21359252901</v>
      </c>
      <c r="BC22" s="62">
        <v>147014.963384628</v>
      </c>
      <c r="BD22" s="61">
        <v>136379.49800300601</v>
      </c>
      <c r="BE22" s="62">
        <v>125915.531805038</v>
      </c>
      <c r="BF22" s="61">
        <v>121826.60976219201</v>
      </c>
      <c r="BG22" s="62">
        <v>121638.072225571</v>
      </c>
      <c r="BH22" s="61">
        <v>30249.395118713001</v>
      </c>
      <c r="BI22" s="62">
        <v>30133.720397949</v>
      </c>
      <c r="BJ22" s="61">
        <v>26949.855560303</v>
      </c>
      <c r="BK22" s="62">
        <v>26949.855560303</v>
      </c>
      <c r="BL22" s="61">
        <v>23561.520782471001</v>
      </c>
      <c r="BM22" s="62">
        <v>23561.520782471001</v>
      </c>
      <c r="BN22" s="61">
        <v>7403.0681457520004</v>
      </c>
      <c r="BO22" s="62">
        <v>5870.9586944579996</v>
      </c>
      <c r="BP22" s="61">
        <v>5870.9586944579996</v>
      </c>
      <c r="BQ22" s="62">
        <v>5870.9586944579996</v>
      </c>
      <c r="BR22" s="61">
        <v>5870.9586944579996</v>
      </c>
      <c r="BS22" s="62">
        <v>5870.9586944579996</v>
      </c>
      <c r="BT22" s="61">
        <v>5051.0126953130002</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122</v>
      </c>
      <c r="G23" s="79" t="s">
        <v>65</v>
      </c>
      <c r="H23" s="90" t="s">
        <v>66</v>
      </c>
      <c r="I23" s="79" t="s">
        <v>67</v>
      </c>
      <c r="J23" s="90">
        <v>2013</v>
      </c>
      <c r="K23" s="79" t="s">
        <v>108</v>
      </c>
      <c r="L23" s="90"/>
      <c r="M23" s="79" t="s">
        <v>123</v>
      </c>
      <c r="N23" s="90" t="s">
        <v>124</v>
      </c>
      <c r="O23" s="24">
        <v>1147</v>
      </c>
      <c r="P23" s="23">
        <v>493.80544196299996</v>
      </c>
      <c r="Q23" s="82">
        <v>855950.562299449</v>
      </c>
      <c r="R23" s="3"/>
      <c r="S23" s="91">
        <v>0</v>
      </c>
      <c r="T23" s="24">
        <v>0</v>
      </c>
      <c r="U23" s="23">
        <v>240.38079902699999</v>
      </c>
      <c r="V23" s="24">
        <v>240.38079902699999</v>
      </c>
      <c r="W23" s="23">
        <v>240.38079902699999</v>
      </c>
      <c r="X23" s="24">
        <v>240.38079902699999</v>
      </c>
      <c r="Y23" s="23">
        <v>240.38079902699999</v>
      </c>
      <c r="Z23" s="24">
        <v>240.38079902699999</v>
      </c>
      <c r="AA23" s="23">
        <v>240.38079902699999</v>
      </c>
      <c r="AB23" s="24">
        <v>240.38079902699999</v>
      </c>
      <c r="AC23" s="23">
        <v>240.38079902699999</v>
      </c>
      <c r="AD23" s="24">
        <v>240.38079902699999</v>
      </c>
      <c r="AE23" s="23">
        <v>240.38079902699999</v>
      </c>
      <c r="AF23" s="24">
        <v>240.38079902699999</v>
      </c>
      <c r="AG23" s="23">
        <v>240.38079902699999</v>
      </c>
      <c r="AH23" s="24">
        <v>240.38079902699999</v>
      </c>
      <c r="AI23" s="23">
        <v>240.38079902699999</v>
      </c>
      <c r="AJ23" s="24">
        <v>240.38079902699999</v>
      </c>
      <c r="AK23" s="23">
        <v>240.38079902699999</v>
      </c>
      <c r="AL23" s="24">
        <v>240.38079902699999</v>
      </c>
      <c r="AM23" s="23">
        <v>185.37056960999999</v>
      </c>
      <c r="AN23" s="24">
        <v>0</v>
      </c>
      <c r="AO23" s="23">
        <v>0</v>
      </c>
      <c r="AP23" s="24">
        <v>0</v>
      </c>
      <c r="AQ23" s="23">
        <v>0</v>
      </c>
      <c r="AR23" s="24">
        <v>0</v>
      </c>
      <c r="AS23" s="23">
        <v>0</v>
      </c>
      <c r="AT23" s="24">
        <v>0</v>
      </c>
      <c r="AU23" s="23">
        <v>0</v>
      </c>
      <c r="AV23" s="82">
        <v>0</v>
      </c>
      <c r="AW23" s="3"/>
      <c r="AX23" s="91">
        <v>0</v>
      </c>
      <c r="AY23" s="24">
        <v>0</v>
      </c>
      <c r="AZ23" s="23">
        <v>409132.52770977101</v>
      </c>
      <c r="BA23" s="24">
        <v>409132.52770977101</v>
      </c>
      <c r="BB23" s="23">
        <v>409132.52770977101</v>
      </c>
      <c r="BC23" s="24">
        <v>409132.52770977101</v>
      </c>
      <c r="BD23" s="23">
        <v>409132.52770977101</v>
      </c>
      <c r="BE23" s="24">
        <v>409132.52770977101</v>
      </c>
      <c r="BF23" s="23">
        <v>409132.52770977101</v>
      </c>
      <c r="BG23" s="24">
        <v>409132.52770977101</v>
      </c>
      <c r="BH23" s="23">
        <v>409132.52770977101</v>
      </c>
      <c r="BI23" s="24">
        <v>409132.52770977101</v>
      </c>
      <c r="BJ23" s="23">
        <v>409132.52770977101</v>
      </c>
      <c r="BK23" s="24">
        <v>409132.52770977101</v>
      </c>
      <c r="BL23" s="23">
        <v>409132.52770977101</v>
      </c>
      <c r="BM23" s="24">
        <v>409132.52770977101</v>
      </c>
      <c r="BN23" s="23">
        <v>409132.52770977101</v>
      </c>
      <c r="BO23" s="24">
        <v>409132.52770977101</v>
      </c>
      <c r="BP23" s="23">
        <v>409132.52770977101</v>
      </c>
      <c r="BQ23" s="24">
        <v>409132.52770977101</v>
      </c>
      <c r="BR23" s="23">
        <v>359939.38689021202</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122</v>
      </c>
      <c r="G24" s="87" t="s">
        <v>65</v>
      </c>
      <c r="H24" s="86" t="s">
        <v>66</v>
      </c>
      <c r="I24" s="87" t="s">
        <v>67</v>
      </c>
      <c r="J24" s="86">
        <v>2012</v>
      </c>
      <c r="K24" s="87" t="s">
        <v>108</v>
      </c>
      <c r="L24" s="86"/>
      <c r="M24" s="87" t="s">
        <v>123</v>
      </c>
      <c r="N24" s="86" t="s">
        <v>124</v>
      </c>
      <c r="O24" s="62">
        <v>28</v>
      </c>
      <c r="P24" s="61">
        <v>12.707719292999998</v>
      </c>
      <c r="Q24" s="88">
        <v>22405.484990632001</v>
      </c>
      <c r="R24" s="3"/>
      <c r="S24" s="89">
        <v>0</v>
      </c>
      <c r="T24" s="62">
        <v>5.5685604070000005</v>
      </c>
      <c r="U24" s="61">
        <v>5.5685604070000005</v>
      </c>
      <c r="V24" s="62">
        <v>5.5685604070000005</v>
      </c>
      <c r="W24" s="61">
        <v>5.5685604070000005</v>
      </c>
      <c r="X24" s="62">
        <v>5.5685604070000005</v>
      </c>
      <c r="Y24" s="61">
        <v>5.5685604070000005</v>
      </c>
      <c r="Z24" s="62">
        <v>5.5685604070000005</v>
      </c>
      <c r="AA24" s="61">
        <v>5.5685604070000005</v>
      </c>
      <c r="AB24" s="62">
        <v>5.5685604070000005</v>
      </c>
      <c r="AC24" s="61">
        <v>5.5685604070000005</v>
      </c>
      <c r="AD24" s="62">
        <v>5.5685604070000005</v>
      </c>
      <c r="AE24" s="61">
        <v>5.5685604070000005</v>
      </c>
      <c r="AF24" s="62">
        <v>5.5685604070000005</v>
      </c>
      <c r="AG24" s="61">
        <v>5.5685604070000005</v>
      </c>
      <c r="AH24" s="62">
        <v>5.5685604070000005</v>
      </c>
      <c r="AI24" s="61">
        <v>5.5685604070000005</v>
      </c>
      <c r="AJ24" s="62">
        <v>5.5685604070000005</v>
      </c>
      <c r="AK24" s="61">
        <v>5.5685604070000005</v>
      </c>
      <c r="AL24" s="62">
        <v>5.5685604070000005</v>
      </c>
      <c r="AM24" s="61">
        <v>4.5113651160000003</v>
      </c>
      <c r="AN24" s="62">
        <v>0</v>
      </c>
      <c r="AO24" s="61">
        <v>0</v>
      </c>
      <c r="AP24" s="62">
        <v>0</v>
      </c>
      <c r="AQ24" s="61">
        <v>0</v>
      </c>
      <c r="AR24" s="62">
        <v>0</v>
      </c>
      <c r="AS24" s="61">
        <v>0</v>
      </c>
      <c r="AT24" s="62">
        <v>0</v>
      </c>
      <c r="AU24" s="61">
        <v>0</v>
      </c>
      <c r="AV24" s="88">
        <v>0</v>
      </c>
      <c r="AW24" s="3"/>
      <c r="AX24" s="89">
        <v>0</v>
      </c>
      <c r="AY24" s="62">
        <v>10988.124569580001</v>
      </c>
      <c r="AZ24" s="61">
        <v>10988.124569580001</v>
      </c>
      <c r="BA24" s="62">
        <v>10988.124569580001</v>
      </c>
      <c r="BB24" s="61">
        <v>10988.124569580001</v>
      </c>
      <c r="BC24" s="62">
        <v>10988.124569580001</v>
      </c>
      <c r="BD24" s="61">
        <v>10988.124569580001</v>
      </c>
      <c r="BE24" s="62">
        <v>10988.124569580001</v>
      </c>
      <c r="BF24" s="61">
        <v>10988.124569580001</v>
      </c>
      <c r="BG24" s="62">
        <v>10988.124569580001</v>
      </c>
      <c r="BH24" s="61">
        <v>10988.124569580001</v>
      </c>
      <c r="BI24" s="62">
        <v>10988.124569580001</v>
      </c>
      <c r="BJ24" s="61">
        <v>10988.124569580001</v>
      </c>
      <c r="BK24" s="62">
        <v>10988.124569580001</v>
      </c>
      <c r="BL24" s="61">
        <v>10988.124569580001</v>
      </c>
      <c r="BM24" s="62">
        <v>10988.124569580001</v>
      </c>
      <c r="BN24" s="61">
        <v>10988.124569580001</v>
      </c>
      <c r="BO24" s="62">
        <v>10988.124569580001</v>
      </c>
      <c r="BP24" s="61">
        <v>10988.124569580001</v>
      </c>
      <c r="BQ24" s="62">
        <v>9932.2807418150005</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113</v>
      </c>
      <c r="G25" s="79" t="s">
        <v>65</v>
      </c>
      <c r="H25" s="90" t="s">
        <v>66</v>
      </c>
      <c r="I25" s="79" t="s">
        <v>78</v>
      </c>
      <c r="J25" s="90">
        <v>2007</v>
      </c>
      <c r="K25" s="79" t="s">
        <v>108</v>
      </c>
      <c r="L25" s="90"/>
      <c r="M25" s="79" t="s">
        <v>109</v>
      </c>
      <c r="N25" s="90" t="s">
        <v>80</v>
      </c>
      <c r="O25" s="24">
        <v>6</v>
      </c>
      <c r="P25" s="23">
        <v>0</v>
      </c>
      <c r="Q25" s="82">
        <v>0</v>
      </c>
      <c r="R25" s="3"/>
      <c r="S25" s="91">
        <v>0</v>
      </c>
      <c r="T25" s="24">
        <v>0</v>
      </c>
      <c r="U25" s="23">
        <v>2.5687090000000001</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10.513669999999999</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113</v>
      </c>
      <c r="G26" s="87" t="s">
        <v>65</v>
      </c>
      <c r="H26" s="86" t="s">
        <v>66</v>
      </c>
      <c r="I26" s="87" t="s">
        <v>78</v>
      </c>
      <c r="J26" s="86">
        <v>2008</v>
      </c>
      <c r="K26" s="87" t="s">
        <v>108</v>
      </c>
      <c r="L26" s="86"/>
      <c r="M26" s="87" t="s">
        <v>109</v>
      </c>
      <c r="N26" s="86" t="s">
        <v>80</v>
      </c>
      <c r="O26" s="62">
        <v>19</v>
      </c>
      <c r="P26" s="61">
        <v>0</v>
      </c>
      <c r="Q26" s="88">
        <v>0</v>
      </c>
      <c r="R26" s="3"/>
      <c r="S26" s="89">
        <v>0</v>
      </c>
      <c r="T26" s="62">
        <v>0</v>
      </c>
      <c r="U26" s="61">
        <v>7.5713169999999996</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32.169879999999999</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113</v>
      </c>
      <c r="G27" s="79" t="s">
        <v>65</v>
      </c>
      <c r="H27" s="90" t="s">
        <v>66</v>
      </c>
      <c r="I27" s="79" t="s">
        <v>78</v>
      </c>
      <c r="J27" s="90">
        <v>2009</v>
      </c>
      <c r="K27" s="79" t="s">
        <v>108</v>
      </c>
      <c r="L27" s="90"/>
      <c r="M27" s="79" t="s">
        <v>109</v>
      </c>
      <c r="N27" s="90" t="s">
        <v>80</v>
      </c>
      <c r="O27" s="24">
        <v>63</v>
      </c>
      <c r="P27" s="23">
        <v>0</v>
      </c>
      <c r="Q27" s="82">
        <v>0</v>
      </c>
      <c r="R27" s="3"/>
      <c r="S27" s="91">
        <v>0</v>
      </c>
      <c r="T27" s="24">
        <v>0</v>
      </c>
      <c r="U27" s="23">
        <v>24.438269999999999</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105.3382</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46</v>
      </c>
      <c r="E28" s="87" t="s">
        <v>63</v>
      </c>
      <c r="F28" s="86" t="s">
        <v>113</v>
      </c>
      <c r="G28" s="87" t="s">
        <v>65</v>
      </c>
      <c r="H28" s="86" t="s">
        <v>66</v>
      </c>
      <c r="I28" s="87" t="s">
        <v>78</v>
      </c>
      <c r="J28" s="86">
        <v>2010</v>
      </c>
      <c r="K28" s="87" t="s">
        <v>108</v>
      </c>
      <c r="L28" s="86"/>
      <c r="M28" s="87" t="s">
        <v>109</v>
      </c>
      <c r="N28" s="86" t="s">
        <v>80</v>
      </c>
      <c r="O28" s="62">
        <v>168</v>
      </c>
      <c r="P28" s="61">
        <v>0</v>
      </c>
      <c r="Q28" s="88">
        <v>0</v>
      </c>
      <c r="R28" s="3"/>
      <c r="S28" s="89">
        <v>0</v>
      </c>
      <c r="T28" s="62">
        <v>0</v>
      </c>
      <c r="U28" s="61">
        <v>63.817700000000002</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278.2056</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63</v>
      </c>
      <c r="F29" s="90" t="s">
        <v>113</v>
      </c>
      <c r="G29" s="79" t="s">
        <v>65</v>
      </c>
      <c r="H29" s="90" t="s">
        <v>66</v>
      </c>
      <c r="I29" s="79" t="s">
        <v>78</v>
      </c>
      <c r="J29" s="90">
        <v>2011</v>
      </c>
      <c r="K29" s="79" t="s">
        <v>108</v>
      </c>
      <c r="L29" s="90"/>
      <c r="M29" s="79" t="s">
        <v>109</v>
      </c>
      <c r="N29" s="90" t="s">
        <v>80</v>
      </c>
      <c r="O29" s="24">
        <v>128</v>
      </c>
      <c r="P29" s="23">
        <v>0</v>
      </c>
      <c r="Q29" s="82">
        <v>0</v>
      </c>
      <c r="R29" s="3"/>
      <c r="S29" s="91">
        <v>0</v>
      </c>
      <c r="T29" s="24">
        <v>0</v>
      </c>
      <c r="U29" s="23">
        <v>48.100290000000001</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210.923</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113</v>
      </c>
      <c r="G30" s="87" t="s">
        <v>65</v>
      </c>
      <c r="H30" s="86" t="s">
        <v>66</v>
      </c>
      <c r="I30" s="87" t="s">
        <v>78</v>
      </c>
      <c r="J30" s="86">
        <v>2013</v>
      </c>
      <c r="K30" s="87" t="s">
        <v>108</v>
      </c>
      <c r="L30" s="86"/>
      <c r="M30" s="87" t="s">
        <v>109</v>
      </c>
      <c r="N30" s="86" t="s">
        <v>80</v>
      </c>
      <c r="O30" s="62">
        <v>127</v>
      </c>
      <c r="P30" s="61">
        <v>0</v>
      </c>
      <c r="Q30" s="88">
        <v>0</v>
      </c>
      <c r="R30" s="3"/>
      <c r="S30" s="89">
        <v>0</v>
      </c>
      <c r="T30" s="62">
        <v>0</v>
      </c>
      <c r="U30" s="61">
        <v>49.248370000000001</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15.09646</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114</v>
      </c>
      <c r="G31" s="79" t="s">
        <v>65</v>
      </c>
      <c r="H31" s="90" t="s">
        <v>66</v>
      </c>
      <c r="I31" s="79" t="s">
        <v>78</v>
      </c>
      <c r="J31" s="90">
        <v>2013</v>
      </c>
      <c r="K31" s="79" t="s">
        <v>108</v>
      </c>
      <c r="L31" s="90"/>
      <c r="M31" s="79" t="s">
        <v>109</v>
      </c>
      <c r="N31" s="90" t="s">
        <v>80</v>
      </c>
      <c r="O31" s="24">
        <v>381</v>
      </c>
      <c r="P31" s="23">
        <v>0</v>
      </c>
      <c r="Q31" s="82">
        <v>0</v>
      </c>
      <c r="R31" s="3"/>
      <c r="S31" s="91">
        <v>0</v>
      </c>
      <c r="T31" s="24">
        <v>0</v>
      </c>
      <c r="U31" s="23">
        <v>0</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92</v>
      </c>
      <c r="F32" s="86" t="s">
        <v>111</v>
      </c>
      <c r="G32" s="87" t="s">
        <v>65</v>
      </c>
      <c r="H32" s="86" t="s">
        <v>92</v>
      </c>
      <c r="I32" s="87" t="s">
        <v>78</v>
      </c>
      <c r="J32" s="86">
        <v>2013</v>
      </c>
      <c r="K32" s="87" t="s">
        <v>108</v>
      </c>
      <c r="L32" s="86"/>
      <c r="M32" s="87" t="s">
        <v>109</v>
      </c>
      <c r="N32" s="86" t="s">
        <v>88</v>
      </c>
      <c r="O32" s="62">
        <v>6</v>
      </c>
      <c r="P32" s="61">
        <v>0</v>
      </c>
      <c r="Q32" s="88">
        <v>0</v>
      </c>
      <c r="R32" s="3"/>
      <c r="S32" s="89">
        <v>0</v>
      </c>
      <c r="T32" s="62">
        <v>0</v>
      </c>
      <c r="U32" s="61">
        <v>1150.8050000000001</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30916.77</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125</v>
      </c>
      <c r="E33" s="79" t="s">
        <v>83</v>
      </c>
      <c r="F33" s="90" t="s">
        <v>113</v>
      </c>
      <c r="G33" s="79" t="s">
        <v>65</v>
      </c>
      <c r="H33" s="90" t="s">
        <v>85</v>
      </c>
      <c r="I33" s="79" t="s">
        <v>78</v>
      </c>
      <c r="J33" s="90">
        <v>2008</v>
      </c>
      <c r="K33" s="79" t="s">
        <v>108</v>
      </c>
      <c r="L33" s="90"/>
      <c r="M33" s="79" t="s">
        <v>109</v>
      </c>
      <c r="N33" s="90" t="s">
        <v>80</v>
      </c>
      <c r="O33" s="24">
        <v>2</v>
      </c>
      <c r="P33" s="23">
        <v>0</v>
      </c>
      <c r="Q33" s="82">
        <v>0</v>
      </c>
      <c r="R33" s="3"/>
      <c r="S33" s="91">
        <v>0</v>
      </c>
      <c r="T33" s="24">
        <v>0</v>
      </c>
      <c r="U33" s="23">
        <v>1.28</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2.0418910000000001</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125</v>
      </c>
      <c r="E34" s="87" t="s">
        <v>83</v>
      </c>
      <c r="F34" s="86" t="s">
        <v>113</v>
      </c>
      <c r="G34" s="87" t="s">
        <v>65</v>
      </c>
      <c r="H34" s="86" t="s">
        <v>85</v>
      </c>
      <c r="I34" s="87" t="s">
        <v>78</v>
      </c>
      <c r="J34" s="86">
        <v>2009</v>
      </c>
      <c r="K34" s="87" t="s">
        <v>108</v>
      </c>
      <c r="L34" s="86"/>
      <c r="M34" s="87" t="s">
        <v>109</v>
      </c>
      <c r="N34" s="86" t="s">
        <v>80</v>
      </c>
      <c r="O34" s="62">
        <v>18</v>
      </c>
      <c r="P34" s="61">
        <v>0</v>
      </c>
      <c r="Q34" s="88">
        <v>0</v>
      </c>
      <c r="R34" s="3"/>
      <c r="S34" s="89">
        <v>0</v>
      </c>
      <c r="T34" s="62">
        <v>0</v>
      </c>
      <c r="U34" s="61">
        <v>11.52</v>
      </c>
      <c r="V34" s="62">
        <v>0</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18.377020000000002</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125</v>
      </c>
      <c r="E35" s="79" t="s">
        <v>83</v>
      </c>
      <c r="F35" s="90" t="s">
        <v>113</v>
      </c>
      <c r="G35" s="79" t="s">
        <v>65</v>
      </c>
      <c r="H35" s="90" t="s">
        <v>85</v>
      </c>
      <c r="I35" s="79" t="s">
        <v>78</v>
      </c>
      <c r="J35" s="90">
        <v>2010</v>
      </c>
      <c r="K35" s="79" t="s">
        <v>108</v>
      </c>
      <c r="L35" s="90"/>
      <c r="M35" s="79" t="s">
        <v>109</v>
      </c>
      <c r="N35" s="90" t="s">
        <v>80</v>
      </c>
      <c r="O35" s="24">
        <v>14</v>
      </c>
      <c r="P35" s="23">
        <v>0</v>
      </c>
      <c r="Q35" s="82">
        <v>0</v>
      </c>
      <c r="R35" s="3"/>
      <c r="S35" s="91">
        <v>0</v>
      </c>
      <c r="T35" s="24">
        <v>0</v>
      </c>
      <c r="U35" s="23">
        <v>8.9600000000000009</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14.293229999999999</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125</v>
      </c>
      <c r="E36" s="87" t="s">
        <v>63</v>
      </c>
      <c r="F36" s="86" t="s">
        <v>113</v>
      </c>
      <c r="G36" s="87" t="s">
        <v>65</v>
      </c>
      <c r="H36" s="86" t="s">
        <v>66</v>
      </c>
      <c r="I36" s="87" t="s">
        <v>78</v>
      </c>
      <c r="J36" s="86">
        <v>2007</v>
      </c>
      <c r="K36" s="87" t="s">
        <v>108</v>
      </c>
      <c r="L36" s="86"/>
      <c r="M36" s="87" t="s">
        <v>109</v>
      </c>
      <c r="N36" s="86" t="s">
        <v>80</v>
      </c>
      <c r="O36" s="62">
        <v>31</v>
      </c>
      <c r="P36" s="61">
        <v>0</v>
      </c>
      <c r="Q36" s="88">
        <v>0</v>
      </c>
      <c r="R36" s="3"/>
      <c r="S36" s="89">
        <v>0</v>
      </c>
      <c r="T36" s="62">
        <v>0</v>
      </c>
      <c r="U36" s="61">
        <v>12.03322</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51.849119999999999</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125</v>
      </c>
      <c r="E37" s="79" t="s">
        <v>63</v>
      </c>
      <c r="F37" s="90" t="s">
        <v>113</v>
      </c>
      <c r="G37" s="79" t="s">
        <v>65</v>
      </c>
      <c r="H37" s="90" t="s">
        <v>66</v>
      </c>
      <c r="I37" s="79" t="s">
        <v>78</v>
      </c>
      <c r="J37" s="90">
        <v>2008</v>
      </c>
      <c r="K37" s="79" t="s">
        <v>108</v>
      </c>
      <c r="L37" s="90"/>
      <c r="M37" s="79" t="s">
        <v>109</v>
      </c>
      <c r="N37" s="90" t="s">
        <v>80</v>
      </c>
      <c r="O37" s="24">
        <v>146</v>
      </c>
      <c r="P37" s="23">
        <v>0</v>
      </c>
      <c r="Q37" s="82">
        <v>0</v>
      </c>
      <c r="R37" s="3"/>
      <c r="S37" s="91">
        <v>0</v>
      </c>
      <c r="T37" s="24">
        <v>0</v>
      </c>
      <c r="U37" s="23">
        <v>55.468649999999997</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241.79</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125</v>
      </c>
      <c r="E38" s="87" t="s">
        <v>63</v>
      </c>
      <c r="F38" s="86" t="s">
        <v>113</v>
      </c>
      <c r="G38" s="87" t="s">
        <v>65</v>
      </c>
      <c r="H38" s="86" t="s">
        <v>66</v>
      </c>
      <c r="I38" s="87" t="s">
        <v>78</v>
      </c>
      <c r="J38" s="86">
        <v>2009</v>
      </c>
      <c r="K38" s="87" t="s">
        <v>108</v>
      </c>
      <c r="L38" s="86"/>
      <c r="M38" s="87" t="s">
        <v>109</v>
      </c>
      <c r="N38" s="86" t="s">
        <v>80</v>
      </c>
      <c r="O38" s="62">
        <v>334</v>
      </c>
      <c r="P38" s="61">
        <v>0</v>
      </c>
      <c r="Q38" s="88">
        <v>0</v>
      </c>
      <c r="R38" s="3"/>
      <c r="S38" s="89">
        <v>0</v>
      </c>
      <c r="T38" s="62">
        <v>0</v>
      </c>
      <c r="U38" s="61">
        <v>125.8785</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551.10919999999999</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si="0"/>
        <v>33</v>
      </c>
      <c r="D39" s="90" t="s">
        <v>125</v>
      </c>
      <c r="E39" s="79" t="s">
        <v>63</v>
      </c>
      <c r="F39" s="90" t="s">
        <v>113</v>
      </c>
      <c r="G39" s="79" t="s">
        <v>65</v>
      </c>
      <c r="H39" s="90" t="s">
        <v>66</v>
      </c>
      <c r="I39" s="79" t="s">
        <v>78</v>
      </c>
      <c r="J39" s="90">
        <v>2010</v>
      </c>
      <c r="K39" s="79" t="s">
        <v>108</v>
      </c>
      <c r="L39" s="90"/>
      <c r="M39" s="79" t="s">
        <v>109</v>
      </c>
      <c r="N39" s="90" t="s">
        <v>80</v>
      </c>
      <c r="O39" s="24">
        <v>668</v>
      </c>
      <c r="P39" s="23">
        <v>0</v>
      </c>
      <c r="Q39" s="82">
        <v>0</v>
      </c>
      <c r="R39" s="3"/>
      <c r="S39" s="91">
        <v>0</v>
      </c>
      <c r="T39" s="24">
        <v>0</v>
      </c>
      <c r="U39" s="23">
        <v>255.13449999999997</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1108.9590000000001</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0"/>
        <v>34</v>
      </c>
      <c r="D40" s="86" t="s">
        <v>46</v>
      </c>
      <c r="E40" s="87" t="s">
        <v>63</v>
      </c>
      <c r="F40" s="86" t="s">
        <v>71</v>
      </c>
      <c r="G40" s="87" t="s">
        <v>65</v>
      </c>
      <c r="H40" s="86" t="s">
        <v>66</v>
      </c>
      <c r="I40" s="87" t="s">
        <v>67</v>
      </c>
      <c r="J40" s="86">
        <v>2013</v>
      </c>
      <c r="K40" s="87" t="s">
        <v>108</v>
      </c>
      <c r="L40" s="86"/>
      <c r="M40" s="87" t="s">
        <v>109</v>
      </c>
      <c r="N40" s="86" t="s">
        <v>70</v>
      </c>
      <c r="O40" s="62">
        <v>0.1402633465766267</v>
      </c>
      <c r="P40" s="61">
        <v>1.8482655848798133E-2</v>
      </c>
      <c r="Q40" s="88">
        <v>129.26365914118534</v>
      </c>
      <c r="R40" s="3"/>
      <c r="S40" s="89">
        <v>0</v>
      </c>
      <c r="T40" s="62">
        <v>0</v>
      </c>
      <c r="U40" s="61">
        <v>8.7551330060100224E-3</v>
      </c>
      <c r="V40" s="62">
        <v>8.7551330060100224E-3</v>
      </c>
      <c r="W40" s="61">
        <v>8.7551330060100224E-3</v>
      </c>
      <c r="X40" s="62">
        <v>8.7551330060100224E-3</v>
      </c>
      <c r="Y40" s="61">
        <v>4.8640329662236236E-3</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61.269460526355203</v>
      </c>
      <c r="BA40" s="62">
        <v>61.269460526355203</v>
      </c>
      <c r="BB40" s="61">
        <v>61.269460526355203</v>
      </c>
      <c r="BC40" s="62">
        <v>61.269460526355203</v>
      </c>
      <c r="BD40" s="61">
        <v>33.095683909009622</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6">
        <f t="shared" si="0"/>
        <v>35</v>
      </c>
      <c r="D41" s="92" t="s">
        <v>46</v>
      </c>
      <c r="E41" s="80" t="s">
        <v>63</v>
      </c>
      <c r="F41" s="92" t="s">
        <v>122</v>
      </c>
      <c r="G41" s="80" t="s">
        <v>65</v>
      </c>
      <c r="H41" s="92" t="s">
        <v>66</v>
      </c>
      <c r="I41" s="80" t="s">
        <v>67</v>
      </c>
      <c r="J41" s="92">
        <v>2012</v>
      </c>
      <c r="K41" s="80" t="s">
        <v>108</v>
      </c>
      <c r="L41" s="92"/>
      <c r="M41" s="80" t="s">
        <v>123</v>
      </c>
      <c r="N41" s="92" t="s">
        <v>124</v>
      </c>
      <c r="O41" s="29">
        <v>0.20037620939518103</v>
      </c>
      <c r="P41" s="28">
        <v>9.4402932007458862E-2</v>
      </c>
      <c r="Q41" s="83">
        <v>170.46050991717544</v>
      </c>
      <c r="R41" s="3"/>
      <c r="S41" s="93">
        <v>0</v>
      </c>
      <c r="T41" s="29">
        <v>4.0900241097676392E-2</v>
      </c>
      <c r="U41" s="28">
        <v>4.0900241097676392E-2</v>
      </c>
      <c r="V41" s="29">
        <v>4.0900241097676392E-2</v>
      </c>
      <c r="W41" s="28">
        <v>4.0900241097676392E-2</v>
      </c>
      <c r="X41" s="29">
        <v>4.0900241097676392E-2</v>
      </c>
      <c r="Y41" s="28">
        <v>4.0900241097676392E-2</v>
      </c>
      <c r="Z41" s="29">
        <v>4.0900241097676392E-2</v>
      </c>
      <c r="AA41" s="28">
        <v>4.0900241097676392E-2</v>
      </c>
      <c r="AB41" s="29">
        <v>4.0900241097676392E-2</v>
      </c>
      <c r="AC41" s="28">
        <v>4.0900241097676392E-2</v>
      </c>
      <c r="AD41" s="29">
        <v>4.0900241097676392E-2</v>
      </c>
      <c r="AE41" s="28">
        <v>4.0900241097676392E-2</v>
      </c>
      <c r="AF41" s="29">
        <v>4.0900241097676392E-2</v>
      </c>
      <c r="AG41" s="28">
        <v>4.0900241097676392E-2</v>
      </c>
      <c r="AH41" s="29">
        <v>4.0900241097676392E-2</v>
      </c>
      <c r="AI41" s="28">
        <v>4.0900241097676392E-2</v>
      </c>
      <c r="AJ41" s="29">
        <v>4.0900241097676392E-2</v>
      </c>
      <c r="AK41" s="28">
        <v>4.0900241097676392E-2</v>
      </c>
      <c r="AL41" s="29">
        <v>4.0900241097676392E-2</v>
      </c>
      <c r="AM41" s="28">
        <v>3.5154398269962479E-2</v>
      </c>
      <c r="AN41" s="29">
        <v>0</v>
      </c>
      <c r="AO41" s="28">
        <v>0</v>
      </c>
      <c r="AP41" s="29">
        <v>0</v>
      </c>
      <c r="AQ41" s="28">
        <v>0</v>
      </c>
      <c r="AR41" s="29">
        <v>0</v>
      </c>
      <c r="AS41" s="28">
        <v>0</v>
      </c>
      <c r="AT41" s="29">
        <v>0</v>
      </c>
      <c r="AU41" s="28">
        <v>0</v>
      </c>
      <c r="AV41" s="83">
        <v>0</v>
      </c>
      <c r="AW41" s="3"/>
      <c r="AX41" s="93">
        <v>0</v>
      </c>
      <c r="AY41" s="29">
        <v>83.155575806535595</v>
      </c>
      <c r="AZ41" s="28">
        <v>83.155575806535595</v>
      </c>
      <c r="BA41" s="29">
        <v>83.155575806535595</v>
      </c>
      <c r="BB41" s="28">
        <v>83.155575806535595</v>
      </c>
      <c r="BC41" s="29">
        <v>83.155575806535595</v>
      </c>
      <c r="BD41" s="28">
        <v>83.155575806535595</v>
      </c>
      <c r="BE41" s="29">
        <v>83.155575806535595</v>
      </c>
      <c r="BF41" s="28">
        <v>83.155575806535595</v>
      </c>
      <c r="BG41" s="29">
        <v>83.155575806535595</v>
      </c>
      <c r="BH41" s="28">
        <v>83.155575806535595</v>
      </c>
      <c r="BI41" s="29">
        <v>83.155575806535595</v>
      </c>
      <c r="BJ41" s="28">
        <v>83.155575806535595</v>
      </c>
      <c r="BK41" s="29">
        <v>83.155575806535595</v>
      </c>
      <c r="BL41" s="28">
        <v>83.155575806535595</v>
      </c>
      <c r="BM41" s="29">
        <v>83.155575806535595</v>
      </c>
      <c r="BN41" s="28">
        <v>83.155575806535595</v>
      </c>
      <c r="BO41" s="29">
        <v>83.155575806535595</v>
      </c>
      <c r="BP41" s="28">
        <v>83.155575806535595</v>
      </c>
      <c r="BQ41" s="29">
        <v>77.396385332531807</v>
      </c>
      <c r="BR41" s="28">
        <v>0</v>
      </c>
      <c r="BS41" s="29">
        <v>0</v>
      </c>
      <c r="BT41" s="28">
        <v>0</v>
      </c>
      <c r="BU41" s="29">
        <v>0</v>
      </c>
      <c r="BV41" s="28">
        <v>0</v>
      </c>
      <c r="BW41" s="29">
        <v>0</v>
      </c>
      <c r="BX41" s="28">
        <v>0</v>
      </c>
      <c r="BY41" s="29">
        <v>0</v>
      </c>
      <c r="BZ41" s="28">
        <v>0</v>
      </c>
      <c r="CA41" s="83">
        <v>0</v>
      </c>
      <c r="CB41" s="14"/>
    </row>
    <row r="42" spans="2:80" s="9" customFormat="1" ht="6" x14ac:dyDescent="0.25">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8"/>
    </row>
    <row r="43" spans="2:80" x14ac:dyDescent="0.25">
      <c r="B43" s="2"/>
      <c r="C43" s="4" t="s">
        <v>11</v>
      </c>
      <c r="D43" s="94"/>
      <c r="E43" s="94"/>
      <c r="F43" s="94"/>
      <c r="G43" s="94"/>
      <c r="H43" s="94"/>
      <c r="I43" s="94"/>
      <c r="J43" s="94"/>
      <c r="K43" s="94"/>
      <c r="L43" s="94"/>
      <c r="M43" s="94"/>
      <c r="N43" s="94"/>
      <c r="O43" s="94"/>
      <c r="P43" s="10">
        <f>SUM(P$7:P41)</f>
        <v>1997.7394342598566</v>
      </c>
      <c r="Q43" s="10">
        <f>SUM(Q$7:Q41)</f>
        <v>8999605.1792301796</v>
      </c>
      <c r="R43" s="3"/>
      <c r="S43" s="10">
        <f>SUM(S$7:S41)</f>
        <v>0</v>
      </c>
      <c r="T43" s="10">
        <f>SUM(T$7:T41)</f>
        <v>65.521177228097685</v>
      </c>
      <c r="U43" s="10">
        <f>SUM(U$7:U41)</f>
        <v>3247.1971970551035</v>
      </c>
      <c r="V43" s="10">
        <f>SUM(V$7:V41)</f>
        <v>1310.2074972431035</v>
      </c>
      <c r="W43" s="10">
        <f>SUM(W$7:W41)</f>
        <v>1302.3090178571035</v>
      </c>
      <c r="X43" s="10">
        <f>SUM(X$7:X41)</f>
        <v>1280.7655402301036</v>
      </c>
      <c r="Y43" s="10">
        <f>SUM(Y$7:Y41)</f>
        <v>922.27767918206382</v>
      </c>
      <c r="Z43" s="10">
        <f>SUM(Z$7:Z41)</f>
        <v>897.9383635850977</v>
      </c>
      <c r="AA43" s="10">
        <f>SUM(AA$7:AA41)</f>
        <v>897.72595928009764</v>
      </c>
      <c r="AB43" s="10">
        <f>SUM(AB$7:AB41)</f>
        <v>897.40766289009753</v>
      </c>
      <c r="AC43" s="10">
        <f>SUM(AC$7:AC41)</f>
        <v>877.38522566809763</v>
      </c>
      <c r="AD43" s="10">
        <f>SUM(AD$7:AD41)</f>
        <v>768.68286103909759</v>
      </c>
      <c r="AE43" s="10">
        <f>SUM(AE$7:AE41)</f>
        <v>637.82813222509765</v>
      </c>
      <c r="AF43" s="10">
        <f>SUM(AF$7:AF41)</f>
        <v>569.58125816409768</v>
      </c>
      <c r="AG43" s="10">
        <f>SUM(AG$7:AG41)</f>
        <v>453.76195884009763</v>
      </c>
      <c r="AH43" s="10">
        <f>SUM(AH$7:AH41)</f>
        <v>449.30085056309764</v>
      </c>
      <c r="AI43" s="10">
        <f>SUM(AI$7:AI41)</f>
        <v>447.23710995209768</v>
      </c>
      <c r="AJ43" s="10">
        <f>SUM(AJ$7:AJ41)</f>
        <v>418.60822062709769</v>
      </c>
      <c r="AK43" s="10">
        <f>SUM(AK$7:AK41)</f>
        <v>277.83708595509768</v>
      </c>
      <c r="AL43" s="10">
        <f>SUM(AL$7:AL41)</f>
        <v>269.30985500009768</v>
      </c>
      <c r="AM43" s="10">
        <f>SUM(AM$7:AM41)</f>
        <v>213.23668444926994</v>
      </c>
      <c r="AN43" s="10">
        <f>SUM(AN$7:AN41)</f>
        <v>19.464065662000003</v>
      </c>
      <c r="AO43" s="10">
        <f>SUM(AO$7:AO41)</f>
        <v>0.68512719899999996</v>
      </c>
      <c r="AP43" s="10">
        <f>SUM(AP$7:AP41)</f>
        <v>0</v>
      </c>
      <c r="AQ43" s="10">
        <f>SUM(AQ$7:AQ41)</f>
        <v>0</v>
      </c>
      <c r="AR43" s="10">
        <f>SUM(AR$7:AR41)</f>
        <v>0</v>
      </c>
      <c r="AS43" s="10">
        <f>SUM(AS$7:AS41)</f>
        <v>0</v>
      </c>
      <c r="AT43" s="10">
        <f>SUM(AT$7:AT41)</f>
        <v>0</v>
      </c>
      <c r="AU43" s="10">
        <f>SUM(AU$7:AU41)</f>
        <v>0</v>
      </c>
      <c r="AV43" s="10">
        <f>SUM(AV$7:AV41)</f>
        <v>0</v>
      </c>
      <c r="AW43" s="3"/>
      <c r="AX43" s="10">
        <f>SUM(AX$7:AX41)</f>
        <v>0</v>
      </c>
      <c r="AY43" s="10">
        <f>SUM(AY$7:AY41)</f>
        <v>387881.07884163654</v>
      </c>
      <c r="AZ43" s="10">
        <f>SUM(AZ$7:AZ41)</f>
        <v>6359902.6221469231</v>
      </c>
      <c r="BA43" s="10">
        <f>SUM(BA$7:BA41)</f>
        <v>6320299.5504182288</v>
      </c>
      <c r="BB43" s="10">
        <f>SUM(BB$7:BB41)</f>
        <v>6279343.0188293224</v>
      </c>
      <c r="BC43" s="10">
        <f>SUM(BC$7:BC41)</f>
        <v>6138957.348181597</v>
      </c>
      <c r="BD43" s="10">
        <f>SUM(BD$7:BD41)</f>
        <v>4329069.0123461131</v>
      </c>
      <c r="BE43" s="10">
        <f>SUM(BE$7:BE41)</f>
        <v>4186460.6070294599</v>
      </c>
      <c r="BF43" s="10">
        <f>SUM(BF$7:BF41)</f>
        <v>4182371.6849866142</v>
      </c>
      <c r="BG43" s="10">
        <f>SUM(BG$7:BG41)</f>
        <v>4170831.5619790154</v>
      </c>
      <c r="BH43" s="10">
        <f>SUM(BH$7:BH41)</f>
        <v>3995963.6117217331</v>
      </c>
      <c r="BI43" s="10">
        <f>SUM(BI$7:BI41)</f>
        <v>3362726.3792647664</v>
      </c>
      <c r="BJ43" s="10">
        <f>SUM(BJ$7:BJ41)</f>
        <v>2499500.9971799166</v>
      </c>
      <c r="BK43" s="10">
        <f>SUM(BK$7:BK41)</f>
        <v>1982967.8035239063</v>
      </c>
      <c r="BL43" s="10">
        <f>SUM(BL$7:BL41)</f>
        <v>1422351.6599852545</v>
      </c>
      <c r="BM43" s="10">
        <f>SUM(BM$7:BM41)</f>
        <v>1405309.2726576275</v>
      </c>
      <c r="BN43" s="10">
        <f>SUM(BN$7:BN41)</f>
        <v>1389150.8200209085</v>
      </c>
      <c r="BO43" s="10">
        <f>SUM(BO$7:BO41)</f>
        <v>1236433.5980696746</v>
      </c>
      <c r="BP43" s="10">
        <f>SUM(BP$7:BP41)</f>
        <v>574254.82404690143</v>
      </c>
      <c r="BQ43" s="10">
        <f>SUM(BQ$7:BQ41)</f>
        <v>527752.54377760354</v>
      </c>
      <c r="BR43" s="10">
        <f>SUM(BR$7:BR41)</f>
        <v>468549.72583089699</v>
      </c>
      <c r="BS43" s="10">
        <f>SUM(BS$7:BS41)</f>
        <v>94680.948205930996</v>
      </c>
      <c r="BT43" s="10">
        <f>SUM(BT$7:BT41)</f>
        <v>5051.0126953130002</v>
      </c>
      <c r="BU43" s="10">
        <f>SUM(BU$7:BU41)</f>
        <v>0</v>
      </c>
      <c r="BV43" s="10">
        <f>SUM(BV$7:BV41)</f>
        <v>0</v>
      </c>
      <c r="BW43" s="10">
        <f>SUM(BW$7:BW41)</f>
        <v>0</v>
      </c>
      <c r="BX43" s="10">
        <f>SUM(BX$7:BX41)</f>
        <v>0</v>
      </c>
      <c r="BY43" s="10">
        <f>SUM(BY$7:BY41)</f>
        <v>0</v>
      </c>
      <c r="BZ43" s="10">
        <f>SUM(BZ$7:BZ41)</f>
        <v>0</v>
      </c>
      <c r="CA43" s="10">
        <f>SUM(CA$7:CA41)</f>
        <v>0</v>
      </c>
      <c r="CB43" s="14"/>
    </row>
    <row r="44" spans="2:80" x14ac:dyDescent="0.25">
      <c r="B44" s="3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41 S7:AV41 AX7:CA41">
    <cfRule type="cellIs" dxfId="2" priority="1" operator="equal">
      <formula>0</formula>
    </cfRule>
  </conditionalFormatting>
  <pageMargins left="0.7" right="0.7" top="0.75" bottom="0.75" header="0.3" footer="0.3"/>
  <pageSetup paperSize="17" scale="3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CB60"/>
  <sheetViews>
    <sheetView zoomScale="75" zoomScaleNormal="75" workbookViewId="0">
      <pane ySplit="6" topLeftCell="A7" activePane="bottomLeft" state="frozen"/>
      <selection pane="bottomLeft" activeCell="BQ3" sqref="BQ3"/>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4.7109375" style="5" customWidth="1"/>
    <col min="22" max="36" width="6.42578125" style="5" customWidth="1"/>
    <col min="37" max="38" width="4.7109375" style="5" customWidth="1"/>
    <col min="39" max="41" width="4.7109375" style="5" hidden="1" customWidth="1"/>
    <col min="42" max="48" width="3.28515625" style="5" hidden="1" customWidth="1"/>
    <col min="49" max="49" width="1.140625" style="5" customWidth="1"/>
    <col min="50" max="50" width="6.42578125" style="5" customWidth="1"/>
    <col min="51" max="51" width="8.7109375" style="5" customWidth="1"/>
    <col min="52" max="69" width="10.42578125" style="5" customWidth="1"/>
    <col min="70" max="71" width="10.42578125" style="5" hidden="1" customWidth="1"/>
    <col min="72" max="72" width="8.7109375" style="5" hidden="1" customWidth="1"/>
    <col min="73" max="73" width="6.42578125" style="5" hidden="1" customWidth="1"/>
    <col min="74"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5" t="s">
        <v>0</v>
      </c>
      <c r="D4" s="105" t="s">
        <v>44</v>
      </c>
      <c r="E4" s="105" t="s">
        <v>21</v>
      </c>
      <c r="F4" s="105" t="s">
        <v>45</v>
      </c>
      <c r="G4" s="105" t="s">
        <v>46</v>
      </c>
      <c r="H4" s="105" t="s">
        <v>47</v>
      </c>
      <c r="I4" s="105" t="s">
        <v>48</v>
      </c>
      <c r="J4" s="105" t="s">
        <v>49</v>
      </c>
      <c r="K4" s="105" t="s">
        <v>50</v>
      </c>
      <c r="L4" s="105" t="s">
        <v>51</v>
      </c>
      <c r="M4" s="105" t="s">
        <v>52</v>
      </c>
      <c r="N4" s="105" t="s">
        <v>53</v>
      </c>
      <c r="O4" s="105" t="s">
        <v>54</v>
      </c>
      <c r="P4" s="105" t="s">
        <v>55</v>
      </c>
      <c r="Q4" s="10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5"/>
      <c r="D5" s="106"/>
      <c r="E5" s="106"/>
      <c r="F5" s="106"/>
      <c r="G5" s="106"/>
      <c r="H5" s="106"/>
      <c r="I5" s="106"/>
      <c r="J5" s="106"/>
      <c r="K5" s="106"/>
      <c r="L5" s="106"/>
      <c r="M5" s="106"/>
      <c r="N5" s="106"/>
      <c r="O5" s="106"/>
      <c r="P5" s="106"/>
      <c r="Q5" s="10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8" si="0">C6+1</f>
        <v>1</v>
      </c>
      <c r="D7" s="84" t="s">
        <v>46</v>
      </c>
      <c r="E7" s="78" t="s">
        <v>83</v>
      </c>
      <c r="F7" s="84" t="s">
        <v>89</v>
      </c>
      <c r="G7" s="78" t="s">
        <v>65</v>
      </c>
      <c r="H7" s="84" t="s">
        <v>126</v>
      </c>
      <c r="I7" s="78" t="s">
        <v>67</v>
      </c>
      <c r="J7" s="84">
        <v>2014</v>
      </c>
      <c r="K7" s="78" t="s">
        <v>108</v>
      </c>
      <c r="L7" s="84"/>
      <c r="M7" s="78" t="s">
        <v>127</v>
      </c>
      <c r="N7" s="84" t="s">
        <v>90</v>
      </c>
      <c r="O7" s="20">
        <v>114</v>
      </c>
      <c r="P7" s="19">
        <v>94.30801864</v>
      </c>
      <c r="Q7" s="81">
        <v>349433.45899999997</v>
      </c>
      <c r="R7" s="3"/>
      <c r="S7" s="85">
        <v>0</v>
      </c>
      <c r="T7" s="20">
        <v>0</v>
      </c>
      <c r="U7" s="19">
        <v>0</v>
      </c>
      <c r="V7" s="20">
        <v>94.30801864</v>
      </c>
      <c r="W7" s="19">
        <v>88.354942070000007</v>
      </c>
      <c r="X7" s="20">
        <v>85.175653420000003</v>
      </c>
      <c r="Y7" s="19">
        <v>58.240006809999997</v>
      </c>
      <c r="Z7" s="20">
        <v>58.240006809999997</v>
      </c>
      <c r="AA7" s="19">
        <v>58.240006809999997</v>
      </c>
      <c r="AB7" s="20">
        <v>58.240006809999997</v>
      </c>
      <c r="AC7" s="19">
        <v>58.240006809999997</v>
      </c>
      <c r="AD7" s="20">
        <v>58.240006809999997</v>
      </c>
      <c r="AE7" s="19">
        <v>58.240006809999997</v>
      </c>
      <c r="AF7" s="20">
        <v>57.719954420000001</v>
      </c>
      <c r="AG7" s="19">
        <v>19.51569933</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349433.45899999997</v>
      </c>
      <c r="BB7" s="19">
        <v>328464.4142</v>
      </c>
      <c r="BC7" s="20">
        <v>316789.77529999998</v>
      </c>
      <c r="BD7" s="19">
        <v>227168.5883</v>
      </c>
      <c r="BE7" s="20">
        <v>227168.5883</v>
      </c>
      <c r="BF7" s="19">
        <v>227168.5883</v>
      </c>
      <c r="BG7" s="20">
        <v>227168.5883</v>
      </c>
      <c r="BH7" s="19">
        <v>227168.5883</v>
      </c>
      <c r="BI7" s="20">
        <v>227168.5883</v>
      </c>
      <c r="BJ7" s="19">
        <v>227168.5883</v>
      </c>
      <c r="BK7" s="20">
        <v>222373.1684</v>
      </c>
      <c r="BL7" s="19">
        <v>64982.641470000002</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101</v>
      </c>
      <c r="G8" s="87" t="s">
        <v>65</v>
      </c>
      <c r="H8" s="86" t="s">
        <v>126</v>
      </c>
      <c r="I8" s="87" t="s">
        <v>67</v>
      </c>
      <c r="J8" s="86">
        <v>2011</v>
      </c>
      <c r="K8" s="87" t="s">
        <v>108</v>
      </c>
      <c r="L8" s="86"/>
      <c r="M8" s="87" t="s">
        <v>127</v>
      </c>
      <c r="N8" s="86" t="s">
        <v>110</v>
      </c>
      <c r="O8" s="62">
        <v>1</v>
      </c>
      <c r="P8" s="61">
        <v>0.74032567599999999</v>
      </c>
      <c r="Q8" s="88">
        <v>14664.487429999999</v>
      </c>
      <c r="R8" s="3"/>
      <c r="S8" s="89">
        <v>0.74032567599999999</v>
      </c>
      <c r="T8" s="62">
        <v>0.74032567599999999</v>
      </c>
      <c r="U8" s="61">
        <v>0.74032567599999999</v>
      </c>
      <c r="V8" s="62">
        <v>0.74032567599999999</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3666.1218570000001</v>
      </c>
      <c r="AY8" s="62">
        <v>3666.1218570000001</v>
      </c>
      <c r="AZ8" s="61">
        <v>3666.1218570000001</v>
      </c>
      <c r="BA8" s="62">
        <v>3666.1218570000001</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101</v>
      </c>
      <c r="G9" s="79" t="s">
        <v>65</v>
      </c>
      <c r="H9" s="90" t="s">
        <v>126</v>
      </c>
      <c r="I9" s="79" t="s">
        <v>67</v>
      </c>
      <c r="J9" s="90">
        <v>2012</v>
      </c>
      <c r="K9" s="79" t="s">
        <v>108</v>
      </c>
      <c r="L9" s="90"/>
      <c r="M9" s="79" t="s">
        <v>127</v>
      </c>
      <c r="N9" s="90" t="s">
        <v>110</v>
      </c>
      <c r="O9" s="24">
        <v>1</v>
      </c>
      <c r="P9" s="23">
        <v>0.172466273</v>
      </c>
      <c r="Q9" s="82">
        <v>2562.1792879999998</v>
      </c>
      <c r="R9" s="3"/>
      <c r="S9" s="91">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101</v>
      </c>
      <c r="G10" s="87" t="s">
        <v>65</v>
      </c>
      <c r="H10" s="86" t="s">
        <v>126</v>
      </c>
      <c r="I10" s="87" t="s">
        <v>67</v>
      </c>
      <c r="J10" s="86">
        <v>2012</v>
      </c>
      <c r="K10" s="87" t="s">
        <v>108</v>
      </c>
      <c r="L10" s="86"/>
      <c r="M10" s="87" t="s">
        <v>127</v>
      </c>
      <c r="N10" s="86" t="s">
        <v>110</v>
      </c>
      <c r="O10" s="62">
        <v>1</v>
      </c>
      <c r="P10" s="61">
        <v>1.2072639080000001</v>
      </c>
      <c r="Q10" s="88">
        <v>17935.255020000001</v>
      </c>
      <c r="R10" s="3"/>
      <c r="S10" s="89">
        <v>0</v>
      </c>
      <c r="T10" s="62">
        <v>1.2072639080000001</v>
      </c>
      <c r="U10" s="61">
        <v>1.2072639080000001</v>
      </c>
      <c r="V10" s="62">
        <v>1.2072639080000001</v>
      </c>
      <c r="W10" s="61">
        <v>1.2072639080000001</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5978.4183389999998</v>
      </c>
      <c r="AZ10" s="61">
        <v>5978.4183389999998</v>
      </c>
      <c r="BA10" s="62">
        <v>5978.4183389999998</v>
      </c>
      <c r="BB10" s="61">
        <v>5978.4183389999998</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101</v>
      </c>
      <c r="G11" s="79" t="s">
        <v>65</v>
      </c>
      <c r="H11" s="90" t="s">
        <v>126</v>
      </c>
      <c r="I11" s="79" t="s">
        <v>67</v>
      </c>
      <c r="J11" s="90">
        <v>2013</v>
      </c>
      <c r="K11" s="79" t="s">
        <v>108</v>
      </c>
      <c r="L11" s="90"/>
      <c r="M11" s="79" t="s">
        <v>127</v>
      </c>
      <c r="N11" s="90" t="s">
        <v>110</v>
      </c>
      <c r="O11" s="24">
        <v>1</v>
      </c>
      <c r="P11" s="23">
        <v>0.187040966</v>
      </c>
      <c r="Q11" s="82">
        <v>2056.6460740000002</v>
      </c>
      <c r="R11" s="3"/>
      <c r="S11" s="91">
        <v>0</v>
      </c>
      <c r="T11" s="24">
        <v>0</v>
      </c>
      <c r="U11" s="23">
        <v>0.187040966</v>
      </c>
      <c r="V11" s="24">
        <v>0.187040966</v>
      </c>
      <c r="W11" s="23">
        <v>0.187040966</v>
      </c>
      <c r="X11" s="24">
        <v>0.187040966</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1028.3230370000001</v>
      </c>
      <c r="BA11" s="24">
        <v>1028.3230370000001</v>
      </c>
      <c r="BB11" s="23">
        <v>1028.3230370000001</v>
      </c>
      <c r="BC11" s="24">
        <v>1028.3230370000001</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101</v>
      </c>
      <c r="G12" s="87" t="s">
        <v>65</v>
      </c>
      <c r="H12" s="86" t="s">
        <v>126</v>
      </c>
      <c r="I12" s="87" t="s">
        <v>67</v>
      </c>
      <c r="J12" s="86">
        <v>2013</v>
      </c>
      <c r="K12" s="87" t="s">
        <v>108</v>
      </c>
      <c r="L12" s="86"/>
      <c r="M12" s="87" t="s">
        <v>127</v>
      </c>
      <c r="N12" s="86" t="s">
        <v>110</v>
      </c>
      <c r="O12" s="62">
        <v>3</v>
      </c>
      <c r="P12" s="61">
        <v>26.45556496</v>
      </c>
      <c r="Q12" s="88">
        <v>290897.41739999998</v>
      </c>
      <c r="R12" s="3"/>
      <c r="S12" s="89">
        <v>0</v>
      </c>
      <c r="T12" s="62">
        <v>0</v>
      </c>
      <c r="U12" s="61">
        <v>26.45556496</v>
      </c>
      <c r="V12" s="62">
        <v>26.45556496</v>
      </c>
      <c r="W12" s="61">
        <v>26.45556496</v>
      </c>
      <c r="X12" s="62">
        <v>26.45556496</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145448.70869999999</v>
      </c>
      <c r="BA12" s="62">
        <v>145448.70869999999</v>
      </c>
      <c r="BB12" s="61">
        <v>145448.70869999999</v>
      </c>
      <c r="BC12" s="62">
        <v>145448.70869999999</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101</v>
      </c>
      <c r="G13" s="79" t="s">
        <v>65</v>
      </c>
      <c r="H13" s="90" t="s">
        <v>126</v>
      </c>
      <c r="I13" s="79" t="s">
        <v>67</v>
      </c>
      <c r="J13" s="90">
        <v>2014</v>
      </c>
      <c r="K13" s="79" t="s">
        <v>108</v>
      </c>
      <c r="L13" s="90"/>
      <c r="M13" s="79" t="s">
        <v>127</v>
      </c>
      <c r="N13" s="90" t="s">
        <v>110</v>
      </c>
      <c r="O13" s="24">
        <v>6</v>
      </c>
      <c r="P13" s="23">
        <v>80.201583099999993</v>
      </c>
      <c r="Q13" s="82">
        <v>391641.4203</v>
      </c>
      <c r="R13" s="3"/>
      <c r="S13" s="91">
        <v>0</v>
      </c>
      <c r="T13" s="24">
        <v>0</v>
      </c>
      <c r="U13" s="23">
        <v>0</v>
      </c>
      <c r="V13" s="24">
        <v>80.201583099999993</v>
      </c>
      <c r="W13" s="23">
        <v>80.201583099999993</v>
      </c>
      <c r="X13" s="24">
        <v>80.201583099999993</v>
      </c>
      <c r="Y13" s="23">
        <v>80.201583099999993</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391641.4203</v>
      </c>
      <c r="BB13" s="23">
        <v>391641.4203</v>
      </c>
      <c r="BC13" s="24">
        <v>391641.4203</v>
      </c>
      <c r="BD13" s="23">
        <v>391641.4203</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97</v>
      </c>
      <c r="G14" s="87" t="s">
        <v>65</v>
      </c>
      <c r="H14" s="86" t="s">
        <v>126</v>
      </c>
      <c r="I14" s="87" t="s">
        <v>67</v>
      </c>
      <c r="J14" s="86">
        <v>2012</v>
      </c>
      <c r="K14" s="87" t="s">
        <v>108</v>
      </c>
      <c r="L14" s="86"/>
      <c r="M14" s="87" t="s">
        <v>127</v>
      </c>
      <c r="N14" s="86" t="s">
        <v>69</v>
      </c>
      <c r="O14" s="62">
        <v>1</v>
      </c>
      <c r="P14" s="61">
        <v>0.893088518</v>
      </c>
      <c r="Q14" s="88">
        <v>4494.2937060000004</v>
      </c>
      <c r="R14" s="3"/>
      <c r="S14" s="89">
        <v>0</v>
      </c>
      <c r="T14" s="62">
        <v>0.893088518</v>
      </c>
      <c r="U14" s="61">
        <v>0.893088518</v>
      </c>
      <c r="V14" s="62">
        <v>0.893088518</v>
      </c>
      <c r="W14" s="61">
        <v>0.893088518</v>
      </c>
      <c r="X14" s="62">
        <v>0.893088518</v>
      </c>
      <c r="Y14" s="61">
        <v>0.893088518</v>
      </c>
      <c r="Z14" s="62">
        <v>0.893088518</v>
      </c>
      <c r="AA14" s="61">
        <v>0.893088518</v>
      </c>
      <c r="AB14" s="62">
        <v>0.893088518</v>
      </c>
      <c r="AC14" s="61">
        <v>0.893088518</v>
      </c>
      <c r="AD14" s="62">
        <v>0.893088518</v>
      </c>
      <c r="AE14" s="61">
        <v>0.893088518</v>
      </c>
      <c r="AF14" s="62">
        <v>0.893088518</v>
      </c>
      <c r="AG14" s="61">
        <v>0.893088518</v>
      </c>
      <c r="AH14" s="62">
        <v>0.893088518</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1498.097902</v>
      </c>
      <c r="AZ14" s="61">
        <v>1498.097902</v>
      </c>
      <c r="BA14" s="62">
        <v>1498.097902</v>
      </c>
      <c r="BB14" s="61">
        <v>1498.097902</v>
      </c>
      <c r="BC14" s="62">
        <v>1498.097902</v>
      </c>
      <c r="BD14" s="61">
        <v>1498.097902</v>
      </c>
      <c r="BE14" s="62">
        <v>1498.097902</v>
      </c>
      <c r="BF14" s="61">
        <v>1498.097902</v>
      </c>
      <c r="BG14" s="62">
        <v>1498.097902</v>
      </c>
      <c r="BH14" s="61">
        <v>1498.097902</v>
      </c>
      <c r="BI14" s="62">
        <v>1498.097902</v>
      </c>
      <c r="BJ14" s="61">
        <v>1498.097902</v>
      </c>
      <c r="BK14" s="62">
        <v>1498.097902</v>
      </c>
      <c r="BL14" s="61">
        <v>1498.097902</v>
      </c>
      <c r="BM14" s="62">
        <v>1498.097902</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97</v>
      </c>
      <c r="G15" s="79" t="s">
        <v>65</v>
      </c>
      <c r="H15" s="90" t="s">
        <v>126</v>
      </c>
      <c r="I15" s="79" t="s">
        <v>67</v>
      </c>
      <c r="J15" s="90">
        <v>2013</v>
      </c>
      <c r="K15" s="79" t="s">
        <v>108</v>
      </c>
      <c r="L15" s="90"/>
      <c r="M15" s="79" t="s">
        <v>127</v>
      </c>
      <c r="N15" s="90" t="s">
        <v>69</v>
      </c>
      <c r="O15" s="24">
        <v>2</v>
      </c>
      <c r="P15" s="23">
        <v>20.04158773</v>
      </c>
      <c r="Q15" s="82">
        <v>15584.329449999999</v>
      </c>
      <c r="R15" s="3"/>
      <c r="S15" s="91">
        <v>0</v>
      </c>
      <c r="T15" s="24">
        <v>0</v>
      </c>
      <c r="U15" s="23">
        <v>20.04158773</v>
      </c>
      <c r="V15" s="24">
        <v>20.04158773</v>
      </c>
      <c r="W15" s="23">
        <v>20.04158773</v>
      </c>
      <c r="X15" s="24">
        <v>20.04158773</v>
      </c>
      <c r="Y15" s="23">
        <v>20.04158773</v>
      </c>
      <c r="Z15" s="24">
        <v>20.04158773</v>
      </c>
      <c r="AA15" s="23">
        <v>20.04158773</v>
      </c>
      <c r="AB15" s="24">
        <v>20.04158773</v>
      </c>
      <c r="AC15" s="23">
        <v>20.04158773</v>
      </c>
      <c r="AD15" s="24">
        <v>20.04158773</v>
      </c>
      <c r="AE15" s="23">
        <v>20.04158773</v>
      </c>
      <c r="AF15" s="24">
        <v>20.04158773</v>
      </c>
      <c r="AG15" s="23">
        <v>20.04158773</v>
      </c>
      <c r="AH15" s="24">
        <v>20.04158773</v>
      </c>
      <c r="AI15" s="23">
        <v>20.04158773</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7792.1647270000003</v>
      </c>
      <c r="BA15" s="24">
        <v>7792.1647270000003</v>
      </c>
      <c r="BB15" s="23">
        <v>7792.1647270000003</v>
      </c>
      <c r="BC15" s="24">
        <v>7792.1647270000003</v>
      </c>
      <c r="BD15" s="23">
        <v>7792.1647270000003</v>
      </c>
      <c r="BE15" s="24">
        <v>7792.1647270000003</v>
      </c>
      <c r="BF15" s="23">
        <v>7792.1647270000003</v>
      </c>
      <c r="BG15" s="24">
        <v>7792.1647270000003</v>
      </c>
      <c r="BH15" s="23">
        <v>7792.1647270000003</v>
      </c>
      <c r="BI15" s="24">
        <v>7792.1647270000003</v>
      </c>
      <c r="BJ15" s="23">
        <v>7792.1647270000003</v>
      </c>
      <c r="BK15" s="24">
        <v>7792.1647270000003</v>
      </c>
      <c r="BL15" s="23">
        <v>7792.1647270000003</v>
      </c>
      <c r="BM15" s="24">
        <v>7792.1647270000003</v>
      </c>
      <c r="BN15" s="23">
        <v>7792.1647270000003</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97</v>
      </c>
      <c r="G16" s="87" t="s">
        <v>65</v>
      </c>
      <c r="H16" s="86" t="s">
        <v>126</v>
      </c>
      <c r="I16" s="87" t="s">
        <v>67</v>
      </c>
      <c r="J16" s="86">
        <v>2014</v>
      </c>
      <c r="K16" s="87" t="s">
        <v>108</v>
      </c>
      <c r="L16" s="86"/>
      <c r="M16" s="87" t="s">
        <v>127</v>
      </c>
      <c r="N16" s="86" t="s">
        <v>69</v>
      </c>
      <c r="O16" s="62">
        <v>4</v>
      </c>
      <c r="P16" s="61">
        <v>30.328334129999998</v>
      </c>
      <c r="Q16" s="88">
        <v>147946.5153</v>
      </c>
      <c r="R16" s="3"/>
      <c r="S16" s="89">
        <v>0</v>
      </c>
      <c r="T16" s="62">
        <v>0</v>
      </c>
      <c r="U16" s="61">
        <v>0</v>
      </c>
      <c r="V16" s="62">
        <v>30.328334129999998</v>
      </c>
      <c r="W16" s="61">
        <v>30.328334129999998</v>
      </c>
      <c r="X16" s="62">
        <v>30.328334129999998</v>
      </c>
      <c r="Y16" s="61">
        <v>30.328334129999998</v>
      </c>
      <c r="Z16" s="62">
        <v>30.328334129999998</v>
      </c>
      <c r="AA16" s="61">
        <v>30.328334129999998</v>
      </c>
      <c r="AB16" s="62">
        <v>30.328334129999998</v>
      </c>
      <c r="AC16" s="61">
        <v>30.328334129999998</v>
      </c>
      <c r="AD16" s="62">
        <v>26.752832130000002</v>
      </c>
      <c r="AE16" s="61">
        <v>26.752832130000002</v>
      </c>
      <c r="AF16" s="62">
        <v>26.752832130000002</v>
      </c>
      <c r="AG16" s="61">
        <v>26.752832130000002</v>
      </c>
      <c r="AH16" s="62">
        <v>12.356045010000001</v>
      </c>
      <c r="AI16" s="61">
        <v>12.356045010000001</v>
      </c>
      <c r="AJ16" s="62">
        <v>12.07441861</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147946.5153</v>
      </c>
      <c r="BB16" s="61">
        <v>147946.5153</v>
      </c>
      <c r="BC16" s="62">
        <v>147946.5153</v>
      </c>
      <c r="BD16" s="61">
        <v>147946.5153</v>
      </c>
      <c r="BE16" s="62">
        <v>147946.5153</v>
      </c>
      <c r="BF16" s="61">
        <v>147946.5153</v>
      </c>
      <c r="BG16" s="62">
        <v>147946.5153</v>
      </c>
      <c r="BH16" s="61">
        <v>147946.5153</v>
      </c>
      <c r="BI16" s="62">
        <v>136072.56330000001</v>
      </c>
      <c r="BJ16" s="61">
        <v>136072.56330000001</v>
      </c>
      <c r="BK16" s="62">
        <v>136072.56330000001</v>
      </c>
      <c r="BL16" s="61">
        <v>136072.56330000001</v>
      </c>
      <c r="BM16" s="62">
        <v>89322.760829999999</v>
      </c>
      <c r="BN16" s="61">
        <v>89322.760829999999</v>
      </c>
      <c r="BO16" s="62">
        <v>87618.628830000001</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91</v>
      </c>
      <c r="G17" s="79" t="s">
        <v>65</v>
      </c>
      <c r="H17" s="90" t="s">
        <v>126</v>
      </c>
      <c r="I17" s="79" t="s">
        <v>67</v>
      </c>
      <c r="J17" s="90">
        <v>2012</v>
      </c>
      <c r="K17" s="79" t="s">
        <v>108</v>
      </c>
      <c r="L17" s="90"/>
      <c r="M17" s="79" t="s">
        <v>127</v>
      </c>
      <c r="N17" s="90" t="s">
        <v>90</v>
      </c>
      <c r="O17" s="24">
        <v>6</v>
      </c>
      <c r="P17" s="23">
        <v>83.47</v>
      </c>
      <c r="Q17" s="82">
        <v>236679.9</v>
      </c>
      <c r="R17" s="3"/>
      <c r="S17" s="91">
        <v>0</v>
      </c>
      <c r="T17" s="24">
        <v>83.47</v>
      </c>
      <c r="U17" s="23">
        <v>83.47</v>
      </c>
      <c r="V17" s="24">
        <v>83.47</v>
      </c>
      <c r="W17" s="23">
        <v>75.28</v>
      </c>
      <c r="X17" s="24">
        <v>75.28</v>
      </c>
      <c r="Y17" s="23">
        <v>75.28</v>
      </c>
      <c r="Z17" s="24">
        <v>72.02</v>
      </c>
      <c r="AA17" s="23">
        <v>72.02</v>
      </c>
      <c r="AB17" s="24">
        <v>72.02</v>
      </c>
      <c r="AC17" s="23">
        <v>52.55</v>
      </c>
      <c r="AD17" s="24">
        <v>9.69</v>
      </c>
      <c r="AE17" s="23">
        <v>9.69</v>
      </c>
      <c r="AF17" s="24">
        <v>8.6199999999999992</v>
      </c>
      <c r="AG17" s="23">
        <v>8.6199999999999992</v>
      </c>
      <c r="AH17" s="24">
        <v>8.6199999999999992</v>
      </c>
      <c r="AI17" s="23">
        <v>6.17</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515493.00000000006</v>
      </c>
      <c r="AZ17" s="23">
        <v>515493.00000000006</v>
      </c>
      <c r="BA17" s="24">
        <v>515493.00000000006</v>
      </c>
      <c r="BB17" s="23">
        <v>485898</v>
      </c>
      <c r="BC17" s="24">
        <v>485898</v>
      </c>
      <c r="BD17" s="23">
        <v>485898</v>
      </c>
      <c r="BE17" s="24">
        <v>464426</v>
      </c>
      <c r="BF17" s="23">
        <v>464426</v>
      </c>
      <c r="BG17" s="24">
        <v>464426</v>
      </c>
      <c r="BH17" s="23">
        <v>336121</v>
      </c>
      <c r="BI17" s="24">
        <v>53773</v>
      </c>
      <c r="BJ17" s="23">
        <v>53773</v>
      </c>
      <c r="BK17" s="24">
        <v>49918</v>
      </c>
      <c r="BL17" s="23">
        <v>49918</v>
      </c>
      <c r="BM17" s="24">
        <v>49918</v>
      </c>
      <c r="BN17" s="23">
        <v>35694</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83</v>
      </c>
      <c r="F18" s="86" t="s">
        <v>91</v>
      </c>
      <c r="G18" s="87" t="s">
        <v>65</v>
      </c>
      <c r="H18" s="86" t="s">
        <v>126</v>
      </c>
      <c r="I18" s="87" t="s">
        <v>67</v>
      </c>
      <c r="J18" s="86">
        <v>2013</v>
      </c>
      <c r="K18" s="87" t="s">
        <v>108</v>
      </c>
      <c r="L18" s="86"/>
      <c r="M18" s="87" t="s">
        <v>127</v>
      </c>
      <c r="N18" s="86" t="s">
        <v>90</v>
      </c>
      <c r="O18" s="62">
        <v>22</v>
      </c>
      <c r="P18" s="61">
        <v>185.1243576</v>
      </c>
      <c r="Q18" s="88">
        <v>1273787.7450000001</v>
      </c>
      <c r="R18" s="3"/>
      <c r="S18" s="89">
        <v>0</v>
      </c>
      <c r="T18" s="62">
        <v>0</v>
      </c>
      <c r="U18" s="61">
        <v>187.84411929999999</v>
      </c>
      <c r="V18" s="62">
        <v>185.1243576</v>
      </c>
      <c r="W18" s="61">
        <v>185.1243576</v>
      </c>
      <c r="X18" s="62">
        <v>185.1243576</v>
      </c>
      <c r="Y18" s="61">
        <v>183.1284617</v>
      </c>
      <c r="Z18" s="62">
        <v>182.31521179999999</v>
      </c>
      <c r="AA18" s="61">
        <v>182.31521179999999</v>
      </c>
      <c r="AB18" s="62">
        <v>182.31521179999999</v>
      </c>
      <c r="AC18" s="61">
        <v>164.72144890000001</v>
      </c>
      <c r="AD18" s="62">
        <v>158.79305539999999</v>
      </c>
      <c r="AE18" s="61">
        <v>150.87052220000001</v>
      </c>
      <c r="AF18" s="62">
        <v>150.87052220000001</v>
      </c>
      <c r="AG18" s="61">
        <v>144.30045050000001</v>
      </c>
      <c r="AH18" s="62">
        <v>118.6326007</v>
      </c>
      <c r="AI18" s="61">
        <v>118.6326007</v>
      </c>
      <c r="AJ18" s="62">
        <v>96.815525750000006</v>
      </c>
      <c r="AK18" s="61">
        <v>6.9990560720000001</v>
      </c>
      <c r="AL18" s="62">
        <v>6.9509141830000001</v>
      </c>
      <c r="AM18" s="61">
        <v>6.9509141830000001</v>
      </c>
      <c r="AN18" s="62">
        <v>6.9509141830000001</v>
      </c>
      <c r="AO18" s="61">
        <v>0</v>
      </c>
      <c r="AP18" s="62">
        <v>0</v>
      </c>
      <c r="AQ18" s="61">
        <v>0</v>
      </c>
      <c r="AR18" s="62">
        <v>0</v>
      </c>
      <c r="AS18" s="61">
        <v>0</v>
      </c>
      <c r="AT18" s="62">
        <v>0</v>
      </c>
      <c r="AU18" s="61">
        <v>0</v>
      </c>
      <c r="AV18" s="88">
        <v>0</v>
      </c>
      <c r="AW18" s="3"/>
      <c r="AX18" s="89">
        <v>0</v>
      </c>
      <c r="AY18" s="62">
        <v>0</v>
      </c>
      <c r="AZ18" s="61">
        <v>641866.09649999999</v>
      </c>
      <c r="BA18" s="62">
        <v>631921.64800000004</v>
      </c>
      <c r="BB18" s="61">
        <v>631921.64800000004</v>
      </c>
      <c r="BC18" s="62">
        <v>631921.64800000004</v>
      </c>
      <c r="BD18" s="61">
        <v>624968.96759999997</v>
      </c>
      <c r="BE18" s="62">
        <v>619889.79879999999</v>
      </c>
      <c r="BF18" s="61">
        <v>619889.79879999999</v>
      </c>
      <c r="BG18" s="62">
        <v>619611.19830000005</v>
      </c>
      <c r="BH18" s="61">
        <v>555671.82250000001</v>
      </c>
      <c r="BI18" s="62">
        <v>518645.92189999996</v>
      </c>
      <c r="BJ18" s="61">
        <v>458841.71</v>
      </c>
      <c r="BK18" s="62">
        <v>456531.7047</v>
      </c>
      <c r="BL18" s="61">
        <v>415626.88770000002</v>
      </c>
      <c r="BM18" s="62">
        <v>324657.8664</v>
      </c>
      <c r="BN18" s="61">
        <v>324657.8664</v>
      </c>
      <c r="BO18" s="62">
        <v>265136.50339999999</v>
      </c>
      <c r="BP18" s="61">
        <v>19709.395680000001</v>
      </c>
      <c r="BQ18" s="62">
        <v>19484.397519999999</v>
      </c>
      <c r="BR18" s="61">
        <v>19484.397519999999</v>
      </c>
      <c r="BS18" s="62">
        <v>19484.397519999999</v>
      </c>
      <c r="BT18" s="61">
        <v>0</v>
      </c>
      <c r="BU18" s="62">
        <v>0</v>
      </c>
      <c r="BV18" s="61">
        <v>0</v>
      </c>
      <c r="BW18" s="62">
        <v>0</v>
      </c>
      <c r="BX18" s="61">
        <v>0</v>
      </c>
      <c r="BY18" s="62">
        <v>0</v>
      </c>
      <c r="BZ18" s="61">
        <v>0</v>
      </c>
      <c r="CA18" s="88">
        <v>0</v>
      </c>
      <c r="CB18" s="14"/>
    </row>
    <row r="19" spans="2:80" x14ac:dyDescent="0.25">
      <c r="B19" s="2"/>
      <c r="C19" s="21">
        <f t="shared" si="0"/>
        <v>13</v>
      </c>
      <c r="D19" s="90" t="s">
        <v>46</v>
      </c>
      <c r="E19" s="79" t="s">
        <v>83</v>
      </c>
      <c r="F19" s="90" t="s">
        <v>91</v>
      </c>
      <c r="G19" s="79" t="s">
        <v>65</v>
      </c>
      <c r="H19" s="90" t="s">
        <v>126</v>
      </c>
      <c r="I19" s="79" t="s">
        <v>67</v>
      </c>
      <c r="J19" s="90">
        <v>2014</v>
      </c>
      <c r="K19" s="79" t="s">
        <v>108</v>
      </c>
      <c r="L19" s="90"/>
      <c r="M19" s="79" t="s">
        <v>127</v>
      </c>
      <c r="N19" s="90" t="s">
        <v>90</v>
      </c>
      <c r="O19" s="24">
        <v>134</v>
      </c>
      <c r="P19" s="23">
        <v>805.3690881</v>
      </c>
      <c r="Q19" s="82">
        <v>4881352.5070000002</v>
      </c>
      <c r="R19" s="3"/>
      <c r="S19" s="91">
        <v>0</v>
      </c>
      <c r="T19" s="24">
        <v>0</v>
      </c>
      <c r="U19" s="23">
        <v>0</v>
      </c>
      <c r="V19" s="24">
        <v>805.3690881</v>
      </c>
      <c r="W19" s="23">
        <v>805.3690881</v>
      </c>
      <c r="X19" s="24">
        <v>805.3690881</v>
      </c>
      <c r="Y19" s="23">
        <v>795.70820830000002</v>
      </c>
      <c r="Z19" s="24">
        <v>795.70820830000002</v>
      </c>
      <c r="AA19" s="23">
        <v>795.70820830000002</v>
      </c>
      <c r="AB19" s="24">
        <v>772.59946420000006</v>
      </c>
      <c r="AC19" s="23">
        <v>772.59946420000006</v>
      </c>
      <c r="AD19" s="24">
        <v>754.79127889999995</v>
      </c>
      <c r="AE19" s="23">
        <v>656.89141659999996</v>
      </c>
      <c r="AF19" s="24">
        <v>554.94444180000005</v>
      </c>
      <c r="AG19" s="23">
        <v>547.19166370000005</v>
      </c>
      <c r="AH19" s="24">
        <v>491.29770980000001</v>
      </c>
      <c r="AI19" s="23">
        <v>491.29770980000001</v>
      </c>
      <c r="AJ19" s="24">
        <v>491.29770980000001</v>
      </c>
      <c r="AK19" s="23">
        <v>351.46640189999999</v>
      </c>
      <c r="AL19" s="24">
        <v>44.193709439999999</v>
      </c>
      <c r="AM19" s="23">
        <v>44.193709439999999</v>
      </c>
      <c r="AN19" s="24">
        <v>44.193709439999999</v>
      </c>
      <c r="AO19" s="23">
        <v>44.193709439999999</v>
      </c>
      <c r="AP19" s="24">
        <v>0</v>
      </c>
      <c r="AQ19" s="23">
        <v>0</v>
      </c>
      <c r="AR19" s="24">
        <v>0</v>
      </c>
      <c r="AS19" s="23">
        <v>0</v>
      </c>
      <c r="AT19" s="24">
        <v>0</v>
      </c>
      <c r="AU19" s="23">
        <v>0</v>
      </c>
      <c r="AV19" s="82">
        <v>0</v>
      </c>
      <c r="AW19" s="3"/>
      <c r="AX19" s="91">
        <v>0</v>
      </c>
      <c r="AY19" s="24">
        <v>0</v>
      </c>
      <c r="AZ19" s="23">
        <v>0</v>
      </c>
      <c r="BA19" s="24">
        <v>4881352.5070000002</v>
      </c>
      <c r="BB19" s="23">
        <v>4881352.5070000002</v>
      </c>
      <c r="BC19" s="24">
        <v>4881352.5070000002</v>
      </c>
      <c r="BD19" s="23">
        <v>4847681.28</v>
      </c>
      <c r="BE19" s="24">
        <v>4847681.28</v>
      </c>
      <c r="BF19" s="23">
        <v>4847681.28</v>
      </c>
      <c r="BG19" s="24">
        <v>4684281.6919999998</v>
      </c>
      <c r="BH19" s="23">
        <v>4684281.6919999998</v>
      </c>
      <c r="BI19" s="24">
        <v>4543471.8660000004</v>
      </c>
      <c r="BJ19" s="23">
        <v>3819788.08</v>
      </c>
      <c r="BK19" s="24">
        <v>3055763.5920000002</v>
      </c>
      <c r="BL19" s="23">
        <v>2945396.2680000002</v>
      </c>
      <c r="BM19" s="24">
        <v>2589896.4849999999</v>
      </c>
      <c r="BN19" s="23">
        <v>2589896.4849999999</v>
      </c>
      <c r="BO19" s="24">
        <v>2589896.4849999999</v>
      </c>
      <c r="BP19" s="23">
        <v>1737171.1240000001</v>
      </c>
      <c r="BQ19" s="24">
        <v>108341.8861</v>
      </c>
      <c r="BR19" s="23">
        <v>108341.8861</v>
      </c>
      <c r="BS19" s="24">
        <v>108341.8861</v>
      </c>
      <c r="BT19" s="23">
        <v>108341.8861</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64</v>
      </c>
      <c r="G20" s="87" t="s">
        <v>65</v>
      </c>
      <c r="H20" s="86" t="s">
        <v>66</v>
      </c>
      <c r="I20" s="87" t="s">
        <v>67</v>
      </c>
      <c r="J20" s="86">
        <v>2014</v>
      </c>
      <c r="K20" s="87" t="s">
        <v>108</v>
      </c>
      <c r="L20" s="86"/>
      <c r="M20" s="87" t="s">
        <v>119</v>
      </c>
      <c r="N20" s="86" t="s">
        <v>70</v>
      </c>
      <c r="O20" s="62">
        <v>142</v>
      </c>
      <c r="P20" s="61">
        <v>29.421562059999999</v>
      </c>
      <c r="Q20" s="88">
        <v>52460.462670000001</v>
      </c>
      <c r="R20" s="3"/>
      <c r="S20" s="89">
        <v>0</v>
      </c>
      <c r="T20" s="62">
        <v>0</v>
      </c>
      <c r="U20" s="61">
        <v>0</v>
      </c>
      <c r="V20" s="62">
        <v>29.421562059999999</v>
      </c>
      <c r="W20" s="61">
        <v>29.421562059999999</v>
      </c>
      <c r="X20" s="62">
        <v>29.421562059999999</v>
      </c>
      <c r="Y20" s="61">
        <v>29.421562059999999</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52460.462670000001</v>
      </c>
      <c r="BB20" s="61">
        <v>52460.462670000001</v>
      </c>
      <c r="BC20" s="62">
        <v>52460.462670000001</v>
      </c>
      <c r="BD20" s="61">
        <v>52460.462670000001</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71</v>
      </c>
      <c r="G21" s="79" t="s">
        <v>65</v>
      </c>
      <c r="H21" s="90" t="s">
        <v>66</v>
      </c>
      <c r="I21" s="79" t="s">
        <v>67</v>
      </c>
      <c r="J21" s="90">
        <v>2014</v>
      </c>
      <c r="K21" s="79" t="s">
        <v>108</v>
      </c>
      <c r="L21" s="90"/>
      <c r="M21" s="79" t="s">
        <v>127</v>
      </c>
      <c r="N21" s="90" t="s">
        <v>70</v>
      </c>
      <c r="O21" s="24">
        <v>2</v>
      </c>
      <c r="P21" s="23">
        <v>0.23350859500000001</v>
      </c>
      <c r="Q21" s="82">
        <v>208.81609320000001</v>
      </c>
      <c r="R21" s="3"/>
      <c r="S21" s="91">
        <v>0</v>
      </c>
      <c r="T21" s="24">
        <v>0</v>
      </c>
      <c r="U21" s="23">
        <v>0</v>
      </c>
      <c r="V21" s="24">
        <v>0.23350859500000001</v>
      </c>
      <c r="W21" s="23">
        <v>0.23350859500000001</v>
      </c>
      <c r="X21" s="24">
        <v>0.23350859500000001</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208.81609320000001</v>
      </c>
      <c r="BB21" s="23">
        <v>208.81609320000001</v>
      </c>
      <c r="BC21" s="24">
        <v>208.81609320000001</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2014</v>
      </c>
      <c r="K22" s="87" t="s">
        <v>108</v>
      </c>
      <c r="L22" s="86"/>
      <c r="M22" s="87" t="s">
        <v>127</v>
      </c>
      <c r="N22" s="86" t="s">
        <v>70</v>
      </c>
      <c r="O22" s="62">
        <v>4</v>
      </c>
      <c r="P22" s="61">
        <v>0.70795933700000002</v>
      </c>
      <c r="Q22" s="88">
        <v>1262.335233</v>
      </c>
      <c r="R22" s="3"/>
      <c r="S22" s="89">
        <v>0</v>
      </c>
      <c r="T22" s="62">
        <v>0</v>
      </c>
      <c r="U22" s="61">
        <v>0</v>
      </c>
      <c r="V22" s="62">
        <v>0.70795933700000002</v>
      </c>
      <c r="W22" s="61">
        <v>0.70795933700000002</v>
      </c>
      <c r="X22" s="62">
        <v>0.70795933700000002</v>
      </c>
      <c r="Y22" s="61">
        <v>0.70795933700000002</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1262.335233</v>
      </c>
      <c r="BB22" s="61">
        <v>1262.335233</v>
      </c>
      <c r="BC22" s="62">
        <v>1262.335233</v>
      </c>
      <c r="BD22" s="61">
        <v>1262.335233</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71</v>
      </c>
      <c r="G23" s="79" t="s">
        <v>65</v>
      </c>
      <c r="H23" s="90" t="s">
        <v>66</v>
      </c>
      <c r="I23" s="79" t="s">
        <v>67</v>
      </c>
      <c r="J23" s="90">
        <v>2014</v>
      </c>
      <c r="K23" s="79" t="s">
        <v>108</v>
      </c>
      <c r="L23" s="90"/>
      <c r="M23" s="79" t="s">
        <v>127</v>
      </c>
      <c r="N23" s="90" t="s">
        <v>70</v>
      </c>
      <c r="O23" s="24">
        <v>69.040075241879038</v>
      </c>
      <c r="P23" s="23">
        <v>4.8077691353764376</v>
      </c>
      <c r="Q23" s="82">
        <v>34810.982073569234</v>
      </c>
      <c r="R23" s="3"/>
      <c r="S23" s="91">
        <v>0</v>
      </c>
      <c r="T23" s="24">
        <v>0</v>
      </c>
      <c r="U23" s="23">
        <v>0</v>
      </c>
      <c r="V23" s="24">
        <v>4.8077691353764376</v>
      </c>
      <c r="W23" s="23">
        <v>4.8077691353764376</v>
      </c>
      <c r="X23" s="24">
        <v>4.8077691353764376</v>
      </c>
      <c r="Y23" s="23">
        <v>4.8077691353764376</v>
      </c>
      <c r="Z23" s="24">
        <v>0</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34810.982073569234</v>
      </c>
      <c r="BB23" s="23">
        <v>34810.982073569234</v>
      </c>
      <c r="BC23" s="24">
        <v>34810.982073569234</v>
      </c>
      <c r="BD23" s="23">
        <v>34810.982073569234</v>
      </c>
      <c r="BE23" s="24">
        <v>0</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71</v>
      </c>
      <c r="G24" s="87" t="s">
        <v>65</v>
      </c>
      <c r="H24" s="86" t="s">
        <v>66</v>
      </c>
      <c r="I24" s="87" t="s">
        <v>67</v>
      </c>
      <c r="J24" s="86">
        <v>2014</v>
      </c>
      <c r="K24" s="87" t="s">
        <v>108</v>
      </c>
      <c r="L24" s="86"/>
      <c r="M24" s="87" t="s">
        <v>127</v>
      </c>
      <c r="N24" s="86" t="s">
        <v>70</v>
      </c>
      <c r="O24" s="62">
        <v>107.10018810469759</v>
      </c>
      <c r="P24" s="61">
        <v>6.4251054799309415</v>
      </c>
      <c r="Q24" s="88">
        <v>43718.861822909959</v>
      </c>
      <c r="R24" s="3"/>
      <c r="S24" s="89">
        <v>0</v>
      </c>
      <c r="T24" s="62">
        <v>0</v>
      </c>
      <c r="U24" s="61">
        <v>0</v>
      </c>
      <c r="V24" s="62">
        <v>6.4251054799309415</v>
      </c>
      <c r="W24" s="61">
        <v>6.4251054799309415</v>
      </c>
      <c r="X24" s="62">
        <v>6.4251054799309415</v>
      </c>
      <c r="Y24" s="61">
        <v>6.4251054799309415</v>
      </c>
      <c r="Z24" s="62">
        <v>6.4251054799309415</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0</v>
      </c>
      <c r="BA24" s="62">
        <v>43718.861822909959</v>
      </c>
      <c r="BB24" s="61">
        <v>43718.861822909959</v>
      </c>
      <c r="BC24" s="62">
        <v>43718.861822909959</v>
      </c>
      <c r="BD24" s="61">
        <v>43718.861822909959</v>
      </c>
      <c r="BE24" s="62">
        <v>43718.861822909959</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72</v>
      </c>
      <c r="G25" s="79" t="s">
        <v>65</v>
      </c>
      <c r="H25" s="90" t="s">
        <v>66</v>
      </c>
      <c r="I25" s="79" t="s">
        <v>67</v>
      </c>
      <c r="J25" s="90">
        <v>2014</v>
      </c>
      <c r="K25" s="79" t="s">
        <v>108</v>
      </c>
      <c r="L25" s="90"/>
      <c r="M25" s="79" t="s">
        <v>128</v>
      </c>
      <c r="N25" s="90" t="s">
        <v>118</v>
      </c>
      <c r="O25" s="24">
        <v>48338.266770000002</v>
      </c>
      <c r="P25" s="23">
        <v>80.585379849999995</v>
      </c>
      <c r="Q25" s="82">
        <v>1231339.55</v>
      </c>
      <c r="R25" s="3"/>
      <c r="S25" s="91">
        <v>0</v>
      </c>
      <c r="T25" s="24">
        <v>0</v>
      </c>
      <c r="U25" s="23">
        <v>0</v>
      </c>
      <c r="V25" s="24">
        <v>80.585379849999995</v>
      </c>
      <c r="W25" s="23">
        <v>70.342290629999994</v>
      </c>
      <c r="X25" s="24">
        <v>65.004159680000001</v>
      </c>
      <c r="Y25" s="23">
        <v>65.004159680000001</v>
      </c>
      <c r="Z25" s="24">
        <v>65.004159680000001</v>
      </c>
      <c r="AA25" s="23">
        <v>65.004159680000001</v>
      </c>
      <c r="AB25" s="24">
        <v>65.004159680000001</v>
      </c>
      <c r="AC25" s="23">
        <v>64.955543030000001</v>
      </c>
      <c r="AD25" s="24">
        <v>64.955543030000001</v>
      </c>
      <c r="AE25" s="23">
        <v>60.640515379999997</v>
      </c>
      <c r="AF25" s="24">
        <v>55.186593019999997</v>
      </c>
      <c r="AG25" s="23">
        <v>46.748132679999998</v>
      </c>
      <c r="AH25" s="24">
        <v>46.748132679999998</v>
      </c>
      <c r="AI25" s="23">
        <v>46.523181649999998</v>
      </c>
      <c r="AJ25" s="24">
        <v>46.523181649999998</v>
      </c>
      <c r="AK25" s="23">
        <v>46.428154829999997</v>
      </c>
      <c r="AL25" s="24">
        <v>37.743039619999998</v>
      </c>
      <c r="AM25" s="23">
        <v>37.743039619999998</v>
      </c>
      <c r="AN25" s="24">
        <v>37.743039619999998</v>
      </c>
      <c r="AO25" s="23">
        <v>37.743039619999998</v>
      </c>
      <c r="AP25" s="24">
        <v>0</v>
      </c>
      <c r="AQ25" s="23">
        <v>0</v>
      </c>
      <c r="AR25" s="24">
        <v>0</v>
      </c>
      <c r="AS25" s="23">
        <v>0</v>
      </c>
      <c r="AT25" s="24">
        <v>0</v>
      </c>
      <c r="AU25" s="23">
        <v>0</v>
      </c>
      <c r="AV25" s="82">
        <v>0</v>
      </c>
      <c r="AW25" s="3"/>
      <c r="AX25" s="91">
        <v>0</v>
      </c>
      <c r="AY25" s="24">
        <v>0</v>
      </c>
      <c r="AZ25" s="23">
        <v>0</v>
      </c>
      <c r="BA25" s="24">
        <v>1231339.55</v>
      </c>
      <c r="BB25" s="23">
        <v>1068174.0519999999</v>
      </c>
      <c r="BC25" s="24">
        <v>983141.22950000002</v>
      </c>
      <c r="BD25" s="23">
        <v>983141.22950000002</v>
      </c>
      <c r="BE25" s="24">
        <v>983141.22950000002</v>
      </c>
      <c r="BF25" s="23">
        <v>983141.22950000002</v>
      </c>
      <c r="BG25" s="24">
        <v>983141.22950000002</v>
      </c>
      <c r="BH25" s="23">
        <v>982715.34759999998</v>
      </c>
      <c r="BI25" s="24">
        <v>982715.34759999998</v>
      </c>
      <c r="BJ25" s="23">
        <v>913979.86970000004</v>
      </c>
      <c r="BK25" s="24">
        <v>888562.48549999995</v>
      </c>
      <c r="BL25" s="23">
        <v>751375.86690000002</v>
      </c>
      <c r="BM25" s="24">
        <v>751375.86690000002</v>
      </c>
      <c r="BN25" s="23">
        <v>740616.2291</v>
      </c>
      <c r="BO25" s="24">
        <v>740616.2291</v>
      </c>
      <c r="BP25" s="23">
        <v>739569.16799999995</v>
      </c>
      <c r="BQ25" s="24">
        <v>601221.14509999997</v>
      </c>
      <c r="BR25" s="23">
        <v>601221.14509999997</v>
      </c>
      <c r="BS25" s="24">
        <v>601221.14509999997</v>
      </c>
      <c r="BT25" s="23">
        <v>601221.14509999997</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74</v>
      </c>
      <c r="G26" s="87" t="s">
        <v>65</v>
      </c>
      <c r="H26" s="86" t="s">
        <v>66</v>
      </c>
      <c r="I26" s="87" t="s">
        <v>67</v>
      </c>
      <c r="J26" s="86">
        <v>2013</v>
      </c>
      <c r="K26" s="87" t="s">
        <v>108</v>
      </c>
      <c r="L26" s="86"/>
      <c r="M26" s="87" t="s">
        <v>128</v>
      </c>
      <c r="N26" s="86" t="s">
        <v>118</v>
      </c>
      <c r="O26" s="62">
        <v>10.52091841</v>
      </c>
      <c r="P26" s="61">
        <v>0</v>
      </c>
      <c r="Q26" s="88">
        <v>236</v>
      </c>
      <c r="R26" s="3"/>
      <c r="S26" s="89">
        <v>0</v>
      </c>
      <c r="T26" s="62">
        <v>0</v>
      </c>
      <c r="U26" s="61">
        <v>1.7000000000000001E-2</v>
      </c>
      <c r="V26" s="62">
        <v>1.7000000000000001E-2</v>
      </c>
      <c r="W26" s="61">
        <v>1.6E-2</v>
      </c>
      <c r="X26" s="62">
        <v>1.4E-2</v>
      </c>
      <c r="Y26" s="61">
        <v>1.4E-2</v>
      </c>
      <c r="Z26" s="62">
        <v>1.4E-2</v>
      </c>
      <c r="AA26" s="61">
        <v>1.4E-2</v>
      </c>
      <c r="AB26" s="62">
        <v>1.4E-2</v>
      </c>
      <c r="AC26" s="61">
        <v>1.2E-2</v>
      </c>
      <c r="AD26" s="62">
        <v>1.2E-2</v>
      </c>
      <c r="AE26" s="61">
        <v>0.01</v>
      </c>
      <c r="AF26" s="62">
        <v>0.01</v>
      </c>
      <c r="AG26" s="61">
        <v>0.01</v>
      </c>
      <c r="AH26" s="62">
        <v>0.01</v>
      </c>
      <c r="AI26" s="61">
        <v>0.01</v>
      </c>
      <c r="AJ26" s="62">
        <v>0.01</v>
      </c>
      <c r="AK26" s="61">
        <v>5.0000000000000001E-3</v>
      </c>
      <c r="AL26" s="62">
        <v>5.0000000000000001E-3</v>
      </c>
      <c r="AM26" s="61">
        <v>5.0000000000000001E-3</v>
      </c>
      <c r="AN26" s="62">
        <v>5.0000000000000001E-3</v>
      </c>
      <c r="AO26" s="61">
        <v>0</v>
      </c>
      <c r="AP26" s="62">
        <v>0</v>
      </c>
      <c r="AQ26" s="61">
        <v>0</v>
      </c>
      <c r="AR26" s="62">
        <v>0</v>
      </c>
      <c r="AS26" s="61">
        <v>0</v>
      </c>
      <c r="AT26" s="62">
        <v>0</v>
      </c>
      <c r="AU26" s="61">
        <v>0</v>
      </c>
      <c r="AV26" s="88">
        <v>0</v>
      </c>
      <c r="AW26" s="3"/>
      <c r="AX26" s="89">
        <v>0</v>
      </c>
      <c r="AY26" s="62">
        <v>0</v>
      </c>
      <c r="AZ26" s="61">
        <v>236</v>
      </c>
      <c r="BA26" s="62">
        <v>236</v>
      </c>
      <c r="BB26" s="61">
        <v>225</v>
      </c>
      <c r="BC26" s="62">
        <v>194</v>
      </c>
      <c r="BD26" s="61">
        <v>194</v>
      </c>
      <c r="BE26" s="62">
        <v>194</v>
      </c>
      <c r="BF26" s="61">
        <v>194</v>
      </c>
      <c r="BG26" s="62">
        <v>194</v>
      </c>
      <c r="BH26" s="61">
        <v>163</v>
      </c>
      <c r="BI26" s="62">
        <v>163</v>
      </c>
      <c r="BJ26" s="61">
        <v>155</v>
      </c>
      <c r="BK26" s="62">
        <v>155</v>
      </c>
      <c r="BL26" s="61">
        <v>155</v>
      </c>
      <c r="BM26" s="62">
        <v>155</v>
      </c>
      <c r="BN26" s="61">
        <v>155</v>
      </c>
      <c r="BO26" s="62">
        <v>155</v>
      </c>
      <c r="BP26" s="61">
        <v>82</v>
      </c>
      <c r="BQ26" s="62">
        <v>82</v>
      </c>
      <c r="BR26" s="61">
        <v>82</v>
      </c>
      <c r="BS26" s="62">
        <v>82</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74</v>
      </c>
      <c r="G27" s="79" t="s">
        <v>65</v>
      </c>
      <c r="H27" s="90" t="s">
        <v>66</v>
      </c>
      <c r="I27" s="79" t="s">
        <v>67</v>
      </c>
      <c r="J27" s="90">
        <v>2014</v>
      </c>
      <c r="K27" s="79" t="s">
        <v>108</v>
      </c>
      <c r="L27" s="90"/>
      <c r="M27" s="79" t="s">
        <v>128</v>
      </c>
      <c r="N27" s="90" t="s">
        <v>118</v>
      </c>
      <c r="O27" s="24">
        <v>18825.150259999999</v>
      </c>
      <c r="P27" s="23">
        <v>42.317033360000003</v>
      </c>
      <c r="Q27" s="82">
        <v>515368.76569999999</v>
      </c>
      <c r="R27" s="3"/>
      <c r="S27" s="91">
        <v>0</v>
      </c>
      <c r="T27" s="24">
        <v>0</v>
      </c>
      <c r="U27" s="23">
        <v>0</v>
      </c>
      <c r="V27" s="24">
        <v>42.317033360000003</v>
      </c>
      <c r="W27" s="23">
        <v>39.178990929999998</v>
      </c>
      <c r="X27" s="24">
        <v>36.749363330000001</v>
      </c>
      <c r="Y27" s="23">
        <v>36.749363330000001</v>
      </c>
      <c r="Z27" s="24">
        <v>36.749363330000001</v>
      </c>
      <c r="AA27" s="23">
        <v>36.749363330000001</v>
      </c>
      <c r="AB27" s="24">
        <v>36.749363330000001</v>
      </c>
      <c r="AC27" s="23">
        <v>36.682893589999999</v>
      </c>
      <c r="AD27" s="24">
        <v>36.682893589999999</v>
      </c>
      <c r="AE27" s="23">
        <v>32.05462155</v>
      </c>
      <c r="AF27" s="24">
        <v>21.12978481</v>
      </c>
      <c r="AG27" s="23">
        <v>21.129480409999999</v>
      </c>
      <c r="AH27" s="24">
        <v>21.129480409999999</v>
      </c>
      <c r="AI27" s="23">
        <v>21.101501620000001</v>
      </c>
      <c r="AJ27" s="24">
        <v>21.101501620000001</v>
      </c>
      <c r="AK27" s="23">
        <v>21.009279299999999</v>
      </c>
      <c r="AL27" s="24">
        <v>6.232086689</v>
      </c>
      <c r="AM27" s="23">
        <v>6.232086689</v>
      </c>
      <c r="AN27" s="24">
        <v>6.232086689</v>
      </c>
      <c r="AO27" s="23">
        <v>6.232086689</v>
      </c>
      <c r="AP27" s="24">
        <v>0</v>
      </c>
      <c r="AQ27" s="23">
        <v>0</v>
      </c>
      <c r="AR27" s="24">
        <v>0</v>
      </c>
      <c r="AS27" s="23">
        <v>0</v>
      </c>
      <c r="AT27" s="24">
        <v>0</v>
      </c>
      <c r="AU27" s="23">
        <v>0</v>
      </c>
      <c r="AV27" s="82">
        <v>0</v>
      </c>
      <c r="AW27" s="3"/>
      <c r="AX27" s="91">
        <v>0</v>
      </c>
      <c r="AY27" s="24">
        <v>0</v>
      </c>
      <c r="AZ27" s="23">
        <v>0</v>
      </c>
      <c r="BA27" s="24">
        <v>515368.76570000005</v>
      </c>
      <c r="BB27" s="23">
        <v>465214.56040000002</v>
      </c>
      <c r="BC27" s="24">
        <v>426344.92509999999</v>
      </c>
      <c r="BD27" s="23">
        <v>426344.92509999999</v>
      </c>
      <c r="BE27" s="24">
        <v>426344.92509999999</v>
      </c>
      <c r="BF27" s="23">
        <v>426344.92509999999</v>
      </c>
      <c r="BG27" s="24">
        <v>426344.92509999999</v>
      </c>
      <c r="BH27" s="23">
        <v>425299.51409999997</v>
      </c>
      <c r="BI27" s="24">
        <v>425299.51409999997</v>
      </c>
      <c r="BJ27" s="23">
        <v>379676.07040000003</v>
      </c>
      <c r="BK27" s="24">
        <v>339758.36310000002</v>
      </c>
      <c r="BL27" s="23">
        <v>337249.78490000003</v>
      </c>
      <c r="BM27" s="24">
        <v>337249.78490000003</v>
      </c>
      <c r="BN27" s="23">
        <v>336028.2268</v>
      </c>
      <c r="BO27" s="24">
        <v>336028.2268</v>
      </c>
      <c r="BP27" s="23">
        <v>334663.63819999999</v>
      </c>
      <c r="BQ27" s="24">
        <v>99272.934389999995</v>
      </c>
      <c r="BR27" s="23">
        <v>99272.934389999995</v>
      </c>
      <c r="BS27" s="24">
        <v>99272.934389999995</v>
      </c>
      <c r="BT27" s="23">
        <v>99272.934389999995</v>
      </c>
      <c r="BU27" s="24">
        <v>0</v>
      </c>
      <c r="BV27" s="23">
        <v>0</v>
      </c>
      <c r="BW27" s="24">
        <v>0</v>
      </c>
      <c r="BX27" s="23">
        <v>0</v>
      </c>
      <c r="BY27" s="24">
        <v>0</v>
      </c>
      <c r="BZ27" s="23">
        <v>0</v>
      </c>
      <c r="CA27" s="82">
        <v>0</v>
      </c>
      <c r="CB27" s="14"/>
    </row>
    <row r="28" spans="2:80" x14ac:dyDescent="0.25">
      <c r="B28" s="2"/>
      <c r="C28" s="44">
        <f t="shared" si="0"/>
        <v>22</v>
      </c>
      <c r="D28" s="86" t="s">
        <v>46</v>
      </c>
      <c r="E28" s="87" t="s">
        <v>103</v>
      </c>
      <c r="F28" s="86" t="s">
        <v>104</v>
      </c>
      <c r="G28" s="87" t="s">
        <v>65</v>
      </c>
      <c r="H28" s="86" t="s">
        <v>66</v>
      </c>
      <c r="I28" s="87" t="s">
        <v>67</v>
      </c>
      <c r="J28" s="86">
        <v>2012</v>
      </c>
      <c r="K28" s="87" t="s">
        <v>108</v>
      </c>
      <c r="L28" s="86"/>
      <c r="M28" s="87" t="s">
        <v>127</v>
      </c>
      <c r="N28" s="86" t="s">
        <v>129</v>
      </c>
      <c r="O28" s="62">
        <v>3</v>
      </c>
      <c r="P28" s="61">
        <v>0.56097459699999996</v>
      </c>
      <c r="Q28" s="88">
        <v>6411.6000059999997</v>
      </c>
      <c r="R28" s="3"/>
      <c r="S28" s="89">
        <v>0.56270000200000003</v>
      </c>
      <c r="T28" s="62">
        <v>0.56270000200000003</v>
      </c>
      <c r="U28" s="61">
        <v>0.56270000200000003</v>
      </c>
      <c r="V28" s="62">
        <v>0.561118381</v>
      </c>
      <c r="W28" s="61">
        <v>0.56097459699999996</v>
      </c>
      <c r="X28" s="62">
        <v>0.55114347600000002</v>
      </c>
      <c r="Y28" s="61">
        <v>0.54680305100000004</v>
      </c>
      <c r="Z28" s="62">
        <v>0.54246262499999998</v>
      </c>
      <c r="AA28" s="61">
        <v>0.54246262499999998</v>
      </c>
      <c r="AB28" s="62">
        <v>0.54246262499999998</v>
      </c>
      <c r="AC28" s="61">
        <v>0.49330000400000001</v>
      </c>
      <c r="AD28" s="62">
        <v>0.19779999400000001</v>
      </c>
      <c r="AE28" s="61">
        <v>0.142399995</v>
      </c>
      <c r="AF28" s="62">
        <v>0.142399995</v>
      </c>
      <c r="AG28" s="61">
        <v>0.142399995</v>
      </c>
      <c r="AH28" s="62">
        <v>0.142399995</v>
      </c>
      <c r="AI28" s="61">
        <v>6.0299998E-2</v>
      </c>
      <c r="AJ28" s="62">
        <v>0</v>
      </c>
      <c r="AK28" s="61">
        <v>0</v>
      </c>
      <c r="AL28" s="62">
        <v>0</v>
      </c>
      <c r="AM28" s="61">
        <v>0</v>
      </c>
      <c r="AN28" s="62">
        <v>0</v>
      </c>
      <c r="AO28" s="61">
        <v>0</v>
      </c>
      <c r="AP28" s="62">
        <v>0</v>
      </c>
      <c r="AQ28" s="61">
        <v>0</v>
      </c>
      <c r="AR28" s="62">
        <v>0</v>
      </c>
      <c r="AS28" s="61">
        <v>0</v>
      </c>
      <c r="AT28" s="62">
        <v>0</v>
      </c>
      <c r="AU28" s="61">
        <v>0</v>
      </c>
      <c r="AV28" s="88">
        <v>0</v>
      </c>
      <c r="AW28" s="3"/>
      <c r="AX28" s="89">
        <v>3238</v>
      </c>
      <c r="AY28" s="62">
        <v>3238</v>
      </c>
      <c r="AZ28" s="61">
        <v>3238</v>
      </c>
      <c r="BA28" s="62">
        <v>3207.1999970000002</v>
      </c>
      <c r="BB28" s="61">
        <v>3204.4000019999999</v>
      </c>
      <c r="BC28" s="62">
        <v>3015.6170269999998</v>
      </c>
      <c r="BD28" s="61">
        <v>2932.4255370000001</v>
      </c>
      <c r="BE28" s="62">
        <v>2849.2340469999999</v>
      </c>
      <c r="BF28" s="61">
        <v>2849.2340469999999</v>
      </c>
      <c r="BG28" s="62">
        <v>2849.2340469999999</v>
      </c>
      <c r="BH28" s="61">
        <v>1906</v>
      </c>
      <c r="BI28" s="62">
        <v>1630</v>
      </c>
      <c r="BJ28" s="61">
        <v>1173</v>
      </c>
      <c r="BK28" s="62">
        <v>1173</v>
      </c>
      <c r="BL28" s="61">
        <v>1173</v>
      </c>
      <c r="BM28" s="62">
        <v>1173</v>
      </c>
      <c r="BN28" s="61">
        <v>498</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103</v>
      </c>
      <c r="F29" s="90" t="s">
        <v>104</v>
      </c>
      <c r="G29" s="79" t="s">
        <v>65</v>
      </c>
      <c r="H29" s="90" t="s">
        <v>66</v>
      </c>
      <c r="I29" s="79" t="s">
        <v>67</v>
      </c>
      <c r="J29" s="90">
        <v>2013</v>
      </c>
      <c r="K29" s="79" t="s">
        <v>108</v>
      </c>
      <c r="L29" s="90"/>
      <c r="M29" s="79" t="s">
        <v>127</v>
      </c>
      <c r="N29" s="90" t="s">
        <v>129</v>
      </c>
      <c r="O29" s="24">
        <v>21</v>
      </c>
      <c r="P29" s="23">
        <v>1.8449395749999999</v>
      </c>
      <c r="Q29" s="82">
        <v>37117.57</v>
      </c>
      <c r="R29" s="3"/>
      <c r="S29" s="91">
        <v>0</v>
      </c>
      <c r="T29" s="24">
        <v>0</v>
      </c>
      <c r="U29" s="23">
        <v>1.8471071370000001</v>
      </c>
      <c r="V29" s="24">
        <v>1.845120205</v>
      </c>
      <c r="W29" s="23">
        <v>1.8449395749999999</v>
      </c>
      <c r="X29" s="24">
        <v>1.7798795350000001</v>
      </c>
      <c r="Y29" s="23">
        <v>1.7480720380000001</v>
      </c>
      <c r="Z29" s="24">
        <v>1.7162645329999999</v>
      </c>
      <c r="AA29" s="23">
        <v>1.7080569510000001</v>
      </c>
      <c r="AB29" s="24">
        <v>1.7080569510000001</v>
      </c>
      <c r="AC29" s="23">
        <v>1.452556934</v>
      </c>
      <c r="AD29" s="24">
        <v>1.452556934</v>
      </c>
      <c r="AE29" s="23">
        <v>1.444774376</v>
      </c>
      <c r="AF29" s="24">
        <v>1.444774376</v>
      </c>
      <c r="AG29" s="23">
        <v>1.2590999469999999</v>
      </c>
      <c r="AH29" s="24">
        <v>1.2590999469999999</v>
      </c>
      <c r="AI29" s="23">
        <v>2.76E-2</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18599.23631</v>
      </c>
      <c r="BA29" s="24">
        <v>18560.543420000002</v>
      </c>
      <c r="BB29" s="23">
        <v>18557.025890000001</v>
      </c>
      <c r="BC29" s="24">
        <v>17309.59809</v>
      </c>
      <c r="BD29" s="23">
        <v>16699.95435</v>
      </c>
      <c r="BE29" s="24">
        <v>16090.310600000003</v>
      </c>
      <c r="BF29" s="23">
        <v>15932.85902</v>
      </c>
      <c r="BG29" s="24">
        <v>15932.85902</v>
      </c>
      <c r="BH29" s="23">
        <v>11034.860479999999</v>
      </c>
      <c r="BI29" s="24">
        <v>11034.860479999999</v>
      </c>
      <c r="BJ29" s="23">
        <v>10970.674440000001</v>
      </c>
      <c r="BK29" s="24">
        <v>10970.674440000001</v>
      </c>
      <c r="BL29" s="23">
        <v>10353</v>
      </c>
      <c r="BM29" s="24">
        <v>10353</v>
      </c>
      <c r="BN29" s="23">
        <v>228</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103</v>
      </c>
      <c r="F30" s="86" t="s">
        <v>104</v>
      </c>
      <c r="G30" s="87" t="s">
        <v>65</v>
      </c>
      <c r="H30" s="86" t="s">
        <v>66</v>
      </c>
      <c r="I30" s="87" t="s">
        <v>67</v>
      </c>
      <c r="J30" s="86">
        <v>2014</v>
      </c>
      <c r="K30" s="87" t="s">
        <v>108</v>
      </c>
      <c r="L30" s="86"/>
      <c r="M30" s="87" t="s">
        <v>127</v>
      </c>
      <c r="N30" s="86" t="s">
        <v>129</v>
      </c>
      <c r="O30" s="62">
        <v>124</v>
      </c>
      <c r="P30" s="61">
        <v>4.1497193030000004</v>
      </c>
      <c r="Q30" s="88">
        <v>96071.795960000003</v>
      </c>
      <c r="R30" s="3"/>
      <c r="S30" s="89">
        <v>0</v>
      </c>
      <c r="T30" s="62">
        <v>0</v>
      </c>
      <c r="U30" s="61">
        <v>0</v>
      </c>
      <c r="V30" s="62">
        <v>4.1507426819999997</v>
      </c>
      <c r="W30" s="61">
        <v>4.1497193030000004</v>
      </c>
      <c r="X30" s="62">
        <v>3.8140222260000001</v>
      </c>
      <c r="Y30" s="61">
        <v>3.650267189</v>
      </c>
      <c r="Z30" s="62">
        <v>3.4865121509999999</v>
      </c>
      <c r="AA30" s="61">
        <v>3.4865121509999999</v>
      </c>
      <c r="AB30" s="62">
        <v>3.4036587809999999</v>
      </c>
      <c r="AC30" s="61">
        <v>3.4036587809999999</v>
      </c>
      <c r="AD30" s="62">
        <v>2.1363349380000001</v>
      </c>
      <c r="AE30" s="61">
        <v>2.0057349329999998</v>
      </c>
      <c r="AF30" s="62">
        <v>1.934616018</v>
      </c>
      <c r="AG30" s="61">
        <v>1.934616018</v>
      </c>
      <c r="AH30" s="62">
        <v>1.505385328</v>
      </c>
      <c r="AI30" s="61">
        <v>1.505385328</v>
      </c>
      <c r="AJ30" s="62">
        <v>1.176985342</v>
      </c>
      <c r="AK30" s="61">
        <v>1.0450228450000001</v>
      </c>
      <c r="AL30" s="62">
        <v>1.0450228450000001</v>
      </c>
      <c r="AM30" s="61">
        <v>1.0450228450000001</v>
      </c>
      <c r="AN30" s="62">
        <v>1.0450228450000001</v>
      </c>
      <c r="AO30" s="61">
        <v>1.0450228450000001</v>
      </c>
      <c r="AP30" s="62">
        <v>0.17180000200000001</v>
      </c>
      <c r="AQ30" s="61">
        <v>0</v>
      </c>
      <c r="AR30" s="62">
        <v>0</v>
      </c>
      <c r="AS30" s="61">
        <v>0</v>
      </c>
      <c r="AT30" s="62">
        <v>0</v>
      </c>
      <c r="AU30" s="61">
        <v>0</v>
      </c>
      <c r="AV30" s="88">
        <v>0</v>
      </c>
      <c r="AW30" s="3"/>
      <c r="AX30" s="89">
        <v>0</v>
      </c>
      <c r="AY30" s="62">
        <v>0</v>
      </c>
      <c r="AZ30" s="61">
        <v>0</v>
      </c>
      <c r="BA30" s="62">
        <v>48045.862500000003</v>
      </c>
      <c r="BB30" s="61">
        <v>48025.933530000002</v>
      </c>
      <c r="BC30" s="62">
        <v>41589.225780000001</v>
      </c>
      <c r="BD30" s="61">
        <v>38450.58812</v>
      </c>
      <c r="BE30" s="62">
        <v>35311.949739999996</v>
      </c>
      <c r="BF30" s="61">
        <v>35311.949739999996</v>
      </c>
      <c r="BG30" s="62">
        <v>33722.51773</v>
      </c>
      <c r="BH30" s="61">
        <v>33722.51773</v>
      </c>
      <c r="BI30" s="62">
        <v>9424.638508</v>
      </c>
      <c r="BJ30" s="61">
        <v>9302.638508</v>
      </c>
      <c r="BK30" s="62">
        <v>8692.7173770000009</v>
      </c>
      <c r="BL30" s="61">
        <v>8692.7173770000009</v>
      </c>
      <c r="BM30" s="62">
        <v>7265.8710330000004</v>
      </c>
      <c r="BN30" s="61">
        <v>7265.8710330000004</v>
      </c>
      <c r="BO30" s="62">
        <v>4565.8710330000004</v>
      </c>
      <c r="BP30" s="61">
        <v>3475.7460329999999</v>
      </c>
      <c r="BQ30" s="62">
        <v>3475.7460329999999</v>
      </c>
      <c r="BR30" s="61">
        <v>3475.7460329999999</v>
      </c>
      <c r="BS30" s="62">
        <v>3475.7460329999999</v>
      </c>
      <c r="BT30" s="61">
        <v>3475.7460329999999</v>
      </c>
      <c r="BU30" s="62">
        <v>1266</v>
      </c>
      <c r="BV30" s="61">
        <v>0</v>
      </c>
      <c r="BW30" s="62">
        <v>0</v>
      </c>
      <c r="BX30" s="61">
        <v>0</v>
      </c>
      <c r="BY30" s="62">
        <v>0</v>
      </c>
      <c r="BZ30" s="61">
        <v>0</v>
      </c>
      <c r="CA30" s="88">
        <v>0</v>
      </c>
      <c r="CB30" s="14"/>
    </row>
    <row r="31" spans="2:80" x14ac:dyDescent="0.25">
      <c r="B31" s="2"/>
      <c r="C31" s="21">
        <f t="shared" si="0"/>
        <v>25</v>
      </c>
      <c r="D31" s="90" t="s">
        <v>46</v>
      </c>
      <c r="E31" s="79" t="s">
        <v>63</v>
      </c>
      <c r="F31" s="90" t="s">
        <v>75</v>
      </c>
      <c r="G31" s="79" t="s">
        <v>65</v>
      </c>
      <c r="H31" s="90" t="s">
        <v>66</v>
      </c>
      <c r="I31" s="79" t="s">
        <v>78</v>
      </c>
      <c r="J31" s="90">
        <v>2013</v>
      </c>
      <c r="K31" s="79" t="s">
        <v>108</v>
      </c>
      <c r="L31" s="90"/>
      <c r="M31" s="79" t="s">
        <v>123</v>
      </c>
      <c r="N31" s="90" t="s">
        <v>124</v>
      </c>
      <c r="O31" s="24">
        <v>49</v>
      </c>
      <c r="P31" s="23">
        <v>10.651176404999998</v>
      </c>
      <c r="Q31" s="82">
        <v>37227.427773600008</v>
      </c>
      <c r="R31" s="3"/>
      <c r="S31" s="91">
        <v>0</v>
      </c>
      <c r="T31" s="24">
        <v>0</v>
      </c>
      <c r="U31" s="23">
        <v>10.651176404999998</v>
      </c>
      <c r="V31" s="24">
        <v>10.651176404999998</v>
      </c>
      <c r="W31" s="23">
        <v>10.651176404999998</v>
      </c>
      <c r="X31" s="24">
        <v>10.651176404999998</v>
      </c>
      <c r="Y31" s="23">
        <v>10.651176404999998</v>
      </c>
      <c r="Z31" s="24">
        <v>10.651176404999998</v>
      </c>
      <c r="AA31" s="23">
        <v>10.651176404999998</v>
      </c>
      <c r="AB31" s="24">
        <v>10.651176404999998</v>
      </c>
      <c r="AC31" s="23">
        <v>10.651176404999998</v>
      </c>
      <c r="AD31" s="24">
        <v>10.651176404999998</v>
      </c>
      <c r="AE31" s="23">
        <v>10.651176404999998</v>
      </c>
      <c r="AF31" s="24">
        <v>10.651176404999998</v>
      </c>
      <c r="AG31" s="23">
        <v>10.651176404999998</v>
      </c>
      <c r="AH31" s="24">
        <v>10.651176404999998</v>
      </c>
      <c r="AI31" s="23">
        <v>10.651176404999998</v>
      </c>
      <c r="AJ31" s="24">
        <v>10.651176404999998</v>
      </c>
      <c r="AK31" s="23">
        <v>10.651176404999998</v>
      </c>
      <c r="AL31" s="24">
        <v>10.651176404999998</v>
      </c>
      <c r="AM31" s="23">
        <v>8.6769202799999992</v>
      </c>
      <c r="AN31" s="24">
        <v>0</v>
      </c>
      <c r="AO31" s="23">
        <v>0</v>
      </c>
      <c r="AP31" s="24">
        <v>0</v>
      </c>
      <c r="AQ31" s="23">
        <v>0</v>
      </c>
      <c r="AR31" s="24">
        <v>0</v>
      </c>
      <c r="AS31" s="23">
        <v>0</v>
      </c>
      <c r="AT31" s="24">
        <v>0</v>
      </c>
      <c r="AU31" s="23">
        <v>0</v>
      </c>
      <c r="AV31" s="82">
        <v>0</v>
      </c>
      <c r="AW31" s="3"/>
      <c r="AX31" s="91">
        <v>0</v>
      </c>
      <c r="AY31" s="24">
        <v>0</v>
      </c>
      <c r="AZ31" s="23">
        <v>18613.71388729</v>
      </c>
      <c r="BA31" s="24">
        <v>18613.71388729</v>
      </c>
      <c r="BB31" s="23">
        <v>18613.71388729</v>
      </c>
      <c r="BC31" s="24">
        <v>18613.71388729</v>
      </c>
      <c r="BD31" s="23">
        <v>18613.71388729</v>
      </c>
      <c r="BE31" s="24">
        <v>18613.71388729</v>
      </c>
      <c r="BF31" s="23">
        <v>18613.71388729</v>
      </c>
      <c r="BG31" s="24">
        <v>18613.71388729</v>
      </c>
      <c r="BH31" s="23">
        <v>18613.71388729</v>
      </c>
      <c r="BI31" s="24">
        <v>18613.71388729</v>
      </c>
      <c r="BJ31" s="23">
        <v>18613.71388729</v>
      </c>
      <c r="BK31" s="24">
        <v>18613.71388729</v>
      </c>
      <c r="BL31" s="23">
        <v>18613.71388729</v>
      </c>
      <c r="BM31" s="24">
        <v>18613.71388729</v>
      </c>
      <c r="BN31" s="23">
        <v>18613.71388729</v>
      </c>
      <c r="BO31" s="24">
        <v>18613.71388729</v>
      </c>
      <c r="BP31" s="23">
        <v>18613.71388729</v>
      </c>
      <c r="BQ31" s="24">
        <v>18613.71388729</v>
      </c>
      <c r="BR31" s="23">
        <v>16848.226620000001</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75</v>
      </c>
      <c r="G32" s="87" t="s">
        <v>65</v>
      </c>
      <c r="H32" s="86" t="s">
        <v>66</v>
      </c>
      <c r="I32" s="87" t="s">
        <v>67</v>
      </c>
      <c r="J32" s="86">
        <v>2012</v>
      </c>
      <c r="K32" s="87" t="s">
        <v>108</v>
      </c>
      <c r="L32" s="86"/>
      <c r="M32" s="87" t="s">
        <v>127</v>
      </c>
      <c r="N32" s="86" t="s">
        <v>124</v>
      </c>
      <c r="O32" s="62">
        <v>1</v>
      </c>
      <c r="P32" s="61">
        <v>0.28444070599999999</v>
      </c>
      <c r="Q32" s="88">
        <v>1653.7721779999999</v>
      </c>
      <c r="R32" s="3"/>
      <c r="S32" s="89">
        <v>0</v>
      </c>
      <c r="T32" s="62">
        <v>0.28444070599999999</v>
      </c>
      <c r="U32" s="61">
        <v>0.28444070599999999</v>
      </c>
      <c r="V32" s="62">
        <v>0.28444070599999999</v>
      </c>
      <c r="W32" s="61">
        <v>0.28444070599999999</v>
      </c>
      <c r="X32" s="62">
        <v>0.28444070599999999</v>
      </c>
      <c r="Y32" s="61">
        <v>0.28444070599999999</v>
      </c>
      <c r="Z32" s="62">
        <v>0.28444070599999999</v>
      </c>
      <c r="AA32" s="61">
        <v>0.28444070599999999</v>
      </c>
      <c r="AB32" s="62">
        <v>0.28444070599999999</v>
      </c>
      <c r="AC32" s="61">
        <v>0.28444070599999999</v>
      </c>
      <c r="AD32" s="62">
        <v>0.28444070599999999</v>
      </c>
      <c r="AE32" s="61">
        <v>0.28444070599999999</v>
      </c>
      <c r="AF32" s="62">
        <v>0.28444070599999999</v>
      </c>
      <c r="AG32" s="61">
        <v>0.28444070599999999</v>
      </c>
      <c r="AH32" s="62">
        <v>0.28444070599999999</v>
      </c>
      <c r="AI32" s="61">
        <v>0.28444070599999999</v>
      </c>
      <c r="AJ32" s="62">
        <v>0.28444070599999999</v>
      </c>
      <c r="AK32" s="61">
        <v>0.28444070599999999</v>
      </c>
      <c r="AL32" s="62">
        <v>0.28444070599999999</v>
      </c>
      <c r="AM32" s="61">
        <v>0</v>
      </c>
      <c r="AN32" s="62">
        <v>0</v>
      </c>
      <c r="AO32" s="61">
        <v>0</v>
      </c>
      <c r="AP32" s="62">
        <v>0</v>
      </c>
      <c r="AQ32" s="61">
        <v>0</v>
      </c>
      <c r="AR32" s="62">
        <v>0</v>
      </c>
      <c r="AS32" s="61">
        <v>0</v>
      </c>
      <c r="AT32" s="62">
        <v>0</v>
      </c>
      <c r="AU32" s="61">
        <v>0</v>
      </c>
      <c r="AV32" s="88">
        <v>0</v>
      </c>
      <c r="AW32" s="3"/>
      <c r="AX32" s="89">
        <v>0</v>
      </c>
      <c r="AY32" s="62">
        <v>551.2573926</v>
      </c>
      <c r="AZ32" s="61">
        <v>551.2573926</v>
      </c>
      <c r="BA32" s="62">
        <v>551.2573926</v>
      </c>
      <c r="BB32" s="61">
        <v>551.2573926</v>
      </c>
      <c r="BC32" s="62">
        <v>551.2573926</v>
      </c>
      <c r="BD32" s="61">
        <v>551.2573926</v>
      </c>
      <c r="BE32" s="62">
        <v>551.2573926</v>
      </c>
      <c r="BF32" s="61">
        <v>551.2573926</v>
      </c>
      <c r="BG32" s="62">
        <v>551.2573926</v>
      </c>
      <c r="BH32" s="61">
        <v>551.2573926</v>
      </c>
      <c r="BI32" s="62">
        <v>551.2573926</v>
      </c>
      <c r="BJ32" s="61">
        <v>551.2573926</v>
      </c>
      <c r="BK32" s="62">
        <v>551.2573926</v>
      </c>
      <c r="BL32" s="61">
        <v>551.2573926</v>
      </c>
      <c r="BM32" s="62">
        <v>551.2573926</v>
      </c>
      <c r="BN32" s="61">
        <v>551.2573926</v>
      </c>
      <c r="BO32" s="62">
        <v>551.2573926</v>
      </c>
      <c r="BP32" s="61">
        <v>551.2573926</v>
      </c>
      <c r="BQ32" s="62">
        <v>551.2573926</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46</v>
      </c>
      <c r="E33" s="79" t="s">
        <v>63</v>
      </c>
      <c r="F33" s="90" t="s">
        <v>75</v>
      </c>
      <c r="G33" s="79" t="s">
        <v>65</v>
      </c>
      <c r="H33" s="90" t="s">
        <v>66</v>
      </c>
      <c r="I33" s="79" t="s">
        <v>67</v>
      </c>
      <c r="J33" s="90">
        <v>2014</v>
      </c>
      <c r="K33" s="79" t="s">
        <v>108</v>
      </c>
      <c r="L33" s="90"/>
      <c r="M33" s="79" t="s">
        <v>127</v>
      </c>
      <c r="N33" s="90" t="s">
        <v>124</v>
      </c>
      <c r="O33" s="24">
        <v>1521</v>
      </c>
      <c r="P33" s="23">
        <v>296.24590519399993</v>
      </c>
      <c r="Q33" s="82">
        <v>544462.27060299995</v>
      </c>
      <c r="R33" s="3"/>
      <c r="S33" s="91">
        <v>0</v>
      </c>
      <c r="T33" s="24">
        <v>0</v>
      </c>
      <c r="U33" s="23">
        <v>0</v>
      </c>
      <c r="V33" s="24">
        <v>296.24590519399993</v>
      </c>
      <c r="W33" s="23">
        <v>296.24590519399993</v>
      </c>
      <c r="X33" s="24">
        <v>296.24590519399993</v>
      </c>
      <c r="Y33" s="23">
        <v>296.24590519399993</v>
      </c>
      <c r="Z33" s="24">
        <v>296.24590519399993</v>
      </c>
      <c r="AA33" s="23">
        <v>296.24590519399993</v>
      </c>
      <c r="AB33" s="24">
        <v>296.24590519399993</v>
      </c>
      <c r="AC33" s="23">
        <v>296.24590519399993</v>
      </c>
      <c r="AD33" s="24">
        <v>296.24590519399993</v>
      </c>
      <c r="AE33" s="23">
        <v>296.24590519399993</v>
      </c>
      <c r="AF33" s="24">
        <v>296.24590519399993</v>
      </c>
      <c r="AG33" s="23">
        <v>296.24590519399993</v>
      </c>
      <c r="AH33" s="24">
        <v>296.24590519399993</v>
      </c>
      <c r="AI33" s="23">
        <v>296.24590519399993</v>
      </c>
      <c r="AJ33" s="24">
        <v>296.24590519399993</v>
      </c>
      <c r="AK33" s="23">
        <v>296.24590519399993</v>
      </c>
      <c r="AL33" s="24">
        <v>296.24590519399993</v>
      </c>
      <c r="AM33" s="23">
        <v>296.24590519399993</v>
      </c>
      <c r="AN33" s="24">
        <v>263.52514839999998</v>
      </c>
      <c r="AO33" s="23">
        <v>0</v>
      </c>
      <c r="AP33" s="24">
        <v>0</v>
      </c>
      <c r="AQ33" s="23">
        <v>0</v>
      </c>
      <c r="AR33" s="24">
        <v>0</v>
      </c>
      <c r="AS33" s="23">
        <v>0</v>
      </c>
      <c r="AT33" s="24">
        <v>0</v>
      </c>
      <c r="AU33" s="23">
        <v>0</v>
      </c>
      <c r="AV33" s="82">
        <v>0</v>
      </c>
      <c r="AW33" s="3"/>
      <c r="AX33" s="91">
        <v>0</v>
      </c>
      <c r="AY33" s="24">
        <v>0</v>
      </c>
      <c r="AZ33" s="23">
        <v>0</v>
      </c>
      <c r="BA33" s="24">
        <v>544462.27060299995</v>
      </c>
      <c r="BB33" s="23">
        <v>544462.27060299995</v>
      </c>
      <c r="BC33" s="24">
        <v>544462.27060299995</v>
      </c>
      <c r="BD33" s="23">
        <v>544462.27060299995</v>
      </c>
      <c r="BE33" s="24">
        <v>544462.27060299995</v>
      </c>
      <c r="BF33" s="23">
        <v>544462.27060299995</v>
      </c>
      <c r="BG33" s="24">
        <v>544462.27060299995</v>
      </c>
      <c r="BH33" s="23">
        <v>544462.27060299995</v>
      </c>
      <c r="BI33" s="24">
        <v>544462.27060299995</v>
      </c>
      <c r="BJ33" s="23">
        <v>544462.27060299995</v>
      </c>
      <c r="BK33" s="24">
        <v>544462.27060299995</v>
      </c>
      <c r="BL33" s="23">
        <v>544462.27060299995</v>
      </c>
      <c r="BM33" s="24">
        <v>544462.27060299995</v>
      </c>
      <c r="BN33" s="23">
        <v>544462.27060299995</v>
      </c>
      <c r="BO33" s="24">
        <v>544462.27060299995</v>
      </c>
      <c r="BP33" s="23">
        <v>544462.27060299995</v>
      </c>
      <c r="BQ33" s="24">
        <v>544462.27060299995</v>
      </c>
      <c r="BR33" s="23">
        <v>544462.27060299995</v>
      </c>
      <c r="BS33" s="24">
        <v>515201.58919999993</v>
      </c>
      <c r="BT33" s="23">
        <v>0</v>
      </c>
      <c r="BU33" s="24">
        <v>0</v>
      </c>
      <c r="BV33" s="23">
        <v>0</v>
      </c>
      <c r="BW33" s="24">
        <v>0</v>
      </c>
      <c r="BX33" s="23">
        <v>0</v>
      </c>
      <c r="BY33" s="24">
        <v>0</v>
      </c>
      <c r="BZ33" s="23">
        <v>0</v>
      </c>
      <c r="CA33" s="82">
        <v>0</v>
      </c>
      <c r="CB33" s="14"/>
    </row>
    <row r="34" spans="2:80" x14ac:dyDescent="0.25">
      <c r="B34" s="2"/>
      <c r="C34" s="44">
        <f t="shared" si="0"/>
        <v>28</v>
      </c>
      <c r="D34" s="86" t="s">
        <v>46</v>
      </c>
      <c r="E34" s="87" t="s">
        <v>130</v>
      </c>
      <c r="F34" s="86" t="s">
        <v>131</v>
      </c>
      <c r="G34" s="87" t="s">
        <v>65</v>
      </c>
      <c r="H34" s="86" t="s">
        <v>132</v>
      </c>
      <c r="I34" s="87" t="s">
        <v>67</v>
      </c>
      <c r="J34" s="86">
        <v>2014</v>
      </c>
      <c r="K34" s="87" t="s">
        <v>108</v>
      </c>
      <c r="L34" s="86"/>
      <c r="M34" s="87" t="s">
        <v>127</v>
      </c>
      <c r="N34" s="86" t="s">
        <v>90</v>
      </c>
      <c r="O34" s="62">
        <v>3</v>
      </c>
      <c r="P34" s="61">
        <v>88.614000000000004</v>
      </c>
      <c r="Q34" s="88">
        <v>125621.6</v>
      </c>
      <c r="R34" s="3"/>
      <c r="S34" s="89">
        <v>0</v>
      </c>
      <c r="T34" s="62">
        <v>0</v>
      </c>
      <c r="U34" s="61">
        <v>0</v>
      </c>
      <c r="V34" s="62">
        <v>88.614000000000004</v>
      </c>
      <c r="W34" s="61">
        <v>88.614000000000004</v>
      </c>
      <c r="X34" s="62">
        <v>88.614000000000004</v>
      </c>
      <c r="Y34" s="61">
        <v>88.614000000000004</v>
      </c>
      <c r="Z34" s="62">
        <v>88.614000000000004</v>
      </c>
      <c r="AA34" s="61">
        <v>88.614000000000004</v>
      </c>
      <c r="AB34" s="62">
        <v>88.614000000000004</v>
      </c>
      <c r="AC34" s="61">
        <v>88.614000000000004</v>
      </c>
      <c r="AD34" s="62">
        <v>88.614000000000004</v>
      </c>
      <c r="AE34" s="61">
        <v>88.614000000000004</v>
      </c>
      <c r="AF34" s="62">
        <v>82.98</v>
      </c>
      <c r="AG34" s="61">
        <v>82.98</v>
      </c>
      <c r="AH34" s="62">
        <v>82.98</v>
      </c>
      <c r="AI34" s="61">
        <v>82.98</v>
      </c>
      <c r="AJ34" s="62">
        <v>82.98</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125621.6</v>
      </c>
      <c r="BB34" s="61">
        <v>125621.6</v>
      </c>
      <c r="BC34" s="62">
        <v>125621.6</v>
      </c>
      <c r="BD34" s="61">
        <v>125621.6</v>
      </c>
      <c r="BE34" s="62">
        <v>125621.6</v>
      </c>
      <c r="BF34" s="61">
        <v>125621.6</v>
      </c>
      <c r="BG34" s="62">
        <v>125621.6</v>
      </c>
      <c r="BH34" s="61">
        <v>125621.6</v>
      </c>
      <c r="BI34" s="62">
        <v>125621.6</v>
      </c>
      <c r="BJ34" s="61">
        <v>125621.6</v>
      </c>
      <c r="BK34" s="62">
        <v>74064.479999999996</v>
      </c>
      <c r="BL34" s="61">
        <v>74064.479999999996</v>
      </c>
      <c r="BM34" s="62">
        <v>74064.479999999996</v>
      </c>
      <c r="BN34" s="61">
        <v>74064.479999999996</v>
      </c>
      <c r="BO34" s="62">
        <v>74064.479999999996</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46</v>
      </c>
      <c r="E35" s="79" t="s">
        <v>132</v>
      </c>
      <c r="F35" s="90" t="s">
        <v>133</v>
      </c>
      <c r="G35" s="79" t="s">
        <v>65</v>
      </c>
      <c r="H35" s="90" t="s">
        <v>132</v>
      </c>
      <c r="I35" s="79" t="s">
        <v>78</v>
      </c>
      <c r="J35" s="90">
        <v>2014</v>
      </c>
      <c r="K35" s="79" t="s">
        <v>108</v>
      </c>
      <c r="L35" s="90"/>
      <c r="M35" s="79" t="s">
        <v>127</v>
      </c>
      <c r="N35" s="90" t="s">
        <v>127</v>
      </c>
      <c r="O35" s="24"/>
      <c r="P35" s="23">
        <v>650.52150970000002</v>
      </c>
      <c r="Q35" s="82">
        <v>0</v>
      </c>
      <c r="R35" s="3"/>
      <c r="S35" s="91">
        <v>0</v>
      </c>
      <c r="T35" s="24">
        <v>0</v>
      </c>
      <c r="U35" s="23">
        <v>0</v>
      </c>
      <c r="V35" s="24">
        <v>650.52150970000002</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134</v>
      </c>
      <c r="E36" s="87" t="s">
        <v>83</v>
      </c>
      <c r="F36" s="86" t="s">
        <v>135</v>
      </c>
      <c r="G36" s="87" t="s">
        <v>65</v>
      </c>
      <c r="H36" s="86" t="s">
        <v>126</v>
      </c>
      <c r="I36" s="87" t="s">
        <v>78</v>
      </c>
      <c r="J36" s="86">
        <v>2008</v>
      </c>
      <c r="K36" s="87" t="s">
        <v>108</v>
      </c>
      <c r="L36" s="86"/>
      <c r="M36" s="87" t="s">
        <v>127</v>
      </c>
      <c r="N36" s="86" t="s">
        <v>80</v>
      </c>
      <c r="O36" s="62">
        <v>2</v>
      </c>
      <c r="P36" s="61"/>
      <c r="Q36" s="88"/>
      <c r="R36" s="3"/>
      <c r="S36" s="89">
        <v>0</v>
      </c>
      <c r="T36" s="62">
        <v>0</v>
      </c>
      <c r="U36" s="61">
        <v>0</v>
      </c>
      <c r="V36" s="62">
        <v>1.1832990000000001</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134</v>
      </c>
      <c r="E37" s="79" t="s">
        <v>83</v>
      </c>
      <c r="F37" s="90" t="s">
        <v>135</v>
      </c>
      <c r="G37" s="79" t="s">
        <v>65</v>
      </c>
      <c r="H37" s="90" t="s">
        <v>126</v>
      </c>
      <c r="I37" s="79" t="s">
        <v>78</v>
      </c>
      <c r="J37" s="90">
        <v>2009</v>
      </c>
      <c r="K37" s="79" t="s">
        <v>108</v>
      </c>
      <c r="L37" s="90"/>
      <c r="M37" s="79" t="s">
        <v>127</v>
      </c>
      <c r="N37" s="90" t="s">
        <v>80</v>
      </c>
      <c r="O37" s="24">
        <v>18</v>
      </c>
      <c r="P37" s="23"/>
      <c r="Q37" s="82"/>
      <c r="R37" s="3"/>
      <c r="S37" s="91">
        <v>0</v>
      </c>
      <c r="T37" s="24">
        <v>0</v>
      </c>
      <c r="U37" s="23">
        <v>0</v>
      </c>
      <c r="V37" s="24">
        <v>10.104900000000001</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134</v>
      </c>
      <c r="E38" s="87" t="s">
        <v>83</v>
      </c>
      <c r="F38" s="86" t="s">
        <v>135</v>
      </c>
      <c r="G38" s="87" t="s">
        <v>65</v>
      </c>
      <c r="H38" s="86" t="s">
        <v>126</v>
      </c>
      <c r="I38" s="87" t="s">
        <v>78</v>
      </c>
      <c r="J38" s="86">
        <v>2010</v>
      </c>
      <c r="K38" s="87" t="s">
        <v>108</v>
      </c>
      <c r="L38" s="86"/>
      <c r="M38" s="87" t="s">
        <v>127</v>
      </c>
      <c r="N38" s="86" t="s">
        <v>80</v>
      </c>
      <c r="O38" s="62">
        <v>14</v>
      </c>
      <c r="P38" s="61"/>
      <c r="Q38" s="88"/>
      <c r="R38" s="3"/>
      <c r="S38" s="89">
        <v>0</v>
      </c>
      <c r="T38" s="62">
        <v>0</v>
      </c>
      <c r="U38" s="61">
        <v>0</v>
      </c>
      <c r="V38" s="62">
        <v>7.8593650000000004</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ref="C39:C57" si="1">C38+1</f>
        <v>33</v>
      </c>
      <c r="D39" s="90" t="s">
        <v>134</v>
      </c>
      <c r="E39" s="79" t="s">
        <v>63</v>
      </c>
      <c r="F39" s="90" t="s">
        <v>77</v>
      </c>
      <c r="G39" s="79" t="s">
        <v>65</v>
      </c>
      <c r="H39" s="90" t="s">
        <v>66</v>
      </c>
      <c r="I39" s="79" t="s">
        <v>78</v>
      </c>
      <c r="J39" s="90">
        <v>2007</v>
      </c>
      <c r="K39" s="79" t="s">
        <v>108</v>
      </c>
      <c r="L39" s="90"/>
      <c r="M39" s="79" t="s">
        <v>127</v>
      </c>
      <c r="N39" s="90" t="s">
        <v>80</v>
      </c>
      <c r="O39" s="24">
        <v>29</v>
      </c>
      <c r="P39" s="23"/>
      <c r="Q39" s="82"/>
      <c r="R39" s="3"/>
      <c r="S39" s="91">
        <v>0</v>
      </c>
      <c r="T39" s="24">
        <v>0</v>
      </c>
      <c r="U39" s="23">
        <v>0</v>
      </c>
      <c r="V39" s="24">
        <v>10.18882</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1"/>
        <v>34</v>
      </c>
      <c r="D40" s="86" t="s">
        <v>134</v>
      </c>
      <c r="E40" s="87" t="s">
        <v>63</v>
      </c>
      <c r="F40" s="86" t="s">
        <v>77</v>
      </c>
      <c r="G40" s="87" t="s">
        <v>65</v>
      </c>
      <c r="H40" s="86" t="s">
        <v>66</v>
      </c>
      <c r="I40" s="87" t="s">
        <v>78</v>
      </c>
      <c r="J40" s="86">
        <v>2008</v>
      </c>
      <c r="K40" s="87" t="s">
        <v>108</v>
      </c>
      <c r="L40" s="86"/>
      <c r="M40" s="87" t="s">
        <v>127</v>
      </c>
      <c r="N40" s="86" t="s">
        <v>80</v>
      </c>
      <c r="O40" s="62">
        <v>135</v>
      </c>
      <c r="P40" s="61"/>
      <c r="Q40" s="88"/>
      <c r="R40" s="3"/>
      <c r="S40" s="89">
        <v>0</v>
      </c>
      <c r="T40" s="62">
        <v>0</v>
      </c>
      <c r="U40" s="61">
        <v>0</v>
      </c>
      <c r="V40" s="62">
        <v>47.573390000000003</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1"/>
        <v>35</v>
      </c>
      <c r="D41" s="90" t="s">
        <v>134</v>
      </c>
      <c r="E41" s="79" t="s">
        <v>63</v>
      </c>
      <c r="F41" s="90" t="s">
        <v>77</v>
      </c>
      <c r="G41" s="79" t="s">
        <v>65</v>
      </c>
      <c r="H41" s="90" t="s">
        <v>66</v>
      </c>
      <c r="I41" s="79" t="s">
        <v>78</v>
      </c>
      <c r="J41" s="90">
        <v>2009</v>
      </c>
      <c r="K41" s="79" t="s">
        <v>108</v>
      </c>
      <c r="L41" s="90"/>
      <c r="M41" s="79" t="s">
        <v>127</v>
      </c>
      <c r="N41" s="90" t="s">
        <v>80</v>
      </c>
      <c r="O41" s="24">
        <v>319</v>
      </c>
      <c r="P41" s="23"/>
      <c r="Q41" s="82"/>
      <c r="R41" s="3"/>
      <c r="S41" s="91">
        <v>0</v>
      </c>
      <c r="T41" s="24">
        <v>0</v>
      </c>
      <c r="U41" s="23">
        <v>0</v>
      </c>
      <c r="V41" s="24">
        <v>112.6477</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1"/>
        <v>36</v>
      </c>
      <c r="D42" s="86" t="s">
        <v>134</v>
      </c>
      <c r="E42" s="87" t="s">
        <v>63</v>
      </c>
      <c r="F42" s="86" t="s">
        <v>77</v>
      </c>
      <c r="G42" s="87" t="s">
        <v>65</v>
      </c>
      <c r="H42" s="86" t="s">
        <v>66</v>
      </c>
      <c r="I42" s="87" t="s">
        <v>78</v>
      </c>
      <c r="J42" s="86">
        <v>2010</v>
      </c>
      <c r="K42" s="87" t="s">
        <v>108</v>
      </c>
      <c r="L42" s="86"/>
      <c r="M42" s="87" t="s">
        <v>127</v>
      </c>
      <c r="N42" s="86" t="s">
        <v>80</v>
      </c>
      <c r="O42" s="62">
        <v>625</v>
      </c>
      <c r="P42" s="61"/>
      <c r="Q42" s="88"/>
      <c r="R42" s="3"/>
      <c r="S42" s="89">
        <v>0</v>
      </c>
      <c r="T42" s="62">
        <v>0</v>
      </c>
      <c r="U42" s="61">
        <v>0</v>
      </c>
      <c r="V42" s="62">
        <v>221.86940000000001</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1"/>
        <v>37</v>
      </c>
      <c r="D43" s="90" t="s">
        <v>62</v>
      </c>
      <c r="E43" s="79" t="s">
        <v>83</v>
      </c>
      <c r="F43" s="90" t="s">
        <v>136</v>
      </c>
      <c r="G43" s="79" t="s">
        <v>65</v>
      </c>
      <c r="H43" s="90" t="s">
        <v>126</v>
      </c>
      <c r="I43" s="79" t="s">
        <v>78</v>
      </c>
      <c r="J43" s="90">
        <v>2014</v>
      </c>
      <c r="K43" s="79" t="s">
        <v>108</v>
      </c>
      <c r="L43" s="90"/>
      <c r="M43" s="79" t="s">
        <v>127</v>
      </c>
      <c r="N43" s="90" t="s">
        <v>88</v>
      </c>
      <c r="O43" s="24">
        <v>3</v>
      </c>
      <c r="P43" s="23"/>
      <c r="Q43" s="82"/>
      <c r="R43" s="3"/>
      <c r="S43" s="91">
        <v>0</v>
      </c>
      <c r="T43" s="24">
        <v>0</v>
      </c>
      <c r="U43" s="23">
        <v>0</v>
      </c>
      <c r="V43" s="24">
        <v>104.1504</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44">
        <f t="shared" si="1"/>
        <v>38</v>
      </c>
      <c r="D44" s="86" t="s">
        <v>62</v>
      </c>
      <c r="E44" s="87" t="s">
        <v>83</v>
      </c>
      <c r="F44" s="86" t="s">
        <v>135</v>
      </c>
      <c r="G44" s="87" t="s">
        <v>65</v>
      </c>
      <c r="H44" s="86" t="s">
        <v>126</v>
      </c>
      <c r="I44" s="87" t="s">
        <v>78</v>
      </c>
      <c r="J44" s="86">
        <v>2010</v>
      </c>
      <c r="K44" s="87" t="s">
        <v>108</v>
      </c>
      <c r="L44" s="86"/>
      <c r="M44" s="87" t="s">
        <v>127</v>
      </c>
      <c r="N44" s="86" t="s">
        <v>80</v>
      </c>
      <c r="O44" s="62">
        <v>1</v>
      </c>
      <c r="P44" s="61"/>
      <c r="Q44" s="88"/>
      <c r="R44" s="3"/>
      <c r="S44" s="89">
        <v>0</v>
      </c>
      <c r="T44" s="62">
        <v>0</v>
      </c>
      <c r="U44" s="61">
        <v>0</v>
      </c>
      <c r="V44" s="62">
        <v>0.56138319999999997</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25">
      <c r="B45" s="2"/>
      <c r="C45" s="21">
        <f t="shared" si="1"/>
        <v>39</v>
      </c>
      <c r="D45" s="90" t="s">
        <v>62</v>
      </c>
      <c r="E45" s="79" t="s">
        <v>83</v>
      </c>
      <c r="F45" s="90" t="s">
        <v>135</v>
      </c>
      <c r="G45" s="79" t="s">
        <v>65</v>
      </c>
      <c r="H45" s="90" t="s">
        <v>126</v>
      </c>
      <c r="I45" s="79" t="s">
        <v>78</v>
      </c>
      <c r="J45" s="90">
        <v>2011</v>
      </c>
      <c r="K45" s="79" t="s">
        <v>108</v>
      </c>
      <c r="L45" s="90"/>
      <c r="M45" s="79" t="s">
        <v>127</v>
      </c>
      <c r="N45" s="90" t="s">
        <v>80</v>
      </c>
      <c r="O45" s="24">
        <v>8</v>
      </c>
      <c r="P45" s="23"/>
      <c r="Q45" s="82"/>
      <c r="R45" s="3"/>
      <c r="S45" s="91">
        <v>0</v>
      </c>
      <c r="T45" s="24">
        <v>0</v>
      </c>
      <c r="U45" s="23">
        <v>0</v>
      </c>
      <c r="V45" s="24">
        <v>4.491066</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25">
      <c r="B46" s="2"/>
      <c r="C46" s="44">
        <f t="shared" si="1"/>
        <v>40</v>
      </c>
      <c r="D46" s="86" t="s">
        <v>62</v>
      </c>
      <c r="E46" s="87" t="s">
        <v>83</v>
      </c>
      <c r="F46" s="86" t="s">
        <v>135</v>
      </c>
      <c r="G46" s="87" t="s">
        <v>65</v>
      </c>
      <c r="H46" s="86" t="s">
        <v>126</v>
      </c>
      <c r="I46" s="87" t="s">
        <v>78</v>
      </c>
      <c r="J46" s="86">
        <v>2013</v>
      </c>
      <c r="K46" s="87" t="s">
        <v>108</v>
      </c>
      <c r="L46" s="86"/>
      <c r="M46" s="87" t="s">
        <v>127</v>
      </c>
      <c r="N46" s="86" t="s">
        <v>80</v>
      </c>
      <c r="O46" s="62">
        <v>2</v>
      </c>
      <c r="P46" s="61"/>
      <c r="Q46" s="88"/>
      <c r="R46" s="3"/>
      <c r="S46" s="89">
        <v>0</v>
      </c>
      <c r="T46" s="62">
        <v>0</v>
      </c>
      <c r="U46" s="61">
        <v>0</v>
      </c>
      <c r="V46" s="62">
        <v>1.1227659999999999</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25">
      <c r="B47" s="2"/>
      <c r="C47" s="21">
        <f t="shared" si="1"/>
        <v>41</v>
      </c>
      <c r="D47" s="90" t="s">
        <v>62</v>
      </c>
      <c r="E47" s="79" t="s">
        <v>83</v>
      </c>
      <c r="F47" s="90" t="s">
        <v>135</v>
      </c>
      <c r="G47" s="79" t="s">
        <v>65</v>
      </c>
      <c r="H47" s="90" t="s">
        <v>126</v>
      </c>
      <c r="I47" s="79" t="s">
        <v>78</v>
      </c>
      <c r="J47" s="90">
        <v>2014</v>
      </c>
      <c r="K47" s="79" t="s">
        <v>108</v>
      </c>
      <c r="L47" s="90"/>
      <c r="M47" s="79" t="s">
        <v>127</v>
      </c>
      <c r="N47" s="90" t="s">
        <v>80</v>
      </c>
      <c r="O47" s="24">
        <v>4</v>
      </c>
      <c r="P47" s="23"/>
      <c r="Q47" s="82"/>
      <c r="R47" s="3"/>
      <c r="S47" s="91">
        <v>0</v>
      </c>
      <c r="T47" s="24">
        <v>0</v>
      </c>
      <c r="U47" s="23">
        <v>0</v>
      </c>
      <c r="V47" s="24">
        <v>2.245533</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25">
      <c r="B48" s="2"/>
      <c r="C48" s="44">
        <f t="shared" si="1"/>
        <v>42</v>
      </c>
      <c r="D48" s="86" t="s">
        <v>62</v>
      </c>
      <c r="E48" s="87" t="s">
        <v>63</v>
      </c>
      <c r="F48" s="86" t="s">
        <v>77</v>
      </c>
      <c r="G48" s="87" t="s">
        <v>65</v>
      </c>
      <c r="H48" s="86" t="s">
        <v>66</v>
      </c>
      <c r="I48" s="87" t="s">
        <v>78</v>
      </c>
      <c r="J48" s="86">
        <v>2007</v>
      </c>
      <c r="K48" s="87" t="s">
        <v>108</v>
      </c>
      <c r="L48" s="86"/>
      <c r="M48" s="87" t="s">
        <v>127</v>
      </c>
      <c r="N48" s="86" t="s">
        <v>80</v>
      </c>
      <c r="O48" s="62">
        <v>6</v>
      </c>
      <c r="P48" s="61"/>
      <c r="Q48" s="88"/>
      <c r="R48" s="3"/>
      <c r="S48" s="89">
        <v>0</v>
      </c>
      <c r="T48" s="62">
        <v>0</v>
      </c>
      <c r="U48" s="61">
        <v>0</v>
      </c>
      <c r="V48" s="62">
        <v>2.2507000000000001</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25">
      <c r="B49" s="2"/>
      <c r="C49" s="21">
        <f t="shared" si="1"/>
        <v>43</v>
      </c>
      <c r="D49" s="90" t="s">
        <v>62</v>
      </c>
      <c r="E49" s="79" t="s">
        <v>63</v>
      </c>
      <c r="F49" s="90" t="s">
        <v>77</v>
      </c>
      <c r="G49" s="79" t="s">
        <v>65</v>
      </c>
      <c r="H49" s="90" t="s">
        <v>66</v>
      </c>
      <c r="I49" s="79" t="s">
        <v>78</v>
      </c>
      <c r="J49" s="90">
        <v>2008</v>
      </c>
      <c r="K49" s="79" t="s">
        <v>108</v>
      </c>
      <c r="L49" s="90"/>
      <c r="M49" s="79" t="s">
        <v>127</v>
      </c>
      <c r="N49" s="90" t="s">
        <v>80</v>
      </c>
      <c r="O49" s="24">
        <v>17</v>
      </c>
      <c r="P49" s="23"/>
      <c r="Q49" s="82"/>
      <c r="R49" s="3"/>
      <c r="S49" s="91">
        <v>0</v>
      </c>
      <c r="T49" s="24">
        <v>0</v>
      </c>
      <c r="U49" s="23">
        <v>0</v>
      </c>
      <c r="V49" s="24">
        <v>6.2580939999999998</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25">
      <c r="B50" s="2"/>
      <c r="C50" s="44">
        <f t="shared" si="1"/>
        <v>44</v>
      </c>
      <c r="D50" s="86" t="s">
        <v>62</v>
      </c>
      <c r="E50" s="87" t="s">
        <v>63</v>
      </c>
      <c r="F50" s="86" t="s">
        <v>77</v>
      </c>
      <c r="G50" s="87" t="s">
        <v>65</v>
      </c>
      <c r="H50" s="86" t="s">
        <v>66</v>
      </c>
      <c r="I50" s="87" t="s">
        <v>78</v>
      </c>
      <c r="J50" s="86">
        <v>2009</v>
      </c>
      <c r="K50" s="87" t="s">
        <v>108</v>
      </c>
      <c r="L50" s="86"/>
      <c r="M50" s="87" t="s">
        <v>127</v>
      </c>
      <c r="N50" s="86" t="s">
        <v>80</v>
      </c>
      <c r="O50" s="62">
        <v>77</v>
      </c>
      <c r="P50" s="61"/>
      <c r="Q50" s="88"/>
      <c r="R50" s="3"/>
      <c r="S50" s="89">
        <v>0</v>
      </c>
      <c r="T50" s="62">
        <v>0</v>
      </c>
      <c r="U50" s="61">
        <v>0</v>
      </c>
      <c r="V50" s="62">
        <v>27.481089999999998</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25">
      <c r="B51" s="2"/>
      <c r="C51" s="21">
        <f t="shared" si="1"/>
        <v>45</v>
      </c>
      <c r="D51" s="90" t="s">
        <v>62</v>
      </c>
      <c r="E51" s="79" t="s">
        <v>63</v>
      </c>
      <c r="F51" s="90" t="s">
        <v>77</v>
      </c>
      <c r="G51" s="79" t="s">
        <v>65</v>
      </c>
      <c r="H51" s="90" t="s">
        <v>66</v>
      </c>
      <c r="I51" s="79" t="s">
        <v>78</v>
      </c>
      <c r="J51" s="90">
        <v>2010</v>
      </c>
      <c r="K51" s="79" t="s">
        <v>108</v>
      </c>
      <c r="L51" s="90"/>
      <c r="M51" s="79" t="s">
        <v>127</v>
      </c>
      <c r="N51" s="90" t="s">
        <v>80</v>
      </c>
      <c r="O51" s="24">
        <v>205</v>
      </c>
      <c r="P51" s="23"/>
      <c r="Q51" s="82"/>
      <c r="R51" s="3"/>
      <c r="S51" s="91">
        <v>0</v>
      </c>
      <c r="T51" s="24">
        <v>0</v>
      </c>
      <c r="U51" s="23">
        <v>0</v>
      </c>
      <c r="V51" s="24">
        <v>72.452439999999996</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25">
      <c r="B52" s="2"/>
      <c r="C52" s="44">
        <f t="shared" si="1"/>
        <v>46</v>
      </c>
      <c r="D52" s="86" t="s">
        <v>62</v>
      </c>
      <c r="E52" s="87" t="s">
        <v>63</v>
      </c>
      <c r="F52" s="86" t="s">
        <v>77</v>
      </c>
      <c r="G52" s="87" t="s">
        <v>65</v>
      </c>
      <c r="H52" s="86" t="s">
        <v>66</v>
      </c>
      <c r="I52" s="87" t="s">
        <v>78</v>
      </c>
      <c r="J52" s="86">
        <v>2011</v>
      </c>
      <c r="K52" s="87" t="s">
        <v>108</v>
      </c>
      <c r="L52" s="86"/>
      <c r="M52" s="87" t="s">
        <v>127</v>
      </c>
      <c r="N52" s="86" t="s">
        <v>80</v>
      </c>
      <c r="O52" s="62">
        <v>128</v>
      </c>
      <c r="P52" s="61"/>
      <c r="Q52" s="88"/>
      <c r="R52" s="3"/>
      <c r="S52" s="89">
        <v>0</v>
      </c>
      <c r="T52" s="62">
        <v>0</v>
      </c>
      <c r="U52" s="61">
        <v>0</v>
      </c>
      <c r="V52" s="62">
        <v>45.11403</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25">
      <c r="B53" s="2"/>
      <c r="C53" s="21">
        <f t="shared" si="1"/>
        <v>47</v>
      </c>
      <c r="D53" s="90" t="s">
        <v>62</v>
      </c>
      <c r="E53" s="79" t="s">
        <v>63</v>
      </c>
      <c r="F53" s="90" t="s">
        <v>77</v>
      </c>
      <c r="G53" s="79" t="s">
        <v>65</v>
      </c>
      <c r="H53" s="90" t="s">
        <v>66</v>
      </c>
      <c r="I53" s="79" t="s">
        <v>78</v>
      </c>
      <c r="J53" s="90">
        <v>2013</v>
      </c>
      <c r="K53" s="79" t="s">
        <v>108</v>
      </c>
      <c r="L53" s="90"/>
      <c r="M53" s="79" t="s">
        <v>127</v>
      </c>
      <c r="N53" s="90" t="s">
        <v>80</v>
      </c>
      <c r="O53" s="24">
        <v>172</v>
      </c>
      <c r="P53" s="23"/>
      <c r="Q53" s="82"/>
      <c r="R53" s="3"/>
      <c r="S53" s="91">
        <v>0</v>
      </c>
      <c r="T53" s="24">
        <v>0</v>
      </c>
      <c r="U53" s="23">
        <v>0</v>
      </c>
      <c r="V53" s="24">
        <v>61.286270000000002</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25">
      <c r="B54" s="2"/>
      <c r="C54" s="44">
        <f t="shared" si="1"/>
        <v>48</v>
      </c>
      <c r="D54" s="86" t="s">
        <v>62</v>
      </c>
      <c r="E54" s="87" t="s">
        <v>63</v>
      </c>
      <c r="F54" s="86" t="s">
        <v>77</v>
      </c>
      <c r="G54" s="87" t="s">
        <v>65</v>
      </c>
      <c r="H54" s="86" t="s">
        <v>66</v>
      </c>
      <c r="I54" s="87" t="s">
        <v>78</v>
      </c>
      <c r="J54" s="86">
        <v>2014</v>
      </c>
      <c r="K54" s="87" t="s">
        <v>108</v>
      </c>
      <c r="L54" s="86"/>
      <c r="M54" s="87" t="s">
        <v>127</v>
      </c>
      <c r="N54" s="86" t="s">
        <v>80</v>
      </c>
      <c r="O54" s="62">
        <v>426</v>
      </c>
      <c r="P54" s="61"/>
      <c r="Q54" s="88"/>
      <c r="R54" s="3"/>
      <c r="S54" s="89">
        <v>0</v>
      </c>
      <c r="T54" s="62">
        <v>0</v>
      </c>
      <c r="U54" s="61">
        <v>0</v>
      </c>
      <c r="V54" s="62">
        <v>150.3836</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25">
      <c r="B55" s="2"/>
      <c r="C55" s="21">
        <f t="shared" si="1"/>
        <v>49</v>
      </c>
      <c r="D55" s="90" t="s">
        <v>62</v>
      </c>
      <c r="E55" s="79" t="s">
        <v>92</v>
      </c>
      <c r="F55" s="90" t="s">
        <v>93</v>
      </c>
      <c r="G55" s="79" t="s">
        <v>65</v>
      </c>
      <c r="H55" s="90" t="s">
        <v>92</v>
      </c>
      <c r="I55" s="79" t="s">
        <v>78</v>
      </c>
      <c r="J55" s="90">
        <v>2014</v>
      </c>
      <c r="K55" s="79" t="s">
        <v>108</v>
      </c>
      <c r="L55" s="90"/>
      <c r="M55" s="79" t="s">
        <v>127</v>
      </c>
      <c r="N55" s="90" t="s">
        <v>88</v>
      </c>
      <c r="O55" s="24">
        <v>10</v>
      </c>
      <c r="P55" s="23"/>
      <c r="Q55" s="82"/>
      <c r="R55" s="3"/>
      <c r="S55" s="91">
        <v>0</v>
      </c>
      <c r="T55" s="24">
        <v>0</v>
      </c>
      <c r="U55" s="23">
        <v>0</v>
      </c>
      <c r="V55" s="24">
        <v>1081.086</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25">
      <c r="B56" s="2"/>
      <c r="C56" s="44">
        <f t="shared" si="1"/>
        <v>50</v>
      </c>
      <c r="D56" s="86" t="s">
        <v>62</v>
      </c>
      <c r="E56" s="87" t="s">
        <v>92</v>
      </c>
      <c r="F56" s="86" t="s">
        <v>137</v>
      </c>
      <c r="G56" s="87" t="s">
        <v>65</v>
      </c>
      <c r="H56" s="86" t="s">
        <v>92</v>
      </c>
      <c r="I56" s="87" t="s">
        <v>67</v>
      </c>
      <c r="J56" s="86">
        <v>2013</v>
      </c>
      <c r="K56" s="87" t="s">
        <v>108</v>
      </c>
      <c r="L56" s="86"/>
      <c r="M56" s="87" t="s">
        <v>127</v>
      </c>
      <c r="N56" s="86" t="s">
        <v>69</v>
      </c>
      <c r="O56" s="62">
        <v>1</v>
      </c>
      <c r="P56" s="61">
        <v>33.088500000000003</v>
      </c>
      <c r="Q56" s="88">
        <v>138600</v>
      </c>
      <c r="R56" s="3"/>
      <c r="S56" s="89">
        <v>0</v>
      </c>
      <c r="T56" s="62">
        <v>0</v>
      </c>
      <c r="U56" s="61">
        <v>33.088500000000003</v>
      </c>
      <c r="V56" s="62">
        <v>33.088500000000003</v>
      </c>
      <c r="W56" s="61">
        <v>33.088500000000003</v>
      </c>
      <c r="X56" s="62">
        <v>33.088500000000003</v>
      </c>
      <c r="Y56" s="61">
        <v>33.088500000000003</v>
      </c>
      <c r="Z56" s="62">
        <v>33.088500000000003</v>
      </c>
      <c r="AA56" s="61">
        <v>33.088500000000003</v>
      </c>
      <c r="AB56" s="62">
        <v>33.088500000000003</v>
      </c>
      <c r="AC56" s="61">
        <v>33.088500000000003</v>
      </c>
      <c r="AD56" s="62">
        <v>33.088500000000003</v>
      </c>
      <c r="AE56" s="61">
        <v>33.088500000000003</v>
      </c>
      <c r="AF56" s="62">
        <v>33.088500000000003</v>
      </c>
      <c r="AG56" s="61">
        <v>33.088500000000003</v>
      </c>
      <c r="AH56" s="62">
        <v>33.088500000000003</v>
      </c>
      <c r="AI56" s="61">
        <v>33.088500000000003</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69300</v>
      </c>
      <c r="BA56" s="62">
        <v>69300</v>
      </c>
      <c r="BB56" s="61">
        <v>69300</v>
      </c>
      <c r="BC56" s="62">
        <v>69300</v>
      </c>
      <c r="BD56" s="61">
        <v>69300</v>
      </c>
      <c r="BE56" s="62">
        <v>69300</v>
      </c>
      <c r="BF56" s="61">
        <v>69300</v>
      </c>
      <c r="BG56" s="62">
        <v>69300</v>
      </c>
      <c r="BH56" s="61">
        <v>69300</v>
      </c>
      <c r="BI56" s="62">
        <v>69300</v>
      </c>
      <c r="BJ56" s="61">
        <v>69300</v>
      </c>
      <c r="BK56" s="62">
        <v>69300</v>
      </c>
      <c r="BL56" s="61">
        <v>69300</v>
      </c>
      <c r="BM56" s="62">
        <v>69300</v>
      </c>
      <c r="BN56" s="61">
        <v>69300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25">
      <c r="B57" s="2"/>
      <c r="C57" s="26">
        <f t="shared" si="1"/>
        <v>51</v>
      </c>
      <c r="D57" s="92" t="s">
        <v>62</v>
      </c>
      <c r="E57" s="80" t="s">
        <v>92</v>
      </c>
      <c r="F57" s="92" t="s">
        <v>137</v>
      </c>
      <c r="G57" s="80" t="s">
        <v>65</v>
      </c>
      <c r="H57" s="92" t="s">
        <v>92</v>
      </c>
      <c r="I57" s="80" t="s">
        <v>67</v>
      </c>
      <c r="J57" s="92">
        <v>2014</v>
      </c>
      <c r="K57" s="80" t="s">
        <v>108</v>
      </c>
      <c r="L57" s="92"/>
      <c r="M57" s="80" t="s">
        <v>127</v>
      </c>
      <c r="N57" s="92" t="s">
        <v>69</v>
      </c>
      <c r="O57" s="29">
        <v>17</v>
      </c>
      <c r="P57" s="28">
        <v>23.532245100000001</v>
      </c>
      <c r="Q57" s="83">
        <v>91626.817999999999</v>
      </c>
      <c r="R57" s="3"/>
      <c r="S57" s="93">
        <v>0</v>
      </c>
      <c r="T57" s="29">
        <v>0</v>
      </c>
      <c r="U57" s="28">
        <v>0</v>
      </c>
      <c r="V57" s="29">
        <v>23.532245100000001</v>
      </c>
      <c r="W57" s="28">
        <v>23.532245100000001</v>
      </c>
      <c r="X57" s="29">
        <v>23.532245100000001</v>
      </c>
      <c r="Y57" s="28">
        <v>23.532245100000001</v>
      </c>
      <c r="Z57" s="29">
        <v>23.532245100000001</v>
      </c>
      <c r="AA57" s="28">
        <v>22.958945100000001</v>
      </c>
      <c r="AB57" s="29">
        <v>22.958945100000001</v>
      </c>
      <c r="AC57" s="28">
        <v>22.958945100000001</v>
      </c>
      <c r="AD57" s="29">
        <v>22.958945100000001</v>
      </c>
      <c r="AE57" s="28">
        <v>22.958945100000001</v>
      </c>
      <c r="AF57" s="29">
        <v>18.607106699999999</v>
      </c>
      <c r="AG57" s="28">
        <v>17.944289999999999</v>
      </c>
      <c r="AH57" s="29">
        <v>16.715789999999998</v>
      </c>
      <c r="AI57" s="28">
        <v>16.715789999999998</v>
      </c>
      <c r="AJ57" s="29">
        <v>16.715789999999998</v>
      </c>
      <c r="AK57" s="28">
        <v>16.715789999999998</v>
      </c>
      <c r="AL57" s="29">
        <v>16.715789999999998</v>
      </c>
      <c r="AM57" s="28">
        <v>16.715789999999998</v>
      </c>
      <c r="AN57" s="29">
        <v>16.715789999999998</v>
      </c>
      <c r="AO57" s="28">
        <v>16.715789999999998</v>
      </c>
      <c r="AP57" s="29">
        <v>0</v>
      </c>
      <c r="AQ57" s="28">
        <v>0</v>
      </c>
      <c r="AR57" s="29">
        <v>0</v>
      </c>
      <c r="AS57" s="28">
        <v>0</v>
      </c>
      <c r="AT57" s="29">
        <v>0</v>
      </c>
      <c r="AU57" s="28">
        <v>0</v>
      </c>
      <c r="AV57" s="83">
        <v>0</v>
      </c>
      <c r="AW57" s="3"/>
      <c r="AX57" s="93">
        <v>0</v>
      </c>
      <c r="AY57" s="29">
        <v>0</v>
      </c>
      <c r="AZ57" s="28">
        <v>0</v>
      </c>
      <c r="BA57" s="29">
        <v>91626.817999999999</v>
      </c>
      <c r="BB57" s="28">
        <v>91626.817999999999</v>
      </c>
      <c r="BC57" s="29">
        <v>91626.817999999999</v>
      </c>
      <c r="BD57" s="28">
        <v>91626.817999999999</v>
      </c>
      <c r="BE57" s="29">
        <v>91626.817999999999</v>
      </c>
      <c r="BF57" s="28">
        <v>88773.025999999998</v>
      </c>
      <c r="BG57" s="29">
        <v>88773.025999999998</v>
      </c>
      <c r="BH57" s="28">
        <v>88773.025999999998</v>
      </c>
      <c r="BI57" s="29">
        <v>88773.025999999998</v>
      </c>
      <c r="BJ57" s="28">
        <v>88773.025999999998</v>
      </c>
      <c r="BK57" s="29">
        <v>50090.400000000001</v>
      </c>
      <c r="BL57" s="28">
        <v>43718.400000000001</v>
      </c>
      <c r="BM57" s="29">
        <v>40867.199999999997</v>
      </c>
      <c r="BN57" s="28">
        <v>40867.199999999997</v>
      </c>
      <c r="BO57" s="29">
        <v>40867.199999999997</v>
      </c>
      <c r="BP57" s="28">
        <v>40867.199999999997</v>
      </c>
      <c r="BQ57" s="29">
        <v>40867.199999999997</v>
      </c>
      <c r="BR57" s="28">
        <v>40867.199999999997</v>
      </c>
      <c r="BS57" s="29">
        <v>40867.199999999997</v>
      </c>
      <c r="BT57" s="28">
        <v>40867.199999999997</v>
      </c>
      <c r="BU57" s="29">
        <v>0</v>
      </c>
      <c r="BV57" s="28">
        <v>0</v>
      </c>
      <c r="BW57" s="29">
        <v>0</v>
      </c>
      <c r="BX57" s="28">
        <v>0</v>
      </c>
      <c r="BY57" s="29">
        <v>0</v>
      </c>
      <c r="BZ57" s="28">
        <v>0</v>
      </c>
      <c r="CA57" s="83">
        <v>0</v>
      </c>
      <c r="CB57" s="14"/>
    </row>
    <row r="58" spans="2:80" s="9" customFormat="1" ht="6" x14ac:dyDescent="0.25">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8"/>
    </row>
    <row r="59" spans="2:80" x14ac:dyDescent="0.25">
      <c r="B59" s="2"/>
      <c r="C59" s="4" t="s">
        <v>11</v>
      </c>
      <c r="D59" s="94"/>
      <c r="E59" s="94"/>
      <c r="F59" s="94"/>
      <c r="G59" s="94"/>
      <c r="H59" s="94"/>
      <c r="I59" s="94"/>
      <c r="J59" s="94"/>
      <c r="K59" s="94"/>
      <c r="L59" s="94"/>
      <c r="M59" s="94"/>
      <c r="N59" s="94"/>
      <c r="O59" s="94"/>
      <c r="P59" s="10">
        <f>SUM(P$7:P57)</f>
        <v>2602.490447998307</v>
      </c>
      <c r="Q59" s="10">
        <f>SUM(Q$7:Q57)</f>
        <v>10587234.783081278</v>
      </c>
      <c r="R59" s="3"/>
      <c r="S59" s="10">
        <f>SUM(S$7:S57)</f>
        <v>1.303025678</v>
      </c>
      <c r="T59" s="10">
        <f>SUM(T$7:T57)</f>
        <v>87.330285082999993</v>
      </c>
      <c r="U59" s="10">
        <f>SUM(U$7:U57)</f>
        <v>367.46238158099999</v>
      </c>
      <c r="V59" s="10">
        <f>SUM(V$7:V57)</f>
        <v>4572.8190419913071</v>
      </c>
      <c r="W59" s="10">
        <f>SUM(W$7:W57)</f>
        <v>1923.7204044023074</v>
      </c>
      <c r="X59" s="10">
        <f>SUM(X$7:X57)</f>
        <v>1910.981038783307</v>
      </c>
      <c r="Y59" s="10">
        <f>SUM(Y$7:Y57)</f>
        <v>1845.3125989933071</v>
      </c>
      <c r="Z59" s="10">
        <f>SUM(Z$7:Z57)</f>
        <v>1725.9005724919307</v>
      </c>
      <c r="AA59" s="10">
        <f>SUM(AA$7:AA57)</f>
        <v>1718.8939594299998</v>
      </c>
      <c r="AB59" s="10">
        <f>SUM(AB$7:AB57)</f>
        <v>1695.70236196</v>
      </c>
      <c r="AC59" s="10">
        <f>SUM(AC$7:AC57)</f>
        <v>1658.2168500320001</v>
      </c>
      <c r="AD59" s="10">
        <f>SUM(AD$7:AD57)</f>
        <v>1586.4819453789996</v>
      </c>
      <c r="AE59" s="10">
        <f>SUM(AE$7:AE57)</f>
        <v>1471.520467627</v>
      </c>
      <c r="AF59" s="10">
        <f>SUM(AF$7:AF57)</f>
        <v>1341.5477240220005</v>
      </c>
      <c r="AG59" s="10">
        <f>SUM(AG$7:AG57)</f>
        <v>1279.7333632630002</v>
      </c>
      <c r="AH59" s="10">
        <f>SUM(AH$7:AH57)</f>
        <v>1162.601342423</v>
      </c>
      <c r="AI59" s="10">
        <f>SUM(AI$7:AI57)</f>
        <v>1157.6917241410001</v>
      </c>
      <c r="AJ59" s="10">
        <f>SUM(AJ$7:AJ57)</f>
        <v>1075.8766350769999</v>
      </c>
      <c r="AK59" s="10">
        <f>SUM(AK$7:AK57)</f>
        <v>750.85022725199985</v>
      </c>
      <c r="AL59" s="10">
        <f>SUM(AL$7:AL57)</f>
        <v>420.06708508199995</v>
      </c>
      <c r="AM59" s="10">
        <f>SUM(AM$7:AM57)</f>
        <v>417.80838825099988</v>
      </c>
      <c r="AN59" s="10">
        <f>SUM(AN$7:AN57)</f>
        <v>376.41071117699994</v>
      </c>
      <c r="AO59" s="10">
        <f>SUM(AO$7:AO57)</f>
        <v>105.929648594</v>
      </c>
      <c r="AP59" s="10">
        <f>SUM(AP$7:AP57)</f>
        <v>0.17180000200000001</v>
      </c>
      <c r="AQ59" s="10">
        <f>SUM(AQ$7:AQ57)</f>
        <v>0</v>
      </c>
      <c r="AR59" s="10">
        <f>SUM(AR$7:AR57)</f>
        <v>0</v>
      </c>
      <c r="AS59" s="10">
        <f>SUM(AS$7:AS57)</f>
        <v>0</v>
      </c>
      <c r="AT59" s="10">
        <f>SUM(AT$7:AT57)</f>
        <v>0</v>
      </c>
      <c r="AU59" s="10">
        <f>SUM(AU$7:AU57)</f>
        <v>0</v>
      </c>
      <c r="AV59" s="10">
        <f>SUM(AV$7:AV57)</f>
        <v>0</v>
      </c>
      <c r="AW59" s="3"/>
      <c r="AX59" s="10">
        <f>SUM(AX$7:AX57)</f>
        <v>6904.1218570000001</v>
      </c>
      <c r="AY59" s="10">
        <f>SUM(AY$7:AY57)</f>
        <v>531278.95525330002</v>
      </c>
      <c r="AZ59" s="10">
        <f>SUM(AZ$7:AZ57)</f>
        <v>1434163.1984145902</v>
      </c>
      <c r="BA59" s="10">
        <f>SUM(BA$7:BA57)</f>
        <v>9883449.483317269</v>
      </c>
      <c r="BB59" s="10">
        <f>SUM(BB$7:BB57)</f>
        <v>9615862.366865268</v>
      </c>
      <c r="BC59" s="10">
        <f>SUM(BC$7:BC57)</f>
        <v>9465548.8735385705</v>
      </c>
      <c r="BD59" s="10">
        <f>SUM(BD$7:BD57)</f>
        <v>9184786.4584183712</v>
      </c>
      <c r="BE59" s="10">
        <f>SUM(BE$7:BE57)</f>
        <v>8674228.6157218013</v>
      </c>
      <c r="BF59" s="10">
        <f>SUM(BF$7:BF57)</f>
        <v>8627498.5103188921</v>
      </c>
      <c r="BG59" s="10">
        <f>SUM(BG$7:BG57)</f>
        <v>8462230.8898088913</v>
      </c>
      <c r="BH59" s="10">
        <f>SUM(BH$7:BH57)</f>
        <v>8262642.9885218907</v>
      </c>
      <c r="BI59" s="10">
        <f>SUM(BI$7:BI57)</f>
        <v>7766011.4306998914</v>
      </c>
      <c r="BJ59" s="10">
        <f>SUM(BJ$7:BJ57)</f>
        <v>6867513.3251598896</v>
      </c>
      <c r="BK59" s="10">
        <f>SUM(BK$7:BK57)</f>
        <v>5936343.6533288909</v>
      </c>
      <c r="BL59" s="10">
        <f>SUM(BL$7:BL57)</f>
        <v>5480996.1141588911</v>
      </c>
      <c r="BM59" s="10">
        <f>SUM(BM$7:BM57)</f>
        <v>4918516.8195748897</v>
      </c>
      <c r="BN59" s="10">
        <f>SUM(BN$7:BN57)</f>
        <v>4880013.5257728901</v>
      </c>
      <c r="BO59" s="10">
        <f>SUM(BO$7:BO57)</f>
        <v>4702575.8660458904</v>
      </c>
      <c r="BP59" s="10">
        <f>SUM(BP$7:BP57)</f>
        <v>3439165.5137958899</v>
      </c>
      <c r="BQ59" s="10">
        <f>SUM(BQ$7:BQ57)</f>
        <v>1436372.5510258896</v>
      </c>
      <c r="BR59" s="10">
        <f>SUM(BR$7:BR57)</f>
        <v>1434055.8063659996</v>
      </c>
      <c r="BS59" s="10">
        <f>SUM(BS$7:BS57)</f>
        <v>1387946.8983429999</v>
      </c>
      <c r="BT59" s="10">
        <f>SUM(BT$7:BT57)</f>
        <v>853178.91162299982</v>
      </c>
      <c r="BU59" s="10">
        <f>SUM(BU$7:BU57)</f>
        <v>1266</v>
      </c>
      <c r="BV59" s="10">
        <f>SUM(BV$7:BV57)</f>
        <v>0</v>
      </c>
      <c r="BW59" s="10">
        <f>SUM(BW$7:BW57)</f>
        <v>0</v>
      </c>
      <c r="BX59" s="10">
        <f>SUM(BX$7:BX57)</f>
        <v>0</v>
      </c>
      <c r="BY59" s="10">
        <f>SUM(BY$7:BY57)</f>
        <v>0</v>
      </c>
      <c r="BZ59" s="10">
        <f>SUM(BZ$7:BZ57)</f>
        <v>0</v>
      </c>
      <c r="CA59" s="10">
        <f>SUM(CA$7:CA57)</f>
        <v>0</v>
      </c>
      <c r="CB59" s="14"/>
    </row>
    <row r="60" spans="2:80" x14ac:dyDescent="0.25">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57 S7:AV57 AX7:CA57">
    <cfRule type="cellIs" dxfId="1" priority="1" operator="equal">
      <formula>0</formula>
    </cfRule>
  </conditionalFormatting>
  <pageMargins left="0.7" right="0.7" top="0.75" bottom="0.75" header="0.3" footer="0.3"/>
  <pageSetup paperSize="17"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BO37"/>
  <sheetViews>
    <sheetView zoomScale="75" zoomScaleNormal="75" workbookViewId="0">
      <pane ySplit="6" topLeftCell="A7" activePane="bottomLeft" state="frozen"/>
      <selection pane="bottomLeft" activeCell="BD3" sqref="BD3"/>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4" width="6.42578125" style="5" customWidth="1"/>
    <col min="25" max="25" width="4.7109375" style="5" customWidth="1"/>
    <col min="26" max="26" width="5.140625" style="5" hidden="1" customWidth="1"/>
    <col min="27" max="29" width="4.7109375" style="5" hidden="1" customWidth="1"/>
    <col min="30" max="32" width="3.5703125" style="5" hidden="1" customWidth="1"/>
    <col min="33" max="35" width="3.28515625" style="5" hidden="1" customWidth="1"/>
    <col min="36" max="36" width="1.140625" style="5" customWidth="1"/>
    <col min="37" max="40" width="3.28515625" style="5" customWidth="1"/>
    <col min="41" max="50" width="11.5703125" style="5" customWidth="1"/>
    <col min="51" max="56" width="10.42578125" style="5" customWidth="1"/>
    <col min="57" max="59" width="10.42578125" style="5" hidden="1" customWidth="1"/>
    <col min="60" max="60" width="8.7109375" style="5" hidden="1" customWidth="1"/>
    <col min="61" max="63" width="7.5703125" style="5" hidden="1" customWidth="1"/>
    <col min="64" max="66" width="3.28515625" style="5" hidden="1"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5" t="s">
        <v>0</v>
      </c>
      <c r="D4" s="105"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5"/>
      <c r="D5" s="106"/>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40</v>
      </c>
      <c r="K8" s="19">
        <v>40</v>
      </c>
      <c r="L8" s="20">
        <v>40</v>
      </c>
      <c r="M8" s="19">
        <v>40</v>
      </c>
      <c r="N8" s="20">
        <v>40</v>
      </c>
      <c r="O8" s="19">
        <v>40</v>
      </c>
      <c r="P8" s="20">
        <v>40</v>
      </c>
      <c r="Q8" s="19">
        <v>40</v>
      </c>
      <c r="R8" s="20">
        <v>40</v>
      </c>
      <c r="S8" s="19">
        <v>40</v>
      </c>
      <c r="T8" s="20">
        <v>36</v>
      </c>
      <c r="U8" s="19">
        <v>36</v>
      </c>
      <c r="V8" s="20">
        <v>36</v>
      </c>
      <c r="W8" s="19">
        <v>36</v>
      </c>
      <c r="X8" s="20">
        <v>36</v>
      </c>
      <c r="Y8" s="19">
        <v>36</v>
      </c>
      <c r="Z8" s="20">
        <v>15</v>
      </c>
      <c r="AA8" s="19">
        <v>15</v>
      </c>
      <c r="AB8" s="20">
        <v>15</v>
      </c>
      <c r="AC8" s="19">
        <v>15</v>
      </c>
      <c r="AD8" s="20">
        <v>0</v>
      </c>
      <c r="AE8" s="19">
        <v>0</v>
      </c>
      <c r="AF8" s="20">
        <v>0</v>
      </c>
      <c r="AG8" s="19">
        <v>0</v>
      </c>
      <c r="AH8" s="20">
        <v>0</v>
      </c>
      <c r="AI8" s="59">
        <v>0</v>
      </c>
      <c r="AJ8" s="3"/>
      <c r="AK8" s="18">
        <v>0</v>
      </c>
      <c r="AL8" s="19">
        <v>0</v>
      </c>
      <c r="AM8" s="20">
        <v>0</v>
      </c>
      <c r="AN8" s="19">
        <v>0</v>
      </c>
      <c r="AO8" s="20">
        <v>625153</v>
      </c>
      <c r="AP8" s="19">
        <v>618250</v>
      </c>
      <c r="AQ8" s="20">
        <v>618250</v>
      </c>
      <c r="AR8" s="19">
        <v>618250</v>
      </c>
      <c r="AS8" s="20">
        <v>618250</v>
      </c>
      <c r="AT8" s="19">
        <v>618250</v>
      </c>
      <c r="AU8" s="20">
        <v>618250</v>
      </c>
      <c r="AV8" s="19">
        <v>618018</v>
      </c>
      <c r="AW8" s="20">
        <v>618018</v>
      </c>
      <c r="AX8" s="19">
        <v>618018</v>
      </c>
      <c r="AY8" s="20">
        <v>573768</v>
      </c>
      <c r="AZ8" s="19">
        <v>571177</v>
      </c>
      <c r="BA8" s="20">
        <v>571177</v>
      </c>
      <c r="BB8" s="19">
        <v>568440</v>
      </c>
      <c r="BC8" s="20">
        <v>568440</v>
      </c>
      <c r="BD8" s="19">
        <v>568244</v>
      </c>
      <c r="BE8" s="20">
        <v>231245</v>
      </c>
      <c r="BF8" s="19">
        <v>231245</v>
      </c>
      <c r="BG8" s="20">
        <v>231245</v>
      </c>
      <c r="BH8" s="19">
        <v>231245</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62</v>
      </c>
      <c r="K9" s="61">
        <v>61</v>
      </c>
      <c r="L9" s="62">
        <v>61</v>
      </c>
      <c r="M9" s="61">
        <v>61</v>
      </c>
      <c r="N9" s="62">
        <v>61</v>
      </c>
      <c r="O9" s="61">
        <v>61</v>
      </c>
      <c r="P9" s="62">
        <v>61</v>
      </c>
      <c r="Q9" s="61">
        <v>61</v>
      </c>
      <c r="R9" s="62">
        <v>61</v>
      </c>
      <c r="S9" s="61">
        <v>61</v>
      </c>
      <c r="T9" s="62">
        <v>52</v>
      </c>
      <c r="U9" s="61">
        <v>49</v>
      </c>
      <c r="V9" s="62">
        <v>49</v>
      </c>
      <c r="W9" s="61">
        <v>49</v>
      </c>
      <c r="X9" s="62">
        <v>49</v>
      </c>
      <c r="Y9" s="61">
        <v>49</v>
      </c>
      <c r="Z9" s="62">
        <v>18</v>
      </c>
      <c r="AA9" s="61">
        <v>18</v>
      </c>
      <c r="AB9" s="62">
        <v>18</v>
      </c>
      <c r="AC9" s="61">
        <v>18</v>
      </c>
      <c r="AD9" s="62">
        <v>0</v>
      </c>
      <c r="AE9" s="61">
        <v>0</v>
      </c>
      <c r="AF9" s="62">
        <v>0</v>
      </c>
      <c r="AG9" s="61">
        <v>0</v>
      </c>
      <c r="AH9" s="62">
        <v>0</v>
      </c>
      <c r="AI9" s="63">
        <v>0</v>
      </c>
      <c r="AJ9" s="3"/>
      <c r="AK9" s="60">
        <v>0</v>
      </c>
      <c r="AL9" s="61">
        <v>0</v>
      </c>
      <c r="AM9" s="62">
        <v>0</v>
      </c>
      <c r="AN9" s="61">
        <v>0</v>
      </c>
      <c r="AO9" s="62">
        <v>924518</v>
      </c>
      <c r="AP9" s="61">
        <v>908087</v>
      </c>
      <c r="AQ9" s="62">
        <v>908087</v>
      </c>
      <c r="AR9" s="61">
        <v>908087</v>
      </c>
      <c r="AS9" s="62">
        <v>908087</v>
      </c>
      <c r="AT9" s="61">
        <v>908087</v>
      </c>
      <c r="AU9" s="62">
        <v>908087</v>
      </c>
      <c r="AV9" s="61">
        <v>907611</v>
      </c>
      <c r="AW9" s="62">
        <v>907611</v>
      </c>
      <c r="AX9" s="61">
        <v>907611</v>
      </c>
      <c r="AY9" s="62">
        <v>836948</v>
      </c>
      <c r="AZ9" s="61">
        <v>793854</v>
      </c>
      <c r="BA9" s="62">
        <v>793854</v>
      </c>
      <c r="BB9" s="61">
        <v>776778</v>
      </c>
      <c r="BC9" s="62">
        <v>776778</v>
      </c>
      <c r="BD9" s="61">
        <v>774968</v>
      </c>
      <c r="BE9" s="62">
        <v>287097</v>
      </c>
      <c r="BF9" s="61">
        <v>287097</v>
      </c>
      <c r="BG9" s="62">
        <v>287097</v>
      </c>
      <c r="BH9" s="61">
        <v>287097</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4</v>
      </c>
      <c r="K10" s="23">
        <v>4</v>
      </c>
      <c r="L10" s="24">
        <v>4</v>
      </c>
      <c r="M10" s="23">
        <v>4</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25042</v>
      </c>
      <c r="AP10" s="23">
        <v>25042</v>
      </c>
      <c r="AQ10" s="24">
        <v>25042</v>
      </c>
      <c r="AR10" s="23">
        <v>24937</v>
      </c>
      <c r="AS10" s="24">
        <v>12209</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317</v>
      </c>
      <c r="K11" s="61">
        <v>317</v>
      </c>
      <c r="L11" s="62">
        <v>317</v>
      </c>
      <c r="M11" s="61">
        <v>317</v>
      </c>
      <c r="N11" s="62">
        <v>317</v>
      </c>
      <c r="O11" s="61">
        <v>317</v>
      </c>
      <c r="P11" s="62">
        <v>317</v>
      </c>
      <c r="Q11" s="61">
        <v>317</v>
      </c>
      <c r="R11" s="62">
        <v>317</v>
      </c>
      <c r="S11" s="61">
        <v>317</v>
      </c>
      <c r="T11" s="62">
        <v>317</v>
      </c>
      <c r="U11" s="61">
        <v>317</v>
      </c>
      <c r="V11" s="62">
        <v>317</v>
      </c>
      <c r="W11" s="61">
        <v>317</v>
      </c>
      <c r="X11" s="62">
        <v>317</v>
      </c>
      <c r="Y11" s="61">
        <v>317</v>
      </c>
      <c r="Z11" s="62">
        <v>317</v>
      </c>
      <c r="AA11" s="61">
        <v>317</v>
      </c>
      <c r="AB11" s="62">
        <v>285</v>
      </c>
      <c r="AC11" s="61">
        <v>0</v>
      </c>
      <c r="AD11" s="62">
        <v>0</v>
      </c>
      <c r="AE11" s="61">
        <v>0</v>
      </c>
      <c r="AF11" s="62">
        <v>0</v>
      </c>
      <c r="AG11" s="61">
        <v>0</v>
      </c>
      <c r="AH11" s="62">
        <v>0</v>
      </c>
      <c r="AI11" s="63">
        <v>0</v>
      </c>
      <c r="AJ11" s="3"/>
      <c r="AK11" s="60">
        <v>0</v>
      </c>
      <c r="AL11" s="61">
        <v>0</v>
      </c>
      <c r="AM11" s="62">
        <v>0</v>
      </c>
      <c r="AN11" s="61">
        <v>0</v>
      </c>
      <c r="AO11" s="62">
        <v>601882</v>
      </c>
      <c r="AP11" s="61">
        <v>601882</v>
      </c>
      <c r="AQ11" s="62">
        <v>601882</v>
      </c>
      <c r="AR11" s="61">
        <v>601882</v>
      </c>
      <c r="AS11" s="62">
        <v>601882</v>
      </c>
      <c r="AT11" s="61">
        <v>601882</v>
      </c>
      <c r="AU11" s="62">
        <v>601882</v>
      </c>
      <c r="AV11" s="61">
        <v>601882</v>
      </c>
      <c r="AW11" s="62">
        <v>601882</v>
      </c>
      <c r="AX11" s="61">
        <v>601882</v>
      </c>
      <c r="AY11" s="62">
        <v>601882</v>
      </c>
      <c r="AZ11" s="61">
        <v>601882</v>
      </c>
      <c r="BA11" s="62">
        <v>601882</v>
      </c>
      <c r="BB11" s="61">
        <v>601882</v>
      </c>
      <c r="BC11" s="62">
        <v>601882</v>
      </c>
      <c r="BD11" s="61">
        <v>601882</v>
      </c>
      <c r="BE11" s="62">
        <v>601882</v>
      </c>
      <c r="BF11" s="61">
        <v>601882</v>
      </c>
      <c r="BG11" s="62">
        <v>573769</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17</v>
      </c>
      <c r="K12" s="23">
        <v>17</v>
      </c>
      <c r="L12" s="24">
        <v>17</v>
      </c>
      <c r="M12" s="23">
        <v>17</v>
      </c>
      <c r="N12" s="24">
        <v>17</v>
      </c>
      <c r="O12" s="23">
        <v>17</v>
      </c>
      <c r="P12" s="24">
        <v>17</v>
      </c>
      <c r="Q12" s="23">
        <v>17</v>
      </c>
      <c r="R12" s="24">
        <v>17</v>
      </c>
      <c r="S12" s="23">
        <v>17</v>
      </c>
      <c r="T12" s="24">
        <v>17</v>
      </c>
      <c r="U12" s="23">
        <v>17</v>
      </c>
      <c r="V12" s="24">
        <v>17</v>
      </c>
      <c r="W12" s="23">
        <v>17</v>
      </c>
      <c r="X12" s="24">
        <v>17</v>
      </c>
      <c r="Y12" s="23">
        <v>17</v>
      </c>
      <c r="Z12" s="24">
        <v>17</v>
      </c>
      <c r="AA12" s="23">
        <v>17</v>
      </c>
      <c r="AB12" s="24">
        <v>17</v>
      </c>
      <c r="AC12" s="23">
        <v>17</v>
      </c>
      <c r="AD12" s="24">
        <v>15</v>
      </c>
      <c r="AE12" s="23">
        <v>15</v>
      </c>
      <c r="AF12" s="24">
        <v>15</v>
      </c>
      <c r="AG12" s="23">
        <v>0</v>
      </c>
      <c r="AH12" s="24">
        <v>0</v>
      </c>
      <c r="AI12" s="25">
        <v>0</v>
      </c>
      <c r="AJ12" s="3"/>
      <c r="AK12" s="22">
        <v>0</v>
      </c>
      <c r="AL12" s="23">
        <v>0</v>
      </c>
      <c r="AM12" s="24">
        <v>0</v>
      </c>
      <c r="AN12" s="23">
        <v>0</v>
      </c>
      <c r="AO12" s="24">
        <v>71414</v>
      </c>
      <c r="AP12" s="23">
        <v>71414</v>
      </c>
      <c r="AQ12" s="24">
        <v>71414</v>
      </c>
      <c r="AR12" s="23">
        <v>71414</v>
      </c>
      <c r="AS12" s="24">
        <v>71414</v>
      </c>
      <c r="AT12" s="23">
        <v>71414</v>
      </c>
      <c r="AU12" s="24">
        <v>71414</v>
      </c>
      <c r="AV12" s="23">
        <v>71414</v>
      </c>
      <c r="AW12" s="24">
        <v>71414</v>
      </c>
      <c r="AX12" s="23">
        <v>71414</v>
      </c>
      <c r="AY12" s="24">
        <v>71372</v>
      </c>
      <c r="AZ12" s="23">
        <v>71372</v>
      </c>
      <c r="BA12" s="24">
        <v>71372</v>
      </c>
      <c r="BB12" s="23">
        <v>71372</v>
      </c>
      <c r="BC12" s="24">
        <v>71372</v>
      </c>
      <c r="BD12" s="23">
        <v>71372</v>
      </c>
      <c r="BE12" s="24">
        <v>71372</v>
      </c>
      <c r="BF12" s="23">
        <v>71372</v>
      </c>
      <c r="BG12" s="24">
        <v>71372</v>
      </c>
      <c r="BH12" s="23">
        <v>71372</v>
      </c>
      <c r="BI12" s="24">
        <v>37425</v>
      </c>
      <c r="BJ12" s="23">
        <v>37425</v>
      </c>
      <c r="BK12" s="24">
        <v>37425</v>
      </c>
      <c r="BL12" s="23">
        <v>0</v>
      </c>
      <c r="BM12" s="24">
        <v>0</v>
      </c>
      <c r="BN12" s="25">
        <v>0</v>
      </c>
      <c r="BO12" s="14"/>
    </row>
    <row r="13" spans="2:67" x14ac:dyDescent="0.25">
      <c r="B13" s="2"/>
      <c r="C13" s="44">
        <f t="shared" si="2"/>
        <v>6</v>
      </c>
      <c r="D13" s="55" t="s">
        <v>31</v>
      </c>
      <c r="E13" s="14"/>
      <c r="F13" s="60">
        <v>0</v>
      </c>
      <c r="G13" s="61">
        <v>0</v>
      </c>
      <c r="H13" s="62">
        <v>0</v>
      </c>
      <c r="I13" s="61">
        <v>0</v>
      </c>
      <c r="J13" s="62">
        <v>152</v>
      </c>
      <c r="K13" s="61">
        <v>152</v>
      </c>
      <c r="L13" s="62">
        <v>152</v>
      </c>
      <c r="M13" s="61">
        <v>152</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712705</v>
      </c>
      <c r="AP13" s="61">
        <v>712705</v>
      </c>
      <c r="AQ13" s="62">
        <v>712705</v>
      </c>
      <c r="AR13" s="61">
        <v>712705</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1257</v>
      </c>
      <c r="K14" s="23">
        <v>1257</v>
      </c>
      <c r="L14" s="24">
        <v>1233</v>
      </c>
      <c r="M14" s="23">
        <v>1233</v>
      </c>
      <c r="N14" s="24">
        <v>1233</v>
      </c>
      <c r="O14" s="23">
        <v>1233</v>
      </c>
      <c r="P14" s="24">
        <v>1192</v>
      </c>
      <c r="Q14" s="23">
        <v>1192</v>
      </c>
      <c r="R14" s="24">
        <v>1186</v>
      </c>
      <c r="S14" s="23">
        <v>1054</v>
      </c>
      <c r="T14" s="24">
        <v>735</v>
      </c>
      <c r="U14" s="23">
        <v>735</v>
      </c>
      <c r="V14" s="24">
        <v>618</v>
      </c>
      <c r="W14" s="23">
        <v>618</v>
      </c>
      <c r="X14" s="24">
        <v>618</v>
      </c>
      <c r="Y14" s="23">
        <v>455</v>
      </c>
      <c r="Z14" s="24">
        <v>119</v>
      </c>
      <c r="AA14" s="23">
        <v>119</v>
      </c>
      <c r="AB14" s="24">
        <v>119</v>
      </c>
      <c r="AC14" s="23">
        <v>119</v>
      </c>
      <c r="AD14" s="24">
        <v>0</v>
      </c>
      <c r="AE14" s="23">
        <v>0</v>
      </c>
      <c r="AF14" s="24">
        <v>0</v>
      </c>
      <c r="AG14" s="23">
        <v>0</v>
      </c>
      <c r="AH14" s="24">
        <v>0</v>
      </c>
      <c r="AI14" s="25">
        <v>0</v>
      </c>
      <c r="AJ14" s="3"/>
      <c r="AK14" s="22">
        <v>0</v>
      </c>
      <c r="AL14" s="23">
        <v>0</v>
      </c>
      <c r="AM14" s="24">
        <v>0</v>
      </c>
      <c r="AN14" s="23">
        <v>0</v>
      </c>
      <c r="AO14" s="24">
        <v>10081620</v>
      </c>
      <c r="AP14" s="23">
        <v>10081620</v>
      </c>
      <c r="AQ14" s="24">
        <v>10004664</v>
      </c>
      <c r="AR14" s="23">
        <v>10004664</v>
      </c>
      <c r="AS14" s="24">
        <v>10004664</v>
      </c>
      <c r="AT14" s="23">
        <v>10004664</v>
      </c>
      <c r="AU14" s="24">
        <v>9760483</v>
      </c>
      <c r="AV14" s="23">
        <v>9760483</v>
      </c>
      <c r="AW14" s="24">
        <v>9530587</v>
      </c>
      <c r="AX14" s="23">
        <v>8654543</v>
      </c>
      <c r="AY14" s="24">
        <v>5962326</v>
      </c>
      <c r="AZ14" s="23">
        <v>5403638</v>
      </c>
      <c r="BA14" s="24">
        <v>4240466</v>
      </c>
      <c r="BB14" s="23">
        <v>4240466</v>
      </c>
      <c r="BC14" s="24">
        <v>4240466</v>
      </c>
      <c r="BD14" s="23">
        <v>2960020</v>
      </c>
      <c r="BE14" s="24">
        <v>353761</v>
      </c>
      <c r="BF14" s="23">
        <v>353761</v>
      </c>
      <c r="BG14" s="24">
        <v>353761</v>
      </c>
      <c r="BH14" s="23">
        <v>353761</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37</v>
      </c>
      <c r="K15" s="61">
        <v>34</v>
      </c>
      <c r="L15" s="62">
        <v>19</v>
      </c>
      <c r="M15" s="61">
        <v>19</v>
      </c>
      <c r="N15" s="62">
        <v>19</v>
      </c>
      <c r="O15" s="61">
        <v>19</v>
      </c>
      <c r="P15" s="62">
        <v>19</v>
      </c>
      <c r="Q15" s="61">
        <v>19</v>
      </c>
      <c r="R15" s="62">
        <v>19</v>
      </c>
      <c r="S15" s="61">
        <v>19</v>
      </c>
      <c r="T15" s="62">
        <v>18</v>
      </c>
      <c r="U15" s="61">
        <v>12</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152927</v>
      </c>
      <c r="AP15" s="61">
        <v>136493</v>
      </c>
      <c r="AQ15" s="62">
        <v>79561</v>
      </c>
      <c r="AR15" s="61">
        <v>79561</v>
      </c>
      <c r="AS15" s="62">
        <v>79561</v>
      </c>
      <c r="AT15" s="61">
        <v>79561</v>
      </c>
      <c r="AU15" s="62">
        <v>79561</v>
      </c>
      <c r="AV15" s="61">
        <v>79561</v>
      </c>
      <c r="AW15" s="62">
        <v>79561</v>
      </c>
      <c r="AX15" s="61">
        <v>79561</v>
      </c>
      <c r="AY15" s="62">
        <v>74433</v>
      </c>
      <c r="AZ15" s="61">
        <v>45383</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77</v>
      </c>
      <c r="K16" s="23">
        <v>77</v>
      </c>
      <c r="L16" s="24">
        <v>77</v>
      </c>
      <c r="M16" s="23">
        <v>77</v>
      </c>
      <c r="N16" s="24">
        <v>77</v>
      </c>
      <c r="O16" s="23">
        <v>77</v>
      </c>
      <c r="P16" s="24">
        <v>77</v>
      </c>
      <c r="Q16" s="23">
        <v>77</v>
      </c>
      <c r="R16" s="24">
        <v>73</v>
      </c>
      <c r="S16" s="23">
        <v>73</v>
      </c>
      <c r="T16" s="24">
        <v>73</v>
      </c>
      <c r="U16" s="23">
        <v>73</v>
      </c>
      <c r="V16" s="24">
        <v>73</v>
      </c>
      <c r="W16" s="23">
        <v>73</v>
      </c>
      <c r="X16" s="24">
        <v>42</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264840</v>
      </c>
      <c r="AP16" s="23">
        <v>264840</v>
      </c>
      <c r="AQ16" s="24">
        <v>264840</v>
      </c>
      <c r="AR16" s="23">
        <v>264840</v>
      </c>
      <c r="AS16" s="24">
        <v>264840</v>
      </c>
      <c r="AT16" s="23">
        <v>264840</v>
      </c>
      <c r="AU16" s="24">
        <v>264840</v>
      </c>
      <c r="AV16" s="23">
        <v>264840</v>
      </c>
      <c r="AW16" s="24">
        <v>253846</v>
      </c>
      <c r="AX16" s="23">
        <v>253846</v>
      </c>
      <c r="AY16" s="24">
        <v>253846</v>
      </c>
      <c r="AZ16" s="23">
        <v>253846</v>
      </c>
      <c r="BA16" s="24">
        <v>252290</v>
      </c>
      <c r="BB16" s="23">
        <v>252290</v>
      </c>
      <c r="BC16" s="24">
        <v>98057</v>
      </c>
      <c r="BD16" s="23">
        <v>52</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42</v>
      </c>
      <c r="K19" s="61">
        <v>40</v>
      </c>
      <c r="L19" s="62">
        <v>40</v>
      </c>
      <c r="M19" s="61">
        <v>40</v>
      </c>
      <c r="N19" s="62">
        <v>40</v>
      </c>
      <c r="O19" s="61">
        <v>40</v>
      </c>
      <c r="P19" s="62">
        <v>40</v>
      </c>
      <c r="Q19" s="61">
        <v>40</v>
      </c>
      <c r="R19" s="62">
        <v>37</v>
      </c>
      <c r="S19" s="61">
        <v>37</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120403</v>
      </c>
      <c r="AP19" s="61">
        <v>106085</v>
      </c>
      <c r="AQ19" s="62">
        <v>106085</v>
      </c>
      <c r="AR19" s="61">
        <v>106085</v>
      </c>
      <c r="AS19" s="62">
        <v>106085</v>
      </c>
      <c r="AT19" s="61">
        <v>106085</v>
      </c>
      <c r="AU19" s="62">
        <v>106085</v>
      </c>
      <c r="AV19" s="61">
        <v>106085</v>
      </c>
      <c r="AW19" s="62">
        <v>48080</v>
      </c>
      <c r="AX19" s="61">
        <v>48080</v>
      </c>
      <c r="AY19" s="62">
        <v>9833</v>
      </c>
      <c r="AZ19" s="61">
        <v>9833</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13764</v>
      </c>
      <c r="AP21" s="61">
        <v>10286</v>
      </c>
      <c r="AQ21" s="62">
        <v>9610</v>
      </c>
      <c r="AR21" s="61">
        <v>8934</v>
      </c>
      <c r="AS21" s="62">
        <v>8934</v>
      </c>
      <c r="AT21" s="61">
        <v>8934</v>
      </c>
      <c r="AU21" s="62">
        <v>8645</v>
      </c>
      <c r="AV21" s="61">
        <v>8645</v>
      </c>
      <c r="AW21" s="62">
        <v>3541</v>
      </c>
      <c r="AX21" s="61">
        <v>3541</v>
      </c>
      <c r="AY21" s="62">
        <v>1875</v>
      </c>
      <c r="AZ21" s="61">
        <v>1875</v>
      </c>
      <c r="BA21" s="62">
        <v>1632</v>
      </c>
      <c r="BB21" s="61">
        <v>1632</v>
      </c>
      <c r="BC21" s="62">
        <v>1632</v>
      </c>
      <c r="BD21" s="61">
        <v>0</v>
      </c>
      <c r="BE21" s="62">
        <v>0</v>
      </c>
      <c r="BF21" s="61">
        <v>0</v>
      </c>
      <c r="BG21" s="62">
        <v>0</v>
      </c>
      <c r="BH21" s="61">
        <v>0</v>
      </c>
      <c r="BI21" s="62">
        <v>0</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110</v>
      </c>
      <c r="K23" s="65">
        <v>110</v>
      </c>
      <c r="L23" s="66">
        <v>110</v>
      </c>
      <c r="M23" s="65">
        <v>110</v>
      </c>
      <c r="N23" s="66">
        <v>110</v>
      </c>
      <c r="O23" s="65">
        <v>110</v>
      </c>
      <c r="P23" s="66">
        <v>110</v>
      </c>
      <c r="Q23" s="65">
        <v>110</v>
      </c>
      <c r="R23" s="66">
        <v>106</v>
      </c>
      <c r="S23" s="65">
        <v>106</v>
      </c>
      <c r="T23" s="66">
        <v>106</v>
      </c>
      <c r="U23" s="65">
        <v>106</v>
      </c>
      <c r="V23" s="66">
        <v>106</v>
      </c>
      <c r="W23" s="65">
        <v>106</v>
      </c>
      <c r="X23" s="66">
        <v>106</v>
      </c>
      <c r="Y23" s="65">
        <v>1</v>
      </c>
      <c r="Z23" s="66">
        <v>1</v>
      </c>
      <c r="AA23" s="65">
        <v>1</v>
      </c>
      <c r="AB23" s="66">
        <v>0</v>
      </c>
      <c r="AC23" s="65">
        <v>0</v>
      </c>
      <c r="AD23" s="66">
        <v>0</v>
      </c>
      <c r="AE23" s="65">
        <v>0</v>
      </c>
      <c r="AF23" s="66">
        <v>0</v>
      </c>
      <c r="AG23" s="65">
        <v>0</v>
      </c>
      <c r="AH23" s="66">
        <v>0</v>
      </c>
      <c r="AI23" s="67">
        <v>0</v>
      </c>
      <c r="AJ23" s="3"/>
      <c r="AK23" s="64">
        <v>0</v>
      </c>
      <c r="AL23" s="65">
        <v>0</v>
      </c>
      <c r="AM23" s="66">
        <v>0</v>
      </c>
      <c r="AN23" s="65">
        <v>0</v>
      </c>
      <c r="AO23" s="66">
        <v>136181</v>
      </c>
      <c r="AP23" s="65">
        <v>136181</v>
      </c>
      <c r="AQ23" s="66">
        <v>136181</v>
      </c>
      <c r="AR23" s="65">
        <v>136181</v>
      </c>
      <c r="AS23" s="66">
        <v>136181</v>
      </c>
      <c r="AT23" s="65">
        <v>136181</v>
      </c>
      <c r="AU23" s="66">
        <v>136181</v>
      </c>
      <c r="AV23" s="65">
        <v>136181</v>
      </c>
      <c r="AW23" s="66">
        <v>122226</v>
      </c>
      <c r="AX23" s="65">
        <v>122226</v>
      </c>
      <c r="AY23" s="66">
        <v>122226</v>
      </c>
      <c r="AZ23" s="65">
        <v>122226</v>
      </c>
      <c r="BA23" s="66">
        <v>122226</v>
      </c>
      <c r="BB23" s="65">
        <v>122226</v>
      </c>
      <c r="BC23" s="66">
        <v>122226</v>
      </c>
      <c r="BD23" s="65">
        <v>2939</v>
      </c>
      <c r="BE23" s="66">
        <v>2939</v>
      </c>
      <c r="BF23" s="65">
        <v>2939</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2116</v>
      </c>
      <c r="K36" s="10">
        <f t="shared" si="3"/>
        <v>2110</v>
      </c>
      <c r="L36" s="10">
        <f t="shared" si="3"/>
        <v>2071</v>
      </c>
      <c r="M36" s="10">
        <f t="shared" si="3"/>
        <v>2071</v>
      </c>
      <c r="N36" s="10">
        <f t="shared" si="3"/>
        <v>1917</v>
      </c>
      <c r="O36" s="10">
        <f t="shared" si="3"/>
        <v>1915</v>
      </c>
      <c r="P36" s="10">
        <f t="shared" si="3"/>
        <v>1874</v>
      </c>
      <c r="Q36" s="10">
        <f t="shared" si="3"/>
        <v>1874</v>
      </c>
      <c r="R36" s="10">
        <f t="shared" si="3"/>
        <v>1856</v>
      </c>
      <c r="S36" s="10">
        <f t="shared" si="3"/>
        <v>1724</v>
      </c>
      <c r="T36" s="10">
        <f t="shared" si="3"/>
        <v>1354</v>
      </c>
      <c r="U36" s="10">
        <f t="shared" si="3"/>
        <v>1345</v>
      </c>
      <c r="V36" s="10">
        <f t="shared" si="3"/>
        <v>1216</v>
      </c>
      <c r="W36" s="10">
        <f t="shared" si="3"/>
        <v>1216</v>
      </c>
      <c r="X36" s="10">
        <f t="shared" si="3"/>
        <v>1185</v>
      </c>
      <c r="Y36" s="10">
        <f t="shared" si="3"/>
        <v>875</v>
      </c>
      <c r="Z36" s="10">
        <f t="shared" si="3"/>
        <v>487</v>
      </c>
      <c r="AA36" s="10">
        <f t="shared" si="3"/>
        <v>487</v>
      </c>
      <c r="AB36" s="10">
        <f t="shared" si="3"/>
        <v>454</v>
      </c>
      <c r="AC36" s="10">
        <f t="shared" si="3"/>
        <v>169</v>
      </c>
      <c r="AD36" s="10">
        <f t="shared" si="3"/>
        <v>15</v>
      </c>
      <c r="AE36" s="10">
        <f t="shared" si="3"/>
        <v>15</v>
      </c>
      <c r="AF36" s="10">
        <f t="shared" si="3"/>
        <v>15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13730449</v>
      </c>
      <c r="AP36" s="10">
        <f t="shared" si="4"/>
        <v>13672885</v>
      </c>
      <c r="AQ36" s="10">
        <f t="shared" si="4"/>
        <v>13538321</v>
      </c>
      <c r="AR36" s="10">
        <f t="shared" si="4"/>
        <v>13537540</v>
      </c>
      <c r="AS36" s="10">
        <f t="shared" si="4"/>
        <v>12812107</v>
      </c>
      <c r="AT36" s="10">
        <f t="shared" si="4"/>
        <v>12799898</v>
      </c>
      <c r="AU36" s="10">
        <f t="shared" si="4"/>
        <v>12555428</v>
      </c>
      <c r="AV36" s="10">
        <f t="shared" si="4"/>
        <v>12554720</v>
      </c>
      <c r="AW36" s="10">
        <f t="shared" si="4"/>
        <v>12236766</v>
      </c>
      <c r="AX36" s="10">
        <f t="shared" si="4"/>
        <v>11360722</v>
      </c>
      <c r="AY36" s="10">
        <f t="shared" si="4"/>
        <v>8508509</v>
      </c>
      <c r="AZ36" s="10">
        <f t="shared" si="4"/>
        <v>7875086</v>
      </c>
      <c r="BA36" s="10">
        <f t="shared" si="4"/>
        <v>6654899</v>
      </c>
      <c r="BB36" s="10">
        <f t="shared" si="4"/>
        <v>6635086</v>
      </c>
      <c r="BC36" s="10">
        <f t="shared" si="4"/>
        <v>6480853</v>
      </c>
      <c r="BD36" s="10">
        <f t="shared" si="4"/>
        <v>4979477</v>
      </c>
      <c r="BE36" s="10">
        <f t="shared" si="4"/>
        <v>1548296</v>
      </c>
      <c r="BF36" s="10">
        <f t="shared" si="4"/>
        <v>1548296</v>
      </c>
      <c r="BG36" s="10">
        <f t="shared" si="4"/>
        <v>1517244</v>
      </c>
      <c r="BH36" s="10">
        <f t="shared" si="4"/>
        <v>943475</v>
      </c>
      <c r="BI36" s="10">
        <f t="shared" si="4"/>
        <v>37425</v>
      </c>
      <c r="BJ36" s="10">
        <f t="shared" si="4"/>
        <v>37425</v>
      </c>
      <c r="BK36" s="10">
        <f t="shared" si="4"/>
        <v>37425</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pageSetup paperSize="17" scale="3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N15" sqref="N15"/>
    </sheetView>
  </sheetViews>
  <sheetFormatPr defaultRowHeight="15" x14ac:dyDescent="0.25"/>
  <cols>
    <col min="1" max="1" width="23" bestFit="1" customWidth="1"/>
    <col min="2" max="2" width="10.85546875" customWidth="1"/>
    <col min="3" max="13" width="13.42578125" style="100" customWidth="1"/>
    <col min="14" max="14" width="13.7109375" customWidth="1"/>
  </cols>
  <sheetData>
    <row r="1" spans="1:14" x14ac:dyDescent="0.25">
      <c r="A1" s="4"/>
      <c r="B1" s="4"/>
      <c r="C1" s="97" t="s">
        <v>1</v>
      </c>
      <c r="D1" s="98"/>
      <c r="E1" s="98"/>
      <c r="F1" s="98"/>
      <c r="G1" s="98"/>
      <c r="H1" s="98"/>
      <c r="I1" s="98"/>
      <c r="J1" s="98"/>
      <c r="K1" s="98"/>
      <c r="L1" s="98"/>
      <c r="M1" s="98"/>
    </row>
    <row r="2" spans="1:14" ht="30.75" x14ac:dyDescent="0.25">
      <c r="A2" s="96" t="s">
        <v>138</v>
      </c>
      <c r="B2" s="96" t="s">
        <v>139</v>
      </c>
      <c r="C2" s="99" t="s">
        <v>140</v>
      </c>
      <c r="D2" s="99" t="s">
        <v>141</v>
      </c>
      <c r="E2" s="99" t="s">
        <v>142</v>
      </c>
      <c r="F2" s="99" t="s">
        <v>143</v>
      </c>
      <c r="G2" s="99" t="s">
        <v>144</v>
      </c>
      <c r="H2" s="99" t="s">
        <v>145</v>
      </c>
      <c r="I2" s="99" t="s">
        <v>146</v>
      </c>
      <c r="J2" s="99" t="s">
        <v>147</v>
      </c>
      <c r="K2" s="99" t="s">
        <v>148</v>
      </c>
      <c r="L2" s="99" t="s">
        <v>149</v>
      </c>
      <c r="M2" s="99" t="s">
        <v>150</v>
      </c>
    </row>
    <row r="3" spans="1:14" x14ac:dyDescent="0.25">
      <c r="A3" t="s">
        <v>16</v>
      </c>
      <c r="B3" s="95" t="s">
        <v>140</v>
      </c>
      <c r="C3" s="100">
        <f>SUMIFS('2011 Results Persistence'!AX$7:AX$21, '2011 Results Persistence'!$J$7:$J$21, '2011-2014 Summary'!$B3)</f>
        <v>6490799.6743108509</v>
      </c>
      <c r="D3" s="100">
        <f>SUMIFS('2011 Results Persistence'!AY$7:AY$21, '2011 Results Persistence'!$J$7:$J$21, '2011-2014 Summary'!$B3)</f>
        <v>6463473.0563108521</v>
      </c>
      <c r="E3" s="100">
        <f>SUMIFS('2011 Results Persistence'!AZ$7:AZ$21, '2011 Results Persistence'!$J$7:$J$21, '2011-2014 Summary'!$B3)</f>
        <v>6444197.7756943395</v>
      </c>
      <c r="F3" s="100">
        <f>SUMIFS('2011 Results Persistence'!BA$7:BA$21, '2011 Results Persistence'!$J$7:$J$21, '2011-2014 Summary'!$B3)</f>
        <v>6270563.9990333738</v>
      </c>
      <c r="G3" s="100">
        <f>SUMIFS('2011 Results Persistence'!BB$7:BB$21, '2011 Results Persistence'!$J$7:$J$21, '2011-2014 Summary'!$B3)</f>
        <v>6172117.279896793</v>
      </c>
      <c r="H3" s="100">
        <f>SUMIFS('2011 Results Persistence'!BC$7:BC$21, '2011 Results Persistence'!$J$7:$J$21, '2011-2014 Summary'!$B3)</f>
        <v>6002565.0536258342</v>
      </c>
      <c r="I3" s="100">
        <f>SUMIFS('2011 Results Persistence'!BD$7:BD$21, '2011 Results Persistence'!$J$7:$J$21, '2011-2014 Summary'!$B3)</f>
        <v>5624699.2261789506</v>
      </c>
      <c r="J3" s="100">
        <f>SUMIFS('2011 Results Persistence'!BE$7:BE$21, '2011 Results Persistence'!$J$7:$J$21, '2011-2014 Summary'!$B3)</f>
        <v>5622069.4676864082</v>
      </c>
      <c r="K3" s="100">
        <f>SUMIFS('2011 Results Persistence'!BF$7:BF$21, '2011 Results Persistence'!$J$7:$J$21, '2011-2014 Summary'!$B3)</f>
        <v>4876664.0915789455</v>
      </c>
      <c r="L3" s="100">
        <f>SUMIFS('2011 Results Persistence'!BG$7:BG$21, '2011 Results Persistence'!$J$7:$J$21, '2011-2014 Summary'!$B3)</f>
        <v>4623673.6694714073</v>
      </c>
      <c r="M3" s="100">
        <f>SUMIFS('2011 Results Persistence'!BH$7:BH$21, '2011 Results Persistence'!$J$7:$J$21, '2011-2014 Summary'!$B3)</f>
        <v>4523185.8637721641</v>
      </c>
    </row>
    <row r="4" spans="1:14" x14ac:dyDescent="0.25">
      <c r="A4" t="s">
        <v>17</v>
      </c>
      <c r="B4" s="95" t="s">
        <v>140</v>
      </c>
      <c r="C4" s="100">
        <f>SUMIFS('2012 Results Persistence'!AX$7:AX$25, '2012 Results Persistence'!$J$7:$J$25, '2011-2014 Summary'!$B4)</f>
        <v>-589797.30868305545</v>
      </c>
      <c r="D4" s="100">
        <f>SUMIFS('2012 Results Persistence'!AY$7:AY$25, '2012 Results Persistence'!$J$7:$J$25, '2011-2014 Summary'!$B4)</f>
        <v>-589797.30868305545</v>
      </c>
      <c r="E4" s="100">
        <f>SUMIFS('2012 Results Persistence'!AZ$7:AZ$25, '2012 Results Persistence'!$J$7:$J$25, '2011-2014 Summary'!$B4)</f>
        <v>-591506.12336504715</v>
      </c>
      <c r="F4" s="100">
        <f>SUMIFS('2012 Results Persistence'!BA$7:BA$25, '2012 Results Persistence'!$J$7:$J$25, '2011-2014 Summary'!$B4)</f>
        <v>-593958.32070530625</v>
      </c>
      <c r="G4" s="100">
        <f>SUMIFS('2012 Results Persistence'!BB$7:BB$25, '2012 Results Persistence'!$J$7:$J$25, '2011-2014 Summary'!$B4)</f>
        <v>-593958.32070530637</v>
      </c>
      <c r="H4" s="100">
        <f>SUMIFS('2012 Results Persistence'!BC$7:BC$25, '2012 Results Persistence'!$J$7:$J$25, '2011-2014 Summary'!$B4)</f>
        <v>-671722.36822819698</v>
      </c>
      <c r="I4" s="100">
        <f>SUMIFS('2012 Results Persistence'!BD$7:BD$25, '2012 Results Persistence'!$J$7:$J$25, '2011-2014 Summary'!$B4)</f>
        <v>-692940.1783771317</v>
      </c>
      <c r="J4" s="100">
        <f>SUMIFS('2012 Results Persistence'!BE$7:BE$25, '2012 Results Persistence'!$J$7:$J$25, '2011-2014 Summary'!$B4)</f>
        <v>-692944.47245130048</v>
      </c>
      <c r="K4" s="100">
        <f>SUMIFS('2012 Results Persistence'!BF$7:BF$25, '2012 Results Persistence'!$J$7:$J$25, '2011-2014 Summary'!$B4)</f>
        <v>-692944.47245130048</v>
      </c>
      <c r="L4" s="100">
        <f>SUMIFS('2012 Results Persistence'!BG$7:BG$25, '2012 Results Persistence'!$J$7:$J$25, '2011-2014 Summary'!$B4)</f>
        <v>-702305.52438940154</v>
      </c>
      <c r="M4" s="100">
        <f>SUMIFS('2012 Results Persistence'!BH$7:BH$25, '2012 Results Persistence'!$J$7:$J$25, '2011-2014 Summary'!$B4)</f>
        <v>-703393.37972896697</v>
      </c>
    </row>
    <row r="5" spans="1:14" x14ac:dyDescent="0.25">
      <c r="A5" t="s">
        <v>18</v>
      </c>
      <c r="B5" s="95" t="s">
        <v>140</v>
      </c>
      <c r="C5" s="100">
        <f>SUMIFS('2013 Results Persistence'!AX$7:AX$41, '2013 Results Persistence'!$J$7:$J$41, '2011-2014 Summary'!$B5)</f>
        <v>0</v>
      </c>
      <c r="D5" s="100">
        <f>SUMIFS('2013 Results Persistence'!AY$7:AY$41, '2013 Results Persistence'!$J$7:$J$41, '2011-2014 Summary'!$B5)</f>
        <v>0</v>
      </c>
      <c r="E5" s="100">
        <f>SUMIFS('2013 Results Persistence'!AZ$7:AZ$41, '2013 Results Persistence'!$J$7:$J$41, '2011-2014 Summary'!$B5)</f>
        <v>219.09056200000001</v>
      </c>
      <c r="F5" s="100">
        <f>SUMIFS('2013 Results Persistence'!BA$7:BA$41, '2013 Results Persistence'!$J$7:$J$41, '2011-2014 Summary'!$B5)</f>
        <v>0</v>
      </c>
      <c r="G5" s="100">
        <f>SUMIFS('2013 Results Persistence'!BB$7:BB$41, '2013 Results Persistence'!$J$7:$J$41, '2011-2014 Summary'!$B5)</f>
        <v>0</v>
      </c>
      <c r="H5" s="100">
        <f>SUMIFS('2013 Results Persistence'!BC$7:BC$41, '2013 Results Persistence'!$J$7:$J$41, '2011-2014 Summary'!$B5)</f>
        <v>0</v>
      </c>
      <c r="I5" s="100">
        <f>SUMIFS('2013 Results Persistence'!BD$7:BD$41, '2013 Results Persistence'!$J$7:$J$41, '2011-2014 Summary'!$B5)</f>
        <v>0</v>
      </c>
      <c r="J5" s="100">
        <f>SUMIFS('2013 Results Persistence'!BE$7:BE$41, '2013 Results Persistence'!$J$7:$J$41, '2011-2014 Summary'!$B5)</f>
        <v>0</v>
      </c>
      <c r="K5" s="100">
        <f>SUMIFS('2013 Results Persistence'!BF$7:BF$41, '2013 Results Persistence'!$J$7:$J$41, '2011-2014 Summary'!$B5)</f>
        <v>0</v>
      </c>
      <c r="L5" s="100">
        <f>SUMIFS('2013 Results Persistence'!BG$7:BG$41, '2013 Results Persistence'!$J$7:$J$41, '2011-2014 Summary'!$B5)</f>
        <v>0</v>
      </c>
      <c r="M5" s="100">
        <f>SUMIFS('2013 Results Persistence'!BH$7:BH$41, '2013 Results Persistence'!$J$7:$J$41, '2011-2014 Summary'!$B5)</f>
        <v>0</v>
      </c>
    </row>
    <row r="6" spans="1:14" x14ac:dyDescent="0.25">
      <c r="A6" t="s">
        <v>19</v>
      </c>
      <c r="B6" s="95" t="s">
        <v>140</v>
      </c>
      <c r="C6" s="100">
        <f>SUMIFS('2014 Results Persistence'!AX$7:AX$57, '2014 Results Persistence'!$J$7:$J$57, '2011-2014 Summary'!$B6)</f>
        <v>3666.1218570000001</v>
      </c>
      <c r="D6" s="100">
        <f>SUMIFS('2014 Results Persistence'!AY$7:AY$57, '2014 Results Persistence'!$J$7:$J$57, '2011-2014 Summary'!$B6)</f>
        <v>3666.1218570000001</v>
      </c>
      <c r="E6" s="100">
        <f>SUMIFS('2014 Results Persistence'!AZ$7:AZ$57, '2014 Results Persistence'!$J$7:$J$57, '2011-2014 Summary'!$B6)</f>
        <v>3666.1218570000001</v>
      </c>
      <c r="F6" s="100">
        <f>SUMIFS('2014 Results Persistence'!BA$7:BA$57, '2014 Results Persistence'!$J$7:$J$57, '2011-2014 Summary'!$B6)</f>
        <v>3666.1218570000001</v>
      </c>
      <c r="G6" s="100">
        <f>SUMIFS('2014 Results Persistence'!BB$7:BB$57, '2014 Results Persistence'!$J$7:$J$57, '2011-2014 Summary'!$B6)</f>
        <v>0</v>
      </c>
      <c r="H6" s="100">
        <f>SUMIFS('2014 Results Persistence'!BC$7:BC$57, '2014 Results Persistence'!$J$7:$J$57, '2011-2014 Summary'!$B6)</f>
        <v>0</v>
      </c>
      <c r="I6" s="100">
        <f>SUMIFS('2014 Results Persistence'!BD$7:BD$57, '2014 Results Persistence'!$J$7:$J$57, '2011-2014 Summary'!$B6)</f>
        <v>0</v>
      </c>
      <c r="J6" s="100">
        <f>SUMIFS('2014 Results Persistence'!BE$7:BE$57, '2014 Results Persistence'!$J$7:$J$57, '2011-2014 Summary'!$B6)</f>
        <v>0</v>
      </c>
      <c r="K6" s="100">
        <f>SUMIFS('2014 Results Persistence'!BF$7:BF$57, '2014 Results Persistence'!$J$7:$J$57, '2011-2014 Summary'!$B6)</f>
        <v>0</v>
      </c>
      <c r="L6" s="100">
        <f>SUMIFS('2014 Results Persistence'!BG$7:BG$57, '2014 Results Persistence'!$J$7:$J$57, '2011-2014 Summary'!$B6)</f>
        <v>0</v>
      </c>
      <c r="M6" s="100">
        <f>SUMIFS('2014 Results Persistence'!BH$7:BH$57, '2014 Results Persistence'!$J$7:$J$57, '2011-2014 Summary'!$B6)</f>
        <v>0</v>
      </c>
    </row>
    <row r="7" spans="1:14" x14ac:dyDescent="0.25">
      <c r="A7" t="s">
        <v>17</v>
      </c>
      <c r="B7" s="95" t="s">
        <v>141</v>
      </c>
      <c r="C7" s="100">
        <f>SUMIFS('2012 Results Persistence'!AX$7:AX$25, '2012 Results Persistence'!$J$7:$J$25, '2011-2014 Summary'!$B7)</f>
        <v>0</v>
      </c>
      <c r="D7" s="100">
        <f>SUMIFS('2012 Results Persistence'!AY$7:AY$25, '2012 Results Persistence'!$J$7:$J$25, '2011-2014 Summary'!$B7)</f>
        <v>6058238.3608030723</v>
      </c>
      <c r="E7" s="100">
        <f>SUMIFS('2012 Results Persistence'!AZ$7:AZ$25, '2012 Results Persistence'!$J$7:$J$25, '2011-2014 Summary'!$B7)</f>
        <v>5993293.558635721</v>
      </c>
      <c r="F7" s="100">
        <f>SUMIFS('2012 Results Persistence'!BA$7:BA$25, '2012 Results Persistence'!$J$7:$J$25, '2011-2014 Summary'!$B7)</f>
        <v>5968680.3162677838</v>
      </c>
      <c r="G7" s="100">
        <f>SUMIFS('2012 Results Persistence'!BB$7:BB$25, '2012 Results Persistence'!$J$7:$J$25, '2011-2014 Summary'!$B7)</f>
        <v>5797751.4322503842</v>
      </c>
      <c r="H7" s="100">
        <f>SUMIFS('2012 Results Persistence'!BC$7:BC$25, '2012 Results Persistence'!$J$7:$J$25, '2011-2014 Summary'!$B7)</f>
        <v>5530243.2501283083</v>
      </c>
      <c r="I7" s="100">
        <f>SUMIFS('2012 Results Persistence'!BD$7:BD$25, '2012 Results Persistence'!$J$7:$J$25, '2011-2014 Summary'!$B7)</f>
        <v>5160482.0294951927</v>
      </c>
      <c r="J7" s="100">
        <f>SUMIFS('2012 Results Persistence'!BE$7:BE$25, '2012 Results Persistence'!$J$7:$J$25, '2011-2014 Summary'!$B7)</f>
        <v>5072798.8196782684</v>
      </c>
      <c r="K7" s="100">
        <f>SUMIFS('2012 Results Persistence'!BF$7:BF$25, '2012 Results Persistence'!$J$7:$J$25, '2011-2014 Summary'!$B7)</f>
        <v>5072188.7809657492</v>
      </c>
      <c r="L7" s="100">
        <f>SUMIFS('2012 Results Persistence'!BG$7:BG$25, '2012 Results Persistence'!$J$7:$J$25, '2011-2014 Summary'!$B7)</f>
        <v>5029843.0257710889</v>
      </c>
      <c r="M7" s="100">
        <f>SUMIFS('2012 Results Persistence'!BH$7:BH$25, '2012 Results Persistence'!$J$7:$J$25, '2011-2014 Summary'!$B7)</f>
        <v>4735953.2317700163</v>
      </c>
    </row>
    <row r="8" spans="1:14" x14ac:dyDescent="0.25">
      <c r="A8" t="s">
        <v>18</v>
      </c>
      <c r="B8" s="95" t="s">
        <v>141</v>
      </c>
      <c r="C8" s="100">
        <f>SUMIFS('2013 Results Persistence'!AX$7:AX$41, '2013 Results Persistence'!$J$7:$J$41, '2011-2014 Summary'!$B8)</f>
        <v>0</v>
      </c>
      <c r="D8" s="100">
        <f>SUMIFS('2013 Results Persistence'!AY$7:AY$41, '2013 Results Persistence'!$J$7:$J$41, '2011-2014 Summary'!$B8)</f>
        <v>387881.07884163654</v>
      </c>
      <c r="E8" s="100">
        <f>SUMIFS('2013 Results Persistence'!AZ$7:AZ$41, '2013 Results Persistence'!$J$7:$J$41, '2011-2014 Summary'!$B8)</f>
        <v>387881.07884163654</v>
      </c>
      <c r="F8" s="100">
        <f>SUMIFS('2013 Results Persistence'!BA$7:BA$41, '2013 Results Persistence'!$J$7:$J$41, '2011-2014 Summary'!$B8)</f>
        <v>387881.07884163654</v>
      </c>
      <c r="G8" s="100">
        <f>SUMIFS('2013 Results Persistence'!BB$7:BB$41, '2013 Results Persistence'!$J$7:$J$41, '2011-2014 Summary'!$B8)</f>
        <v>387881.07884163654</v>
      </c>
      <c r="H8" s="100">
        <f>SUMIFS('2013 Results Persistence'!BC$7:BC$41, '2013 Results Persistence'!$J$7:$J$41, '2011-2014 Summary'!$B8)</f>
        <v>362704.82437907351</v>
      </c>
      <c r="I8" s="100">
        <f>SUMIFS('2013 Results Persistence'!BD$7:BD$41, '2013 Results Persistence'!$J$7:$J$41, '2011-2014 Summary'!$B8)</f>
        <v>362704.82437907351</v>
      </c>
      <c r="J8" s="100">
        <f>SUMIFS('2013 Results Persistence'!BE$7:BE$41, '2013 Results Persistence'!$J$7:$J$41, '2011-2014 Summary'!$B8)</f>
        <v>362477.22343145451</v>
      </c>
      <c r="K8" s="100">
        <f>SUMIFS('2013 Results Persistence'!BF$7:BF$41, '2013 Results Persistence'!$J$7:$J$41, '2011-2014 Summary'!$B8)</f>
        <v>362477.22343145451</v>
      </c>
      <c r="L8" s="100">
        <f>SUMIFS('2013 Results Persistence'!BG$7:BG$41, '2013 Results Persistence'!$J$7:$J$41, '2011-2014 Summary'!$B8)</f>
        <v>362477.22343145451</v>
      </c>
      <c r="M8" s="100">
        <f>SUMIFS('2013 Results Persistence'!BH$7:BH$41, '2013 Results Persistence'!$J$7:$J$41, '2011-2014 Summary'!$B8)</f>
        <v>361117.16702751053</v>
      </c>
    </row>
    <row r="9" spans="1:14" x14ac:dyDescent="0.25">
      <c r="A9" t="s">
        <v>19</v>
      </c>
      <c r="B9" s="95" t="s">
        <v>141</v>
      </c>
      <c r="C9" s="100">
        <f>SUMIFS('2014 Results Persistence'!AX$7:AX$57, '2014 Results Persistence'!$J$7:$J$57, '2011-2014 Summary'!$B9)</f>
        <v>3238</v>
      </c>
      <c r="D9" s="100">
        <f>SUMIFS('2014 Results Persistence'!AY$7:AY$57, '2014 Results Persistence'!$J$7:$J$57, '2011-2014 Summary'!$B9)</f>
        <v>527612.83339629997</v>
      </c>
      <c r="E9" s="100">
        <f>SUMIFS('2014 Results Persistence'!AZ$7:AZ$57, '2014 Results Persistence'!$J$7:$J$57, '2011-2014 Summary'!$B9)</f>
        <v>527612.83339629997</v>
      </c>
      <c r="F9" s="100">
        <f>SUMIFS('2014 Results Persistence'!BA$7:BA$57, '2014 Results Persistence'!$J$7:$J$57, '2011-2014 Summary'!$B9)</f>
        <v>527582.03339330002</v>
      </c>
      <c r="G9" s="100">
        <f>SUMIFS('2014 Results Persistence'!BB$7:BB$57, '2014 Results Persistence'!$J$7:$J$57, '2011-2014 Summary'!$B9)</f>
        <v>497984.23339830001</v>
      </c>
      <c r="H9" s="100">
        <f>SUMIFS('2014 Results Persistence'!BC$7:BC$57, '2014 Results Persistence'!$J$7:$J$57, '2011-2014 Summary'!$B9)</f>
        <v>490962.97232160001</v>
      </c>
      <c r="I9" s="100">
        <f>SUMIFS('2014 Results Persistence'!BD$7:BD$57, '2014 Results Persistence'!$J$7:$J$57, '2011-2014 Summary'!$B9)</f>
        <v>490879.78083160002</v>
      </c>
      <c r="J9" s="100">
        <f>SUMIFS('2014 Results Persistence'!BE$7:BE$57, '2014 Results Persistence'!$J$7:$J$57, '2011-2014 Summary'!$B9)</f>
        <v>469324.58934160002</v>
      </c>
      <c r="K9" s="100">
        <f>SUMIFS('2014 Results Persistence'!BF$7:BF$57, '2014 Results Persistence'!$J$7:$J$57, '2011-2014 Summary'!$B9)</f>
        <v>469324.58934160002</v>
      </c>
      <c r="L9" s="100">
        <f>SUMIFS('2014 Results Persistence'!BG$7:BG$57, '2014 Results Persistence'!$J$7:$J$57, '2011-2014 Summary'!$B9)</f>
        <v>469324.58934160002</v>
      </c>
      <c r="M9" s="100">
        <f>SUMIFS('2014 Results Persistence'!BH$7:BH$57, '2014 Results Persistence'!$J$7:$J$57, '2011-2014 Summary'!$B9)</f>
        <v>340076.35529460001</v>
      </c>
    </row>
    <row r="10" spans="1:14" x14ac:dyDescent="0.25">
      <c r="A10" t="s">
        <v>18</v>
      </c>
      <c r="B10" s="95" t="s">
        <v>142</v>
      </c>
      <c r="C10" s="100">
        <f>SUMIFS('2013 Results Persistence'!AX$7:AX$41, '2013 Results Persistence'!$J$7:$J$41, '2011-2014 Summary'!$B10)</f>
        <v>0</v>
      </c>
      <c r="D10" s="100">
        <f>SUMIFS('2013 Results Persistence'!AY$7:AY$41, '2013 Results Persistence'!$J$7:$J$41, '2011-2014 Summary'!$B10)</f>
        <v>0</v>
      </c>
      <c r="E10" s="100">
        <f>SUMIFS('2013 Results Persistence'!AZ$7:AZ$41, '2013 Results Persistence'!$J$7:$J$41, '2011-2014 Summary'!$B10)</f>
        <v>5969386.7849872867</v>
      </c>
      <c r="F10" s="100">
        <f>SUMIFS('2013 Results Persistence'!BA$7:BA$41, '2013 Results Persistence'!$J$7:$J$41, '2011-2014 Summary'!$B10)</f>
        <v>5932418.4715765929</v>
      </c>
      <c r="G10" s="100">
        <f>SUMIFS('2013 Results Persistence'!BB$7:BB$41, '2013 Results Persistence'!$J$7:$J$41, '2011-2014 Summary'!$B10)</f>
        <v>5891461.9399876865</v>
      </c>
      <c r="H10" s="100">
        <f>SUMIFS('2013 Results Persistence'!BC$7:BC$41, '2013 Results Persistence'!$J$7:$J$41, '2011-2014 Summary'!$B10)</f>
        <v>5776252.5238025235</v>
      </c>
      <c r="I10" s="100">
        <f>SUMIFS('2013 Results Persistence'!BD$7:BD$41, '2013 Results Persistence'!$J$7:$J$41, '2011-2014 Summary'!$B10)</f>
        <v>3966364.1879670392</v>
      </c>
      <c r="J10" s="100">
        <f>SUMIFS('2013 Results Persistence'!BE$7:BE$41, '2013 Results Persistence'!$J$7:$J$41, '2011-2014 Summary'!$B10)</f>
        <v>3823983.3835980049</v>
      </c>
      <c r="K10" s="100">
        <f>SUMIFS('2013 Results Persistence'!BF$7:BF$41, '2013 Results Persistence'!$J$7:$J$41, '2011-2014 Summary'!$B10)</f>
        <v>3819894.4615551587</v>
      </c>
      <c r="L10" s="100">
        <f>SUMIFS('2013 Results Persistence'!BG$7:BG$41, '2013 Results Persistence'!$J$7:$J$41, '2011-2014 Summary'!$B10)</f>
        <v>3808354.3385475604</v>
      </c>
      <c r="M10" s="100">
        <f>SUMIFS('2013 Results Persistence'!BH$7:BH$41, '2013 Results Persistence'!$J$7:$J$41, '2011-2014 Summary'!$B10)</f>
        <v>3634846.4446942224</v>
      </c>
    </row>
    <row r="11" spans="1:14" x14ac:dyDescent="0.25">
      <c r="A11" t="s">
        <v>19</v>
      </c>
      <c r="B11" s="95" t="s">
        <v>142</v>
      </c>
      <c r="C11" s="100">
        <f>SUMIFS('2014 Results Persistence'!AX$7:AX$57, '2014 Results Persistence'!$J$7:$J$57, '2011-2014 Summary'!$B11)</f>
        <v>0</v>
      </c>
      <c r="D11" s="100">
        <f>SUMIFS('2014 Results Persistence'!AY$7:AY$57, '2014 Results Persistence'!$J$7:$J$57, '2011-2014 Summary'!$B11)</f>
        <v>0</v>
      </c>
      <c r="E11" s="100">
        <f>SUMIFS('2014 Results Persistence'!AZ$7:AZ$57, '2014 Results Persistence'!$J$7:$J$57, '2011-2014 Summary'!$B11)</f>
        <v>902884.24316128995</v>
      </c>
      <c r="F11" s="100">
        <f>SUMIFS('2014 Results Persistence'!BA$7:BA$57, '2014 Results Persistence'!$J$7:$J$57, '2011-2014 Summary'!$B11)</f>
        <v>892901.10177129006</v>
      </c>
      <c r="G11" s="100">
        <f>SUMIFS('2014 Results Persistence'!BB$7:BB$57, '2014 Results Persistence'!$J$7:$J$57, '2011-2014 Summary'!$B11)</f>
        <v>892886.58424129011</v>
      </c>
      <c r="H11" s="100">
        <f>SUMIFS('2014 Results Persistence'!BC$7:BC$57, '2014 Results Persistence'!$J$7:$J$57, '2011-2014 Summary'!$B11)</f>
        <v>891608.15644129005</v>
      </c>
      <c r="I11" s="100">
        <f>SUMIFS('2014 Results Persistence'!BD$7:BD$57, '2014 Results Persistence'!$J$7:$J$57, '2011-2014 Summary'!$B11)</f>
        <v>737568.80056429002</v>
      </c>
      <c r="J11" s="100">
        <f>SUMIFS('2014 Results Persistence'!BE$7:BE$57, '2014 Results Persistence'!$J$7:$J$57, '2011-2014 Summary'!$B11)</f>
        <v>731879.98801428999</v>
      </c>
      <c r="K11" s="100">
        <f>SUMIFS('2014 Results Persistence'!BF$7:BF$57, '2014 Results Persistence'!$J$7:$J$57, '2011-2014 Summary'!$B11)</f>
        <v>731722.53643429</v>
      </c>
      <c r="L11" s="100">
        <f>SUMIFS('2014 Results Persistence'!BG$7:BG$57, '2014 Results Persistence'!$J$7:$J$57, '2011-2014 Summary'!$B11)</f>
        <v>731443.93593429006</v>
      </c>
      <c r="M11" s="100">
        <f>SUMIFS('2014 Results Persistence'!BH$7:BH$57, '2014 Results Persistence'!$J$7:$J$57, '2011-2014 Summary'!$B11)</f>
        <v>662575.56159429008</v>
      </c>
    </row>
    <row r="12" spans="1:14" x14ac:dyDescent="0.25">
      <c r="A12" t="s">
        <v>19</v>
      </c>
      <c r="B12" s="95" t="s">
        <v>143</v>
      </c>
      <c r="C12" s="100">
        <f>SUMIFS('2014 Results Persistence'!AX$7:AX$57, '2014 Results Persistence'!$J$7:$J$57, '2011-2014 Summary'!$B12)</f>
        <v>0</v>
      </c>
      <c r="D12" s="100">
        <f>SUMIFS('2014 Results Persistence'!AY$7:AY$57, '2014 Results Persistence'!$J$7:$J$57, '2011-2014 Summary'!$B12)</f>
        <v>0</v>
      </c>
      <c r="E12" s="100">
        <f>SUMIFS('2014 Results Persistence'!AZ$7:AZ$57, '2014 Results Persistence'!$J$7:$J$57, '2011-2014 Summary'!$B12)</f>
        <v>0</v>
      </c>
      <c r="F12" s="100">
        <f>SUMIFS('2014 Results Persistence'!BA$7:BA$57, '2014 Results Persistence'!$J$7:$J$57, '2011-2014 Summary'!$B12)</f>
        <v>8459300.2262956798</v>
      </c>
      <c r="G12" s="100">
        <f>SUMIFS('2014 Results Persistence'!BB$7:BB$57, '2014 Results Persistence'!$J$7:$J$57, '2011-2014 Summary'!$B12)</f>
        <v>8224991.5492256796</v>
      </c>
      <c r="H12" s="100">
        <f>SUMIFS('2014 Results Persistence'!BC$7:BC$57, '2014 Results Persistence'!$J$7:$J$57, '2011-2014 Summary'!$B12)</f>
        <v>8082977.7447756799</v>
      </c>
      <c r="I12" s="100">
        <f>SUMIFS('2014 Results Persistence'!BD$7:BD$57, '2014 Results Persistence'!$J$7:$J$57, '2011-2014 Summary'!$B12)</f>
        <v>7956337.8770224806</v>
      </c>
      <c r="J12" s="100">
        <f>SUMIFS('2014 Results Persistence'!BE$7:BE$57, '2014 Results Persistence'!$J$7:$J$57, '2011-2014 Summary'!$B12)</f>
        <v>7473024.0383659098</v>
      </c>
      <c r="K12" s="100">
        <f>SUMIFS('2014 Results Persistence'!BF$7:BF$57, '2014 Results Persistence'!$J$7:$J$57, '2011-2014 Summary'!$B12)</f>
        <v>7426451.3845429998</v>
      </c>
      <c r="L12" s="100">
        <f>SUMIFS('2014 Results Persistence'!BG$7:BG$57, '2014 Results Persistence'!$J$7:$J$57, '2011-2014 Summary'!$B12)</f>
        <v>7261462.3645329997</v>
      </c>
      <c r="M12" s="100">
        <f>SUMIFS('2014 Results Persistence'!BH$7:BH$57, '2014 Results Persistence'!$J$7:$J$57, '2011-2014 Summary'!$B12)</f>
        <v>7259991.0716329999</v>
      </c>
    </row>
    <row r="14" spans="1:14" s="101" customFormat="1" x14ac:dyDescent="0.25">
      <c r="A14" s="101" t="s">
        <v>11</v>
      </c>
      <c r="C14" s="102">
        <f t="shared" ref="C14:M14" si="0">SUM(C3:C13)</f>
        <v>5907906.487484795</v>
      </c>
      <c r="D14" s="102">
        <f t="shared" si="0"/>
        <v>12851074.142525805</v>
      </c>
      <c r="E14" s="102">
        <f t="shared" si="0"/>
        <v>19637635.363770526</v>
      </c>
      <c r="F14" s="102">
        <f t="shared" si="0"/>
        <v>27849035.028331351</v>
      </c>
      <c r="G14" s="102">
        <f t="shared" si="0"/>
        <v>27271115.777136464</v>
      </c>
      <c r="H14" s="102">
        <f t="shared" si="0"/>
        <v>26465592.157246113</v>
      </c>
      <c r="I14" s="102">
        <f t="shared" si="0"/>
        <v>23606096.548061498</v>
      </c>
      <c r="J14" s="102">
        <f t="shared" si="0"/>
        <v>22862613.037664637</v>
      </c>
      <c r="K14" s="102">
        <f t="shared" si="0"/>
        <v>22065778.595398895</v>
      </c>
      <c r="L14" s="102">
        <f t="shared" si="0"/>
        <v>21584273.622641001</v>
      </c>
      <c r="M14" s="102">
        <f t="shared" si="0"/>
        <v>20814352.31605684</v>
      </c>
      <c r="N14" s="107">
        <f>SUM(C14:M14)</f>
        <v>230915473.07631794</v>
      </c>
    </row>
  </sheetData>
  <autoFilter ref="A2:M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lpstr>2011-2014 Summary</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Gabe Platt</cp:lastModifiedBy>
  <cp:lastPrinted>2020-06-29T13:31:38Z</cp:lastPrinted>
  <dcterms:created xsi:type="dcterms:W3CDTF">2017-01-04T17:15:31Z</dcterms:created>
  <dcterms:modified xsi:type="dcterms:W3CDTF">2020-09-16T13:26:22Z</dcterms:modified>
</cp:coreProperties>
</file>