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V:\ACTIVE APPLICATIONS\CNPI_2021_IRM\IRs\"/>
    </mc:Choice>
  </mc:AlternateContent>
  <xr:revisionPtr revIDLastSave="0" documentId="13_ncr:1_{06151CAD-62D2-48B8-BF95-D38C7C7BB547}" xr6:coauthVersionLast="36" xr6:coauthVersionMax="36" xr10:uidLastSave="{00000000-0000-0000-0000-000000000000}"/>
  <bookViews>
    <workbookView xWindow="0" yWindow="1800" windowWidth="20400" windowHeight="7005" tabRatio="810" xr2:uid="{00000000-000D-0000-FFFF-FFFF00000000}"/>
  </bookViews>
  <sheets>
    <sheet name="LRAMVA" sheetId="12" r:id="rId1"/>
    <sheet name="Applications" sheetId="1" r:id="rId2"/>
    <sheet name="Projects" sheetId="2" r:id="rId3"/>
    <sheet name="Measures" sheetId="3" r:id="rId4"/>
    <sheet name="Complete" sheetId="4" r:id="rId5"/>
  </sheets>
  <externalReferences>
    <externalReference r:id="rId6"/>
  </externalReferences>
  <definedNames>
    <definedName name="_xlnm._FilterDatabase" localSheetId="1" hidden="1">Applications!$A$1:$AP$573</definedName>
    <definedName name="_xlnm._FilterDatabase" localSheetId="4" hidden="1">Complete!$A$1:$CE$1073</definedName>
    <definedName name="_xlnm._FilterDatabase" localSheetId="0" hidden="1">LRAMVA!$A$1:$J$345</definedName>
    <definedName name="_xlnm._FilterDatabase" localSheetId="2" hidden="1">Projects!$A$1:$AF$573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5" i="12" l="1"/>
  <c r="E395" i="12"/>
  <c r="D396" i="12"/>
  <c r="D397" i="12" s="1"/>
  <c r="E396" i="12"/>
  <c r="E397" i="12" s="1"/>
  <c r="F397" i="12"/>
  <c r="D370" i="12"/>
  <c r="E370" i="12"/>
  <c r="D390" i="12" l="1"/>
  <c r="D391" i="12" s="1"/>
  <c r="G395" i="12" s="1"/>
  <c r="G397" i="12" s="1"/>
  <c r="D358" i="12" l="1"/>
  <c r="D355" i="12"/>
  <c r="D352" i="12"/>
  <c r="D357" i="12"/>
  <c r="D354" i="12"/>
  <c r="D351" i="12"/>
  <c r="D348" i="12"/>
  <c r="D347" i="12"/>
  <c r="D380" i="12" l="1"/>
  <c r="D382" i="12" s="1"/>
  <c r="E354" i="12"/>
  <c r="E357" i="12"/>
  <c r="E355" i="12"/>
  <c r="E358" i="12"/>
  <c r="D360" i="12"/>
  <c r="E360" i="12" s="1"/>
  <c r="D361" i="12"/>
  <c r="E361" i="12" s="1"/>
  <c r="E352" i="12"/>
  <c r="E351" i="12"/>
  <c r="F399" i="12" l="1"/>
  <c r="D399" i="12"/>
  <c r="E399" i="12"/>
  <c r="G399" i="12"/>
  <c r="D381" i="12"/>
  <c r="AF2" i="2"/>
  <c r="AF3" i="2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442" i="2"/>
  <c r="AF443" i="2"/>
  <c r="AF444" i="2"/>
  <c r="AF445" i="2"/>
  <c r="AF446" i="2"/>
  <c r="AF447" i="2"/>
  <c r="AF448" i="2"/>
  <c r="AF449" i="2"/>
  <c r="AF450" i="2"/>
  <c r="AF451" i="2"/>
  <c r="AF452" i="2"/>
  <c r="AF453" i="2"/>
  <c r="AF454" i="2"/>
  <c r="AF455" i="2"/>
  <c r="AF456" i="2"/>
  <c r="AF457" i="2"/>
  <c r="AF458" i="2"/>
  <c r="AF459" i="2"/>
  <c r="AF460" i="2"/>
  <c r="AF461" i="2"/>
  <c r="AF462" i="2"/>
  <c r="AF463" i="2"/>
  <c r="AF464" i="2"/>
  <c r="AF465" i="2"/>
  <c r="AF466" i="2"/>
  <c r="AF467" i="2"/>
  <c r="AF468" i="2"/>
  <c r="AF469" i="2"/>
  <c r="AF470" i="2"/>
  <c r="AF471" i="2"/>
  <c r="AF472" i="2"/>
  <c r="AF473" i="2"/>
  <c r="AF474" i="2"/>
  <c r="AF475" i="2"/>
  <c r="AF476" i="2"/>
  <c r="AF477" i="2"/>
  <c r="AF478" i="2"/>
  <c r="AF479" i="2"/>
  <c r="AF480" i="2"/>
  <c r="AF481" i="2"/>
  <c r="AF482" i="2"/>
  <c r="AF483" i="2"/>
  <c r="AF484" i="2"/>
  <c r="AF485" i="2"/>
  <c r="AF486" i="2"/>
  <c r="AF487" i="2"/>
  <c r="AF488" i="2"/>
  <c r="AF489" i="2"/>
  <c r="AF490" i="2"/>
  <c r="AF491" i="2"/>
  <c r="AF492" i="2"/>
  <c r="AF493" i="2"/>
  <c r="AF494" i="2"/>
  <c r="AF495" i="2"/>
  <c r="AF496" i="2"/>
  <c r="AF497" i="2"/>
  <c r="AF498" i="2"/>
  <c r="AF499" i="2"/>
  <c r="AF500" i="2"/>
  <c r="AF501" i="2"/>
  <c r="AF502" i="2"/>
  <c r="AF503" i="2"/>
  <c r="AF504" i="2"/>
  <c r="AF505" i="2"/>
  <c r="AF506" i="2"/>
  <c r="AF507" i="2"/>
  <c r="AF508" i="2"/>
  <c r="AF509" i="2"/>
  <c r="AF510" i="2"/>
  <c r="AF511" i="2"/>
  <c r="AF512" i="2"/>
  <c r="AF513" i="2"/>
  <c r="AF514" i="2"/>
  <c r="AF515" i="2"/>
  <c r="AF516" i="2"/>
  <c r="AF517" i="2"/>
  <c r="AF518" i="2"/>
  <c r="AF520" i="2"/>
  <c r="AF521" i="2"/>
  <c r="AF522" i="2"/>
  <c r="AF523" i="2"/>
  <c r="AF524" i="2"/>
  <c r="AF525" i="2"/>
  <c r="AF526" i="2"/>
  <c r="AF527" i="2"/>
  <c r="AF528" i="2"/>
  <c r="AF529" i="2"/>
  <c r="AF530" i="2"/>
  <c r="AF531" i="2"/>
  <c r="AF532" i="2"/>
  <c r="AF533" i="2"/>
  <c r="AF534" i="2"/>
  <c r="AF535" i="2"/>
  <c r="AF536" i="2"/>
  <c r="AF537" i="2"/>
  <c r="AF538" i="2"/>
  <c r="AF539" i="2"/>
  <c r="AF540" i="2"/>
  <c r="AF541" i="2"/>
  <c r="AF542" i="2"/>
  <c r="AF543" i="2"/>
  <c r="AF544" i="2"/>
  <c r="AF545" i="2"/>
  <c r="AF546" i="2"/>
  <c r="AF547" i="2"/>
  <c r="AF548" i="2"/>
  <c r="AF549" i="2"/>
  <c r="AF550" i="2"/>
  <c r="AF551" i="2"/>
  <c r="AF552" i="2"/>
  <c r="AF553" i="2"/>
  <c r="AF554" i="2"/>
  <c r="AF555" i="2"/>
  <c r="AF556" i="2"/>
  <c r="AF557" i="2"/>
  <c r="AF558" i="2"/>
  <c r="AF559" i="2"/>
  <c r="AF560" i="2"/>
  <c r="AF561" i="2"/>
  <c r="AF562" i="2"/>
  <c r="AF563" i="2"/>
  <c r="AF564" i="2"/>
  <c r="AF565" i="2"/>
  <c r="AF566" i="2"/>
  <c r="AF567" i="2"/>
  <c r="AF568" i="2"/>
  <c r="AF569" i="2"/>
  <c r="AF570" i="2"/>
  <c r="AF571" i="2"/>
  <c r="AF572" i="2"/>
  <c r="AF573" i="2"/>
  <c r="AF519" i="2"/>
  <c r="F398" i="12" l="1"/>
  <c r="F400" i="12" s="1"/>
  <c r="E398" i="12"/>
  <c r="E400" i="12" s="1"/>
  <c r="D398" i="12"/>
  <c r="D400" i="12" s="1"/>
  <c r="G398" i="12"/>
  <c r="G400" i="12" s="1"/>
</calcChain>
</file>

<file path=xl/sharedStrings.xml><?xml version="1.0" encoding="utf-8"?>
<sst xmlns="http://schemas.openxmlformats.org/spreadsheetml/2006/main" count="25562" uniqueCount="1127">
  <si>
    <t>2011-2014</t>
  </si>
  <si>
    <t>Canadian Niagara Power</t>
  </si>
  <si>
    <t>Settled with IESO</t>
  </si>
  <si>
    <t>NO</t>
  </si>
  <si>
    <t>100589-1</t>
  </si>
  <si>
    <t>CANADIAN NIAGARA POWER INC.</t>
  </si>
  <si>
    <t>OWNER</t>
  </si>
  <si>
    <t>Equipment Efficiency Upgrade</t>
  </si>
  <si>
    <t>102023-1</t>
  </si>
  <si>
    <t>TENANT</t>
  </si>
  <si>
    <t>102239-1</t>
  </si>
  <si>
    <t>102794-NA</t>
  </si>
  <si>
    <t>103340-1</t>
  </si>
  <si>
    <t>Planned Replacement</t>
  </si>
  <si>
    <t>103811-NA</t>
  </si>
  <si>
    <t>103977-1</t>
  </si>
  <si>
    <t>104105-1</t>
  </si>
  <si>
    <t>105352-1</t>
  </si>
  <si>
    <t>105352-2</t>
  </si>
  <si>
    <t>105515-1</t>
  </si>
  <si>
    <t>105560-10</t>
  </si>
  <si>
    <t>105560-7</t>
  </si>
  <si>
    <t>105935-1</t>
  </si>
  <si>
    <t>107384-1</t>
  </si>
  <si>
    <t>107452-1</t>
  </si>
  <si>
    <t>107853-1</t>
  </si>
  <si>
    <t>108238-1</t>
  </si>
  <si>
    <t>108871-1</t>
  </si>
  <si>
    <t>108934-1</t>
  </si>
  <si>
    <t>109026-1</t>
  </si>
  <si>
    <t>109555-1</t>
  </si>
  <si>
    <t>109998-1</t>
  </si>
  <si>
    <t>110246-1</t>
  </si>
  <si>
    <t>110732-1</t>
  </si>
  <si>
    <t>110735-1</t>
  </si>
  <si>
    <t>110917-1</t>
  </si>
  <si>
    <t>110978-1</t>
  </si>
  <si>
    <t>111306-1</t>
  </si>
  <si>
    <t>111308-1</t>
  </si>
  <si>
    <t>111749-1</t>
  </si>
  <si>
    <t>111995-1</t>
  </si>
  <si>
    <t>Custom Lighting</t>
  </si>
  <si>
    <t>Hydro One Networks Inc.</t>
  </si>
  <si>
    <t>112341-4</t>
  </si>
  <si>
    <t>112356-1</t>
  </si>
  <si>
    <t>Poultry Barn</t>
  </si>
  <si>
    <t>112650-1</t>
  </si>
  <si>
    <t>Custom Non-Lighting</t>
  </si>
  <si>
    <t>Toronto Hydro-Electric System Limited</t>
  </si>
  <si>
    <t>112740-77</t>
  </si>
  <si>
    <t>112740-78</t>
  </si>
  <si>
    <t>112890-1</t>
  </si>
  <si>
    <t>Unexpected Replacement</t>
  </si>
  <si>
    <t>113818-1</t>
  </si>
  <si>
    <t>114002-30</t>
  </si>
  <si>
    <t>114122-1</t>
  </si>
  <si>
    <t>114173-1</t>
  </si>
  <si>
    <t>114415-1</t>
  </si>
  <si>
    <t>114465-1</t>
  </si>
  <si>
    <t>115078-1</t>
  </si>
  <si>
    <t>115421-1</t>
  </si>
  <si>
    <t>115576-1</t>
  </si>
  <si>
    <t>115701-1</t>
  </si>
  <si>
    <t xml:space="preserve">Custom Lighting, Prescriptive Lighting </t>
  </si>
  <si>
    <t>116072-94</t>
  </si>
  <si>
    <t>116072-56</t>
  </si>
  <si>
    <t>116072-60</t>
  </si>
  <si>
    <t>116176-2</t>
  </si>
  <si>
    <t>116394-1</t>
  </si>
  <si>
    <t>116470-1</t>
  </si>
  <si>
    <t>116724-1</t>
  </si>
  <si>
    <t>117430-32</t>
  </si>
  <si>
    <t>117430-35</t>
  </si>
  <si>
    <t>117499-1</t>
  </si>
  <si>
    <t>117514-1</t>
  </si>
  <si>
    <t>117724-1</t>
  </si>
  <si>
    <t>117847-1</t>
  </si>
  <si>
    <t>117886-1</t>
  </si>
  <si>
    <t>118086-1</t>
  </si>
  <si>
    <t>118281-1</t>
  </si>
  <si>
    <t>118331-1</t>
  </si>
  <si>
    <t xml:space="preserve">Prescriptive Lighting </t>
  </si>
  <si>
    <t>Hydro Ottawa Limited</t>
  </si>
  <si>
    <t>118895-4</t>
  </si>
  <si>
    <t>296-4179 244-6725</t>
  </si>
  <si>
    <t>118910-13</t>
  </si>
  <si>
    <t>118935-1</t>
  </si>
  <si>
    <t>119082-1</t>
  </si>
  <si>
    <t>119534-1</t>
  </si>
  <si>
    <t>119597-1</t>
  </si>
  <si>
    <t>119653-1</t>
  </si>
  <si>
    <t>120139-1</t>
  </si>
  <si>
    <t>120271-1</t>
  </si>
  <si>
    <t>120307-1</t>
  </si>
  <si>
    <t>120409-1</t>
  </si>
  <si>
    <t>120899-1</t>
  </si>
  <si>
    <t>121276-1</t>
  </si>
  <si>
    <t>121306-1</t>
  </si>
  <si>
    <t>121306-2</t>
  </si>
  <si>
    <t>121452-1</t>
  </si>
  <si>
    <t>121987-1</t>
  </si>
  <si>
    <t>122609-1</t>
  </si>
  <si>
    <t>122975-1</t>
  </si>
  <si>
    <t>123254-1</t>
  </si>
  <si>
    <t>123260-1</t>
  </si>
  <si>
    <t>123495-1</t>
  </si>
  <si>
    <t>123851-1</t>
  </si>
  <si>
    <t>123866-1</t>
  </si>
  <si>
    <t>123978-1</t>
  </si>
  <si>
    <t>124492-1</t>
  </si>
  <si>
    <t>124744-1</t>
  </si>
  <si>
    <t>125129-1</t>
  </si>
  <si>
    <t>125322-1</t>
  </si>
  <si>
    <t>125708-6</t>
  </si>
  <si>
    <t>126118-1</t>
  </si>
  <si>
    <t>New Equipment for Process or Expansion operations</t>
  </si>
  <si>
    <t>126479-4</t>
  </si>
  <si>
    <t>126866-1</t>
  </si>
  <si>
    <t>127535-1</t>
  </si>
  <si>
    <t>127828-27</t>
  </si>
  <si>
    <t>127919-1</t>
  </si>
  <si>
    <t>128693-1</t>
  </si>
  <si>
    <t>129485-1</t>
  </si>
  <si>
    <t>129646-1</t>
  </si>
  <si>
    <t>129824-1</t>
  </si>
  <si>
    <t>130045-1</t>
  </si>
  <si>
    <t>130970-1</t>
  </si>
  <si>
    <t>131202-1</t>
  </si>
  <si>
    <t>131223-1</t>
  </si>
  <si>
    <t>131344-1</t>
  </si>
  <si>
    <t>132155-1</t>
  </si>
  <si>
    <t>132725-1</t>
  </si>
  <si>
    <t>134258-5</t>
  </si>
  <si>
    <t>134315-1</t>
  </si>
  <si>
    <t>135552-1</t>
  </si>
  <si>
    <t>135555-1</t>
  </si>
  <si>
    <t>135560-5</t>
  </si>
  <si>
    <t>136451-1</t>
  </si>
  <si>
    <t>136681-1</t>
  </si>
  <si>
    <t>136717-1</t>
  </si>
  <si>
    <t>137053-1</t>
  </si>
  <si>
    <t>137665-1</t>
  </si>
  <si>
    <t>137715-1</t>
  </si>
  <si>
    <t>137730-1</t>
  </si>
  <si>
    <t>138142-1</t>
  </si>
  <si>
    <t>Not Applicable</t>
  </si>
  <si>
    <t>138451-1</t>
  </si>
  <si>
    <t>138478-1</t>
  </si>
  <si>
    <t>139067-1</t>
  </si>
  <si>
    <t>139482-1</t>
  </si>
  <si>
    <t>139677-34</t>
  </si>
  <si>
    <t>139815-1</t>
  </si>
  <si>
    <t>140160-1</t>
  </si>
  <si>
    <t>140162-1</t>
  </si>
  <si>
    <t>140504-1</t>
  </si>
  <si>
    <t xml:space="preserve">Custom Lighting, Prescriptive Exterior Lighting, Prescriptive Lighting </t>
  </si>
  <si>
    <t>140862-5</t>
  </si>
  <si>
    <t>140862-6</t>
  </si>
  <si>
    <t>140862-18</t>
  </si>
  <si>
    <t>140996-1</t>
  </si>
  <si>
    <t>141016-1</t>
  </si>
  <si>
    <t>141043-1</t>
  </si>
  <si>
    <t>141717-1</t>
  </si>
  <si>
    <t>143069-1</t>
  </si>
  <si>
    <t>143233-1</t>
  </si>
  <si>
    <t>143419-1</t>
  </si>
  <si>
    <t>144130-1</t>
  </si>
  <si>
    <t>144161-1</t>
  </si>
  <si>
    <t>144187-1</t>
  </si>
  <si>
    <t>144555-1</t>
  </si>
  <si>
    <t>144664-1</t>
  </si>
  <si>
    <t>144864-1</t>
  </si>
  <si>
    <t>144871-1</t>
  </si>
  <si>
    <t>145206-1</t>
  </si>
  <si>
    <t>145262-1</t>
  </si>
  <si>
    <t>145369-1</t>
  </si>
  <si>
    <t>145370-1</t>
  </si>
  <si>
    <t>145505-1</t>
  </si>
  <si>
    <t>145573-1</t>
  </si>
  <si>
    <t>145911-1</t>
  </si>
  <si>
    <t>145978-1</t>
  </si>
  <si>
    <t>146112-1</t>
  </si>
  <si>
    <t>146162-1</t>
  </si>
  <si>
    <t>CFF</t>
  </si>
  <si>
    <t>146524-1</t>
  </si>
  <si>
    <t>146530-1</t>
  </si>
  <si>
    <t>146751-1</t>
  </si>
  <si>
    <t>147193-1</t>
  </si>
  <si>
    <t>147194-1</t>
  </si>
  <si>
    <t>147303-1</t>
  </si>
  <si>
    <t>147375-1</t>
  </si>
  <si>
    <t>147413-1</t>
  </si>
  <si>
    <t>147455-1</t>
  </si>
  <si>
    <t>147466-1</t>
  </si>
  <si>
    <t>147483-1</t>
  </si>
  <si>
    <t>147887-1</t>
  </si>
  <si>
    <t>147949-1</t>
  </si>
  <si>
    <t>148503-1</t>
  </si>
  <si>
    <t>148755-1</t>
  </si>
  <si>
    <t>149083-1</t>
  </si>
  <si>
    <t>149143-1</t>
  </si>
  <si>
    <t>149372-1</t>
  </si>
  <si>
    <t>149470-1</t>
  </si>
  <si>
    <t>149599-1</t>
  </si>
  <si>
    <t>149863-1</t>
  </si>
  <si>
    <t>149869-1</t>
  </si>
  <si>
    <t>150051-1</t>
  </si>
  <si>
    <t>150315-1</t>
  </si>
  <si>
    <t>150456-1</t>
  </si>
  <si>
    <t>150506-1</t>
  </si>
  <si>
    <t>150514-1</t>
  </si>
  <si>
    <t>150635-1</t>
  </si>
  <si>
    <t>151236-4</t>
  </si>
  <si>
    <t>151277-1</t>
  </si>
  <si>
    <t>151932-1</t>
  </si>
  <si>
    <t>152136-1</t>
  </si>
  <si>
    <t>152981-1</t>
  </si>
  <si>
    <t>153055-2</t>
  </si>
  <si>
    <t>153139-4</t>
  </si>
  <si>
    <t>153147-2</t>
  </si>
  <si>
    <t>153374-1</t>
  </si>
  <si>
    <t>153837-1</t>
  </si>
  <si>
    <t>153841-1</t>
  </si>
  <si>
    <t>153894-1</t>
  </si>
  <si>
    <t>153900-1</t>
  </si>
  <si>
    <t>154123-1</t>
  </si>
  <si>
    <t>154139-1</t>
  </si>
  <si>
    <t>154208-1</t>
  </si>
  <si>
    <t>154240-1</t>
  </si>
  <si>
    <t>154388-1</t>
  </si>
  <si>
    <t>154843-1</t>
  </si>
  <si>
    <t>155361-1</t>
  </si>
  <si>
    <t>155704-1</t>
  </si>
  <si>
    <t>156264-1</t>
  </si>
  <si>
    <t>156311-1</t>
  </si>
  <si>
    <t>156312-1</t>
  </si>
  <si>
    <t>156313-1</t>
  </si>
  <si>
    <t>156331-1</t>
  </si>
  <si>
    <t>156482-1</t>
  </si>
  <si>
    <t>157412-1</t>
  </si>
  <si>
    <t>157667-1</t>
  </si>
  <si>
    <t>157667-2</t>
  </si>
  <si>
    <t>157752-1</t>
  </si>
  <si>
    <t>EOP - 1134898</t>
  </si>
  <si>
    <t>157753-1</t>
  </si>
  <si>
    <t>157978-1</t>
  </si>
  <si>
    <t>158061-1</t>
  </si>
  <si>
    <t>158061-2</t>
  </si>
  <si>
    <t>158101-1</t>
  </si>
  <si>
    <t>158713-1</t>
  </si>
  <si>
    <t>158985-1</t>
  </si>
  <si>
    <t>159094-1</t>
  </si>
  <si>
    <t>159262-1</t>
  </si>
  <si>
    <t>159534-1</t>
  </si>
  <si>
    <t>159938-1</t>
  </si>
  <si>
    <t>160022-1</t>
  </si>
  <si>
    <t>160210-1</t>
  </si>
  <si>
    <t>160264-1</t>
  </si>
  <si>
    <t>160505-1</t>
  </si>
  <si>
    <t>160740-1</t>
  </si>
  <si>
    <t>160822-8</t>
  </si>
  <si>
    <t>160867-3</t>
  </si>
  <si>
    <t>160981-1</t>
  </si>
  <si>
    <t>161228-1</t>
  </si>
  <si>
    <t>161401-1</t>
  </si>
  <si>
    <t>161442-1</t>
  </si>
  <si>
    <t>161442-2</t>
  </si>
  <si>
    <t>161477-1</t>
  </si>
  <si>
    <t>1012512 1215927 1241437 1240560 1240559</t>
  </si>
  <si>
    <t>161579-1</t>
  </si>
  <si>
    <t>161675-1</t>
  </si>
  <si>
    <t>162189-20</t>
  </si>
  <si>
    <t>Prescriptive Exterior Lighting</t>
  </si>
  <si>
    <t>Alectra Utilities Corporation</t>
  </si>
  <si>
    <t>162191-14</t>
  </si>
  <si>
    <t>162255-1</t>
  </si>
  <si>
    <t>Custom Lighting, Prescriptive Exterior Lighting</t>
  </si>
  <si>
    <t>162271-6</t>
  </si>
  <si>
    <t>162271-23</t>
  </si>
  <si>
    <t>162316-1</t>
  </si>
  <si>
    <t>162354-1</t>
  </si>
  <si>
    <t>162417-1</t>
  </si>
  <si>
    <t>162417-2</t>
  </si>
  <si>
    <t>162483-1</t>
  </si>
  <si>
    <t>Post-Project Submission Approved</t>
  </si>
  <si>
    <t>162566-1</t>
  </si>
  <si>
    <t>162566-2</t>
  </si>
  <si>
    <t>162587-1</t>
  </si>
  <si>
    <t>162770-1</t>
  </si>
  <si>
    <t>162771-1</t>
  </si>
  <si>
    <t>162772-1</t>
  </si>
  <si>
    <t>162773-4</t>
  </si>
  <si>
    <t>163213-1</t>
  </si>
  <si>
    <t>163237-1</t>
  </si>
  <si>
    <t>163487-1</t>
  </si>
  <si>
    <t>163790-1</t>
  </si>
  <si>
    <t>164066-10</t>
  </si>
  <si>
    <t>164066-11</t>
  </si>
  <si>
    <t>164066-15</t>
  </si>
  <si>
    <t>164151-1</t>
  </si>
  <si>
    <t>164216-1</t>
  </si>
  <si>
    <t>164324-1</t>
  </si>
  <si>
    <t>164662-1</t>
  </si>
  <si>
    <t>165156-1</t>
  </si>
  <si>
    <t>165204-1</t>
  </si>
  <si>
    <t>165404-1</t>
  </si>
  <si>
    <t>165634-1</t>
  </si>
  <si>
    <t>166044-1</t>
  </si>
  <si>
    <t>166074-21</t>
  </si>
  <si>
    <t>166937-1</t>
  </si>
  <si>
    <t>166995-1</t>
  </si>
  <si>
    <t>167379-1</t>
  </si>
  <si>
    <t>167663-1</t>
  </si>
  <si>
    <t>167664-1</t>
  </si>
  <si>
    <t>168200-1</t>
  </si>
  <si>
    <t>168245-1</t>
  </si>
  <si>
    <t>1249184    1248766</t>
  </si>
  <si>
    <t>168391-1</t>
  </si>
  <si>
    <t>168508-1</t>
  </si>
  <si>
    <t>168510-1</t>
  </si>
  <si>
    <t>168623-1</t>
  </si>
  <si>
    <t>168819-1</t>
  </si>
  <si>
    <t>169072-1</t>
  </si>
  <si>
    <t>169229-1</t>
  </si>
  <si>
    <t>169331-1</t>
  </si>
  <si>
    <t>169518-1</t>
  </si>
  <si>
    <t>169725-1</t>
  </si>
  <si>
    <t>169985-1</t>
  </si>
  <si>
    <t>169987-1</t>
  </si>
  <si>
    <t>170145-1</t>
  </si>
  <si>
    <t>170295-2</t>
  </si>
  <si>
    <t>170295-1</t>
  </si>
  <si>
    <t>170301-1</t>
  </si>
  <si>
    <t>170513-1</t>
  </si>
  <si>
    <t>170627-1</t>
  </si>
  <si>
    <t>170717-1</t>
  </si>
  <si>
    <t>170821-1</t>
  </si>
  <si>
    <t>171069-1</t>
  </si>
  <si>
    <t>171078-1</t>
  </si>
  <si>
    <t>171262-25</t>
  </si>
  <si>
    <t>Do Not Have Bill</t>
  </si>
  <si>
    <t>171267-3</t>
  </si>
  <si>
    <t>171407-1</t>
  </si>
  <si>
    <t>1249184 1248766</t>
  </si>
  <si>
    <t>171511-1</t>
  </si>
  <si>
    <t>171613-1</t>
  </si>
  <si>
    <t>171644-1</t>
  </si>
  <si>
    <t>171731-1</t>
  </si>
  <si>
    <t>171761-1</t>
  </si>
  <si>
    <t>171762-1</t>
  </si>
  <si>
    <t>171763-1</t>
  </si>
  <si>
    <t>171827-1</t>
  </si>
  <si>
    <t>171828-1</t>
  </si>
  <si>
    <t>Pre-Project Application Approved</t>
  </si>
  <si>
    <t>171834-35</t>
  </si>
  <si>
    <t>Cancelled</t>
  </si>
  <si>
    <t>172057-1</t>
  </si>
  <si>
    <t>137769220RT0001</t>
  </si>
  <si>
    <t>172240-1</t>
  </si>
  <si>
    <t>172278-1</t>
  </si>
  <si>
    <t>172362-1</t>
  </si>
  <si>
    <t>172483-1</t>
  </si>
  <si>
    <t>172936-1</t>
  </si>
  <si>
    <t>173212-1</t>
  </si>
  <si>
    <t>173284-1</t>
  </si>
  <si>
    <t>173285-1</t>
  </si>
  <si>
    <t>173392-1</t>
  </si>
  <si>
    <t>Ingersoll Rand</t>
  </si>
  <si>
    <t>174186-1</t>
  </si>
  <si>
    <t>174189-1</t>
  </si>
  <si>
    <t>174391-1</t>
  </si>
  <si>
    <t>174555-1</t>
  </si>
  <si>
    <t>174633-1</t>
  </si>
  <si>
    <t>174723-1</t>
  </si>
  <si>
    <t>175365-1</t>
  </si>
  <si>
    <t>175743-1</t>
  </si>
  <si>
    <t>176010-1</t>
  </si>
  <si>
    <t>176074-1</t>
  </si>
  <si>
    <t>176196-1</t>
  </si>
  <si>
    <t>176268-1</t>
  </si>
  <si>
    <t>176270-1</t>
  </si>
  <si>
    <t>176306-1</t>
  </si>
  <si>
    <t>176328-1</t>
  </si>
  <si>
    <t>176433-1</t>
  </si>
  <si>
    <t>176487-1</t>
  </si>
  <si>
    <t>176567-1</t>
  </si>
  <si>
    <t>176720-1</t>
  </si>
  <si>
    <t>176851-1</t>
  </si>
  <si>
    <t>177505-1</t>
  </si>
  <si>
    <t>177736-1</t>
  </si>
  <si>
    <t>177889-1</t>
  </si>
  <si>
    <t>178473-7</t>
  </si>
  <si>
    <t>178626-2</t>
  </si>
  <si>
    <t>178652-1</t>
  </si>
  <si>
    <t>178736-1</t>
  </si>
  <si>
    <t>178805-1</t>
  </si>
  <si>
    <t>178840-1</t>
  </si>
  <si>
    <t>179141-5</t>
  </si>
  <si>
    <t>179141-6</t>
  </si>
  <si>
    <t>179141-7</t>
  </si>
  <si>
    <t>179471-1</t>
  </si>
  <si>
    <t>179731-1</t>
  </si>
  <si>
    <t>179732-1</t>
  </si>
  <si>
    <t>179844-1</t>
  </si>
  <si>
    <t>180347-1</t>
  </si>
  <si>
    <t>180847-1</t>
  </si>
  <si>
    <t>181012-1</t>
  </si>
  <si>
    <t>181012-2</t>
  </si>
  <si>
    <t>181027-1</t>
  </si>
  <si>
    <t>181064-1</t>
  </si>
  <si>
    <t>181919-1</t>
  </si>
  <si>
    <t>182429-1</t>
  </si>
  <si>
    <t>182636-1</t>
  </si>
  <si>
    <t>182645-1</t>
  </si>
  <si>
    <t>182660-1</t>
  </si>
  <si>
    <t>183182-1</t>
  </si>
  <si>
    <t>183237-1</t>
  </si>
  <si>
    <t>183261-1</t>
  </si>
  <si>
    <t>183577-1</t>
  </si>
  <si>
    <t>183995-4</t>
  </si>
  <si>
    <t>184127-1</t>
  </si>
  <si>
    <t>184264-1</t>
  </si>
  <si>
    <t>184392-1</t>
  </si>
  <si>
    <t>184711-1</t>
  </si>
  <si>
    <t>184942-1</t>
  </si>
  <si>
    <t>185025-1</t>
  </si>
  <si>
    <t>185306-1</t>
  </si>
  <si>
    <t>Post-Project Final Invoice Submitted</t>
  </si>
  <si>
    <t>185457-1</t>
  </si>
  <si>
    <t>185703-1</t>
  </si>
  <si>
    <t>185703-2</t>
  </si>
  <si>
    <t>185703-3</t>
  </si>
  <si>
    <t>186040-1</t>
  </si>
  <si>
    <t>186363-1</t>
  </si>
  <si>
    <t>186427-1</t>
  </si>
  <si>
    <t>186547-1</t>
  </si>
  <si>
    <t>186698-1</t>
  </si>
  <si>
    <t>186867-1</t>
  </si>
  <si>
    <t>186897-1</t>
  </si>
  <si>
    <t>186955-1</t>
  </si>
  <si>
    <t>186958-1</t>
  </si>
  <si>
    <t>186970-1</t>
  </si>
  <si>
    <t>187637-1</t>
  </si>
  <si>
    <t>187638-1</t>
  </si>
  <si>
    <t>187796-1</t>
  </si>
  <si>
    <t>187818-1</t>
  </si>
  <si>
    <t>187887-1</t>
  </si>
  <si>
    <t>187912-1</t>
  </si>
  <si>
    <t>188009-1</t>
  </si>
  <si>
    <t>188058-1</t>
  </si>
  <si>
    <t>188085-1</t>
  </si>
  <si>
    <t>188175-1</t>
  </si>
  <si>
    <t>188187-1</t>
  </si>
  <si>
    <t>188216-1</t>
  </si>
  <si>
    <t>188247-1</t>
  </si>
  <si>
    <t>188247-2</t>
  </si>
  <si>
    <t>188247-3</t>
  </si>
  <si>
    <t>188247-4</t>
  </si>
  <si>
    <t>188247-5</t>
  </si>
  <si>
    <t>188247-6</t>
  </si>
  <si>
    <t>188324-1</t>
  </si>
  <si>
    <t>188324-2</t>
  </si>
  <si>
    <t>188529-1</t>
  </si>
  <si>
    <t>188628-1</t>
  </si>
  <si>
    <t>188722-1</t>
  </si>
  <si>
    <t>188755-1</t>
  </si>
  <si>
    <t>188811-1</t>
  </si>
  <si>
    <t>188914-1</t>
  </si>
  <si>
    <t>188915-1</t>
  </si>
  <si>
    <t>189070-1</t>
  </si>
  <si>
    <t>189126-1</t>
  </si>
  <si>
    <t>189145-1</t>
  </si>
  <si>
    <t>189160-1</t>
  </si>
  <si>
    <t>189236-1</t>
  </si>
  <si>
    <t>189236-2</t>
  </si>
  <si>
    <t>189286-1</t>
  </si>
  <si>
    <t>189599-1</t>
  </si>
  <si>
    <t>189605-1</t>
  </si>
  <si>
    <t>189669-1</t>
  </si>
  <si>
    <t>189683-1</t>
  </si>
  <si>
    <t>189686-1</t>
  </si>
  <si>
    <t>189841-1</t>
  </si>
  <si>
    <t>190266-1</t>
  </si>
  <si>
    <t>190775-1</t>
  </si>
  <si>
    <t>190937-1</t>
  </si>
  <si>
    <t>191010-1</t>
  </si>
  <si>
    <t>191010-2</t>
  </si>
  <si>
    <t>191789-1</t>
  </si>
  <si>
    <t>191789-2</t>
  </si>
  <si>
    <t>191827-1</t>
  </si>
  <si>
    <t>192020-1</t>
  </si>
  <si>
    <t>192048-1</t>
  </si>
  <si>
    <t>192049-1</t>
  </si>
  <si>
    <t>192279-1</t>
  </si>
  <si>
    <t>192425-1</t>
  </si>
  <si>
    <t>192504-1</t>
  </si>
  <si>
    <t>192655-1</t>
  </si>
  <si>
    <t>192753-1</t>
  </si>
  <si>
    <t>192852-1</t>
  </si>
  <si>
    <t>193332-1</t>
  </si>
  <si>
    <t>193351-1</t>
  </si>
  <si>
    <t>193645-1</t>
  </si>
  <si>
    <t>193645-2</t>
  </si>
  <si>
    <t>193647-1</t>
  </si>
  <si>
    <t>193793-1</t>
  </si>
  <si>
    <t>193817-1</t>
  </si>
  <si>
    <t>194091-1</t>
  </si>
  <si>
    <t>194366-1</t>
  </si>
  <si>
    <t>194513-1</t>
  </si>
  <si>
    <t>194915-1</t>
  </si>
  <si>
    <t>194996-1</t>
  </si>
  <si>
    <t>194996-2</t>
  </si>
  <si>
    <t>194997-1</t>
  </si>
  <si>
    <t>194997-2</t>
  </si>
  <si>
    <t>195026-1</t>
  </si>
  <si>
    <t>195383-71</t>
  </si>
  <si>
    <t>195383-58</t>
  </si>
  <si>
    <t>195414-1</t>
  </si>
  <si>
    <t>195435-33</t>
  </si>
  <si>
    <t>195488-11</t>
  </si>
  <si>
    <t>195488-14</t>
  </si>
  <si>
    <t>195672-1</t>
  </si>
  <si>
    <t>195936-1</t>
  </si>
  <si>
    <t>Prescriptive Unitary AC</t>
  </si>
  <si>
    <t>Kenora Hydro Electric Corporation Ltd.</t>
  </si>
  <si>
    <t>196028-2</t>
  </si>
  <si>
    <t>196071-1</t>
  </si>
  <si>
    <t>196081-1</t>
  </si>
  <si>
    <t>196256-1</t>
  </si>
  <si>
    <t>196451-1</t>
  </si>
  <si>
    <t>196515-1</t>
  </si>
  <si>
    <t>196655-18</t>
  </si>
  <si>
    <t>196874-1</t>
  </si>
  <si>
    <t>196950-1</t>
  </si>
  <si>
    <t>1233589 and #1233590</t>
  </si>
  <si>
    <t>197089-1</t>
  </si>
  <si>
    <t>197241-1</t>
  </si>
  <si>
    <t>197733-1</t>
  </si>
  <si>
    <t>197747-1</t>
  </si>
  <si>
    <t>Kingston Hydro Corporation</t>
  </si>
  <si>
    <t>198060-6</t>
  </si>
  <si>
    <t>198313-1</t>
  </si>
  <si>
    <t>Post-Project Final Invoice Initiated</t>
  </si>
  <si>
    <t>198531-1</t>
  </si>
  <si>
    <t>198758-1</t>
  </si>
  <si>
    <t>199025-1</t>
  </si>
  <si>
    <t>199032-1</t>
  </si>
  <si>
    <t>199051-1</t>
  </si>
  <si>
    <t>1242949 and 1242951</t>
  </si>
  <si>
    <t>199119-1</t>
  </si>
  <si>
    <t>199162-1</t>
  </si>
  <si>
    <t>199170-1</t>
  </si>
  <si>
    <t>199292-1</t>
  </si>
  <si>
    <t>199327-3</t>
  </si>
  <si>
    <t>200202-1</t>
  </si>
  <si>
    <t>200278-1</t>
  </si>
  <si>
    <t>200288-1</t>
  </si>
  <si>
    <t>200337-1</t>
  </si>
  <si>
    <t>200338-1</t>
  </si>
  <si>
    <t>200508-1</t>
  </si>
  <si>
    <t>200893-1</t>
  </si>
  <si>
    <t>201111-1</t>
  </si>
  <si>
    <t>201462-1</t>
  </si>
  <si>
    <t>201475-1</t>
  </si>
  <si>
    <t>201578-1</t>
  </si>
  <si>
    <t>201593-1</t>
  </si>
  <si>
    <t>201721-1</t>
  </si>
  <si>
    <t>201726-1</t>
  </si>
  <si>
    <t>202116-1</t>
  </si>
  <si>
    <t>202804-1</t>
  </si>
  <si>
    <t>202922-1</t>
  </si>
  <si>
    <t>202982-1</t>
  </si>
  <si>
    <t>203108-1</t>
  </si>
  <si>
    <t>203230-1</t>
  </si>
  <si>
    <t>203335-1</t>
  </si>
  <si>
    <t>Custom Lighting, Prescriptive Exterior Lighting, Prescriptive Lighting</t>
  </si>
  <si>
    <t>203363-1</t>
  </si>
  <si>
    <t>203750-1</t>
  </si>
  <si>
    <t>203772-1</t>
  </si>
  <si>
    <t>203885-1</t>
  </si>
  <si>
    <t>203948-1</t>
  </si>
  <si>
    <t>203975-1</t>
  </si>
  <si>
    <t>204127-1</t>
  </si>
  <si>
    <t>204239-1</t>
  </si>
  <si>
    <t>204239-2</t>
  </si>
  <si>
    <t>Exterior</t>
  </si>
  <si>
    <t>204314-1</t>
  </si>
  <si>
    <t>204465-1</t>
  </si>
  <si>
    <t>204465-2</t>
  </si>
  <si>
    <t>204503-1</t>
  </si>
  <si>
    <t>204713-1</t>
  </si>
  <si>
    <t>Post-Project Submission Sent To Applicant</t>
  </si>
  <si>
    <t>204831-1</t>
  </si>
  <si>
    <t>205118-1</t>
  </si>
  <si>
    <t>205118-2</t>
  </si>
  <si>
    <t>205163-1</t>
  </si>
  <si>
    <t>205225-1</t>
  </si>
  <si>
    <t>205243-1</t>
  </si>
  <si>
    <t>205409-1</t>
  </si>
  <si>
    <t>205584-1</t>
  </si>
  <si>
    <t>Prescriptive Compressed Air</t>
  </si>
  <si>
    <t>205855-1</t>
  </si>
  <si>
    <t>206300-1</t>
  </si>
  <si>
    <t>206484-1</t>
  </si>
  <si>
    <t>206487-1</t>
  </si>
  <si>
    <t>206727-1</t>
  </si>
  <si>
    <t>206870-1</t>
  </si>
  <si>
    <t>102350 and 1024314</t>
  </si>
  <si>
    <t>207099-NA</t>
  </si>
  <si>
    <t>207187-NA</t>
  </si>
  <si>
    <t>207199-4</t>
  </si>
  <si>
    <t>207340-1</t>
  </si>
  <si>
    <t>207342-1</t>
  </si>
  <si>
    <t>207493-1</t>
  </si>
  <si>
    <t>207500-NA</t>
  </si>
  <si>
    <t>207564-1</t>
  </si>
  <si>
    <t>207565-1</t>
  </si>
  <si>
    <t>207578-1</t>
  </si>
  <si>
    <t>207579-NA</t>
  </si>
  <si>
    <t>IF</t>
  </si>
  <si>
    <t>Pre-Project Application Saved As Draft</t>
  </si>
  <si>
    <t>1005372-NA</t>
  </si>
  <si>
    <t>Application_TID</t>
  </si>
  <si>
    <t>Application_Framework</t>
  </si>
  <si>
    <t>Application_Number</t>
  </si>
  <si>
    <t>Application_Address</t>
  </si>
  <si>
    <t>Application_Description</t>
  </si>
  <si>
    <t>Application_LDC</t>
  </si>
  <si>
    <t>Application_Status</t>
  </si>
  <si>
    <t>Application_Cost_Estimate</t>
  </si>
  <si>
    <t>Application_Cost_Actual</t>
  </si>
  <si>
    <t>Application_Incentive_Estimate</t>
  </si>
  <si>
    <t>Application_Incentive_Actual</t>
  </si>
  <si>
    <t>Application_SHP_Adder_Estimate</t>
  </si>
  <si>
    <t>Application_SHP_Adder_Actual</t>
  </si>
  <si>
    <t>Application_Annual_Energy_Savings_kWh_Estimate</t>
  </si>
  <si>
    <t>Application_Annual_Energy_Savings_kWh_Actual</t>
  </si>
  <si>
    <t>Application_Demand_Reduction_kW_Estimate</t>
  </si>
  <si>
    <t>Application_Demand_Reduction_kW_Actual</t>
  </si>
  <si>
    <t>Customer_TID</t>
  </si>
  <si>
    <t>Customer_Name</t>
  </si>
  <si>
    <t>Customer_HST</t>
  </si>
  <si>
    <t>Applicant_Name</t>
  </si>
  <si>
    <t>Applicant_Email</t>
  </si>
  <si>
    <t>Applicant_Rep_Company_TID</t>
  </si>
  <si>
    <t>Applicant_Rep_Company_Name</t>
  </si>
  <si>
    <t>Applicant_Rep_Name</t>
  </si>
  <si>
    <t>Applicant_Rep_Email</t>
  </si>
  <si>
    <t>Application_Other_Funding</t>
  </si>
  <si>
    <t>Application_Created_On</t>
  </si>
  <si>
    <t>Application_Created_By</t>
  </si>
  <si>
    <t>Application_Last_Sent_to_Applicant_On</t>
  </si>
  <si>
    <t>Application_Terms_Accepted_On</t>
  </si>
  <si>
    <t>Application_Terms_Accepted_By</t>
  </si>
  <si>
    <t>Application_Submitted_On</t>
  </si>
  <si>
    <t>Application_Submitted_By</t>
  </si>
  <si>
    <t>Application_Approved_On</t>
  </si>
  <si>
    <t>Application_PostProject_Last_Sent_to_Applicant_On</t>
  </si>
  <si>
    <t>Application_PostProject_Submitted_On</t>
  </si>
  <si>
    <t>Application_PostProject_Submitted_By</t>
  </si>
  <si>
    <t>Application_PostProject_Approved_On</t>
  </si>
  <si>
    <t>Application_Paid_On</t>
  </si>
  <si>
    <t>Application_Last_Modified_On</t>
  </si>
  <si>
    <t>Application_Last_Modified_By</t>
  </si>
  <si>
    <t>Project_TID</t>
  </si>
  <si>
    <t>Project_Number</t>
  </si>
  <si>
    <t>Project_Location_Number</t>
  </si>
  <si>
    <t>Project_Location_Name</t>
  </si>
  <si>
    <t>Project_Location_Address</t>
  </si>
  <si>
    <t>Project_Description</t>
  </si>
  <si>
    <t>Project_LDC</t>
  </si>
  <si>
    <t>Project_Location_Account_Number</t>
  </si>
  <si>
    <t>Project_Location_Ownership</t>
  </si>
  <si>
    <t>Project_Location_Type</t>
  </si>
  <si>
    <t>Project_Reason</t>
  </si>
  <si>
    <t>Project_Start_Date_Estimate</t>
  </si>
  <si>
    <t>Project_Start_Date_Actual</t>
  </si>
  <si>
    <t>Project_Completion_Date_Estimate</t>
  </si>
  <si>
    <t>Project_Completion_Date_Actual</t>
  </si>
  <si>
    <t>Project_SHP_Adder_Estimate</t>
  </si>
  <si>
    <t>Project_SHP_Adder_Actual</t>
  </si>
  <si>
    <t>Project_Incentive_Estimate</t>
  </si>
  <si>
    <t>Project_Incentive_Actual</t>
  </si>
  <si>
    <t>Project_Eligible_Costs_Estimate</t>
  </si>
  <si>
    <t>Project_Eligible_Costs_Actual</t>
  </si>
  <si>
    <t>Project_Annual_Energy_Savings_kWh_Estimate</t>
  </si>
  <si>
    <t>Project_Annual_Energy_Savings_kWh_Actual</t>
  </si>
  <si>
    <t>Project_Demand_Reduction_kW_Estimate</t>
  </si>
  <si>
    <t>Project_Demand_Reduction_kW_Actual</t>
  </si>
  <si>
    <t>Project_Created_On</t>
  </si>
  <si>
    <t>Project_Last_Modified_On</t>
  </si>
  <si>
    <t>Measure_TID</t>
  </si>
  <si>
    <t>Measure_Number</t>
  </si>
  <si>
    <t>Measure_Track</t>
  </si>
  <si>
    <t>Measure_Category</t>
  </si>
  <si>
    <t>Measure_Sub_Category</t>
  </si>
  <si>
    <t>Measure_Name</t>
  </si>
  <si>
    <t>Measure_Quantity_Estimate</t>
  </si>
  <si>
    <t>Measure_Quantity_Actual</t>
  </si>
  <si>
    <t>Measure_Annual_Energy_Savings_kWh_Estimate</t>
  </si>
  <si>
    <t>Measure_Annual_Energy_Savings_kWh_Actual</t>
  </si>
  <si>
    <t>Measure_Demand_Reduction_kW_Estimate</t>
  </si>
  <si>
    <t>Measure_Demand_Reduction_kW_Actual</t>
  </si>
  <si>
    <t>Measure_Maximum_Eligible_Incentive_Estimate</t>
  </si>
  <si>
    <t>Measure_Maximum_Eligible_Incentive_Actual</t>
  </si>
  <si>
    <t>Measure_Manufacturer_Estimate</t>
  </si>
  <si>
    <t>Measure_Manufacturer_Actual</t>
  </si>
  <si>
    <t>Measure_Model_Estimate</t>
  </si>
  <si>
    <t>Measure_Model_Actual</t>
  </si>
  <si>
    <t>Prescriptive</t>
  </si>
  <si>
    <t xml:space="preserve">Lighting </t>
  </si>
  <si>
    <t>Refrigerated display case LED lighting: 30 Watt or less</t>
  </si>
  <si>
    <t>Exterior Lighting</t>
  </si>
  <si>
    <t>LED fixture &lt;=30W</t>
  </si>
  <si>
    <t>LED fixture &gt;30W to &lt;= 60W</t>
  </si>
  <si>
    <t>LED fixture &gt;60 to &lt;= 120W</t>
  </si>
  <si>
    <t>LED fixture &gt;120 to &lt;= 200W</t>
  </si>
  <si>
    <t>Custom</t>
  </si>
  <si>
    <t>Lighting</t>
  </si>
  <si>
    <t>kW</t>
  </si>
  <si>
    <t>Non-Lighting</t>
  </si>
  <si>
    <t>Compressed Air System Upgrade</t>
  </si>
  <si>
    <t>LED TUBE RE-LAMP EXPIRED SEP 10, 2018</t>
  </si>
  <si>
    <t>LED RETROFIT</t>
  </si>
  <si>
    <t>heating system upgrade</t>
  </si>
  <si>
    <t>LED REFLECTOR (FLOOD/SPOT) LAMP PIN &amp; SCREW BASE</t>
  </si>
  <si>
    <t>LED RECESSED DOWNLIGHTS</t>
  </si>
  <si>
    <t xml:space="preserve"> INTEGRAL LED TROFFERS EXPIRED SEP 10 , 2018</t>
  </si>
  <si>
    <t>OCCUPANCY SENSORS</t>
  </si>
  <si>
    <t>OCCUPANCY SENSORS EXPIRED SEP 10, 2018</t>
  </si>
  <si>
    <t>LED EXTERIOR AREA LIGHTS</t>
  </si>
  <si>
    <t>Lighting retrofit</t>
  </si>
  <si>
    <t>Unitary AC</t>
  </si>
  <si>
    <t>UNITARY AIR-CONDITIONING UNIT</t>
  </si>
  <si>
    <t>Carrier</t>
  </si>
  <si>
    <t>50HCBA05A2A5-0B0C0</t>
  </si>
  <si>
    <t>See attached documents</t>
  </si>
  <si>
    <t>ENERGY STAR® LED OMNIDIRECTIONAL A LAMPS</t>
  </si>
  <si>
    <t>Standard Hrs of Op.</t>
  </si>
  <si>
    <t>INTEGRAL LED FIXTURE</t>
  </si>
  <si>
    <t>Lighting Upgrade</t>
  </si>
  <si>
    <t>Hyperikon</t>
  </si>
  <si>
    <t>Hyperbox 150 i-57</t>
  </si>
  <si>
    <t>Pylon sign LED conversion</t>
  </si>
  <si>
    <t>NCLED</t>
  </si>
  <si>
    <t>ECO3S-LW-V2</t>
  </si>
  <si>
    <t>Heating efficiency upgrade</t>
  </si>
  <si>
    <t>Compressed Air</t>
  </si>
  <si>
    <t>Compressed Air VSD</t>
  </si>
  <si>
    <t>IRN30</t>
  </si>
  <si>
    <t>High Performance T-8 fixture: Two-lamp</t>
  </si>
  <si>
    <t>New Exit Signs - 5 Watt or less</t>
  </si>
  <si>
    <t>Standard Performance T-8 fixture: Three-lamp</t>
  </si>
  <si>
    <t>T-5 Medium and High Bay: 6 lamp fixture</t>
  </si>
  <si>
    <t>Standard Performance T-8 fixture: Two-lamp</t>
  </si>
  <si>
    <t>Reduced Wattage T8 Re-lamping: One 25W Lamp for One Lamp Fixture</t>
  </si>
  <si>
    <t>LED sign retrofit</t>
  </si>
  <si>
    <t>Convert Menu and/or Customer Service Boards from T5 to LED</t>
  </si>
  <si>
    <t>LED Signage</t>
  </si>
  <si>
    <t>Commercial High Bay Lighting</t>
  </si>
  <si>
    <t>2 x 30 Hp GD Measured</t>
  </si>
  <si>
    <t>Ceiling mounted (or fixture mounted for high bay applications) occupancy sensor</t>
  </si>
  <si>
    <t>T-5 Medium and High Bay: 4 lamp fixture</t>
  </si>
  <si>
    <t>Screw-in CFL - All sizes less than or equal to 40 Watt</t>
  </si>
  <si>
    <t>Reduced Wattage T-8 fixtures: Four-lamp</t>
  </si>
  <si>
    <t>Reduced Wattage T-8 fixture: Two-lamp</t>
  </si>
  <si>
    <t>Commercial Interior Lighting</t>
  </si>
  <si>
    <t>Dimmable self ballasted CFL: Up to 16 Watt</t>
  </si>
  <si>
    <t>Reduced Wattage T-8 fixture: Single-lamp</t>
  </si>
  <si>
    <t>Retrofit Exit Signs - 5 Watt or less</t>
  </si>
  <si>
    <t>Switch plate mounted occupancy sensor</t>
  </si>
  <si>
    <t>Exterior lighting for above retrofit</t>
  </si>
  <si>
    <t>Multi-Residential In-Suite</t>
  </si>
  <si>
    <t>ENERGY STAR® REFRIGERATOR</t>
  </si>
  <si>
    <t>High Performance Medium Bay T-8 fixture: Four-lamp</t>
  </si>
  <si>
    <t>Commercial Directional Lighting</t>
  </si>
  <si>
    <t>ENERGY STAR® LED PAR lamp of not more than 16 Watt</t>
  </si>
  <si>
    <t>Envelope Upgrade - Window and Patio Door Replacement and Attic Insulation Upgrade</t>
  </si>
  <si>
    <t>Add Co2 sensors to AC units</t>
  </si>
  <si>
    <t>Standard Performance T-8 fixture: Four-lamp</t>
  </si>
  <si>
    <t>Compressed Air Worksheet</t>
  </si>
  <si>
    <t>ENERGY STAR® LED MR16 lamp of not more than 6 Watt</t>
  </si>
  <si>
    <t>Reduced Wattage T-8 fixture: Three-lamp</t>
  </si>
  <si>
    <t>Co2 Sensor</t>
  </si>
  <si>
    <t>2-Pin pin-socket GU-24 lamps: Up to 14 Watt, Hard wired, Fixture and Bulb</t>
  </si>
  <si>
    <t>(26) 150 W LED Exterior Lamp</t>
  </si>
  <si>
    <t>ENERGY STAR® LED Recessed Downlight with Light Output &gt;600 and &lt;800 lumens</t>
  </si>
  <si>
    <t>High Performance Medium Bay T-8 fixture: Six-lamp</t>
  </si>
  <si>
    <t>High Performance T-8 fixture: Four-lamp</t>
  </si>
  <si>
    <t>Standard Performance T-8 fixture: Single-lamp</t>
  </si>
  <si>
    <t>T-5 Medium and High Bay: 10 lamp fixture</t>
  </si>
  <si>
    <t>efficiency upgrade to VSD compressor</t>
  </si>
  <si>
    <t>300w to 56w</t>
  </si>
  <si>
    <t>460w to 56w</t>
  </si>
  <si>
    <t>150w to 56w</t>
  </si>
  <si>
    <t>90w to 22w</t>
  </si>
  <si>
    <t>465w to 158w</t>
  </si>
  <si>
    <t>95w to 20w</t>
  </si>
  <si>
    <t>100w to 12w</t>
  </si>
  <si>
    <t>40w to 5w</t>
  </si>
  <si>
    <t>37w to 20w</t>
  </si>
  <si>
    <t>31w to 9.4w</t>
  </si>
  <si>
    <t>300w to 79w</t>
  </si>
  <si>
    <t>460w to 85w</t>
  </si>
  <si>
    <t>94w to 20w</t>
  </si>
  <si>
    <t>465w to 85w</t>
  </si>
  <si>
    <t>150w to 22w</t>
  </si>
  <si>
    <t>100w to 9.4w</t>
  </si>
  <si>
    <t>Window Replacement</t>
  </si>
  <si>
    <t>ENERGY STAR® LED MR16 lamp 7 - 10 Watt</t>
  </si>
  <si>
    <t xml:space="preserve">In Suite Measures Worksheet </t>
  </si>
  <si>
    <t>In-suite temperature controls for electric space cooling EXPIRED APRIL 30 2017</t>
  </si>
  <si>
    <t>Custom Outdoor</t>
  </si>
  <si>
    <t>Custom outdoor</t>
  </si>
  <si>
    <t xml:space="preserve">Unitary AC </t>
  </si>
  <si>
    <t>Unitary AC: Split System &amp; Single Package &gt;= 7.0 to &lt; 11.25 Tons; BTU per Hour: &gt;= 84,000 to &lt; 135,000; Heating Type: All Other; CEE Tier 2 Efficiency Rating: 12.0 EER;</t>
  </si>
  <si>
    <t>Unitary AC: Single Package &gt;= 5.0 to &lt; 5.4 Tons; BTU per hour: &gt;= 60,000 to &lt; 65,000; Heating Type: All Other; CEE Tier 2 Efficiency Rating: 12.0 EER; With Economizer</t>
  </si>
  <si>
    <t>Variable Frequency Drive</t>
  </si>
  <si>
    <t>VARIABLE FREQUENCY DRIVE (VFD)</t>
  </si>
  <si>
    <t>T-5 Medium and High Bay: 8 lamp fixture</t>
  </si>
  <si>
    <t>ENERGY STAR® LED PAR lamp 16 - 25 Watt</t>
  </si>
  <si>
    <t>T12 and HPS converted to LED</t>
  </si>
  <si>
    <t>2-Pin pin-socket GU-24 lamps: 14-26 Watt, Hard wired, Fixture and Bulb</t>
  </si>
  <si>
    <t>2-Pin pin-socket GU-24 lamps: 26-40 Watt, Hard wired, Fixture and Bulb</t>
  </si>
  <si>
    <t>Unitary AC: Single Package &gt;= 5.0 to &lt; 5.4 Tons; BTU per hour: &gt;= 60,000 to &lt; 65,000; Heating Type: All Other; CEE Tier 2 Efficiency Rating: 12.0 EER;</t>
  </si>
  <si>
    <t>Unitary AC: Single Package &gt;= 3.0 to &lt; 4.0 Tons; BTU per hour: &gt;= 36,000 to &lt; 48,000; Heating Type: Electric Resistance; CEE Tier 2 Efficiency Rating: 12.0 EER;</t>
  </si>
  <si>
    <t>25 Hp Blower Motor</t>
  </si>
  <si>
    <t>High Performance T-8 fixture: Three-lamp</t>
  </si>
  <si>
    <t>4-Pin pin-socket lamps: 14-26 Watt, Hard wired, Fixture and Bulb</t>
  </si>
  <si>
    <t>kWh per year</t>
  </si>
  <si>
    <t>Four High Effeciency Drives replacement</t>
  </si>
  <si>
    <t>High Performance T-8 fixture: Single-lamp</t>
  </si>
  <si>
    <t>Unitary AC: Split System &gt;= 3.0 to &lt; 4.0 Tons; BTU per hour: &gt;= 36,000 to &lt; 48,000; Heating Type: Electric Resistance; CEE Tier 2 Efficiency Rating: 12.5 EER; With Economizer</t>
  </si>
  <si>
    <t>Unitary AC: Split System &gt;= 4.0 to &lt; 5.0 Tons; BTU per hour: &gt;= 48,000 to &lt; 60,000; Heating Type: Electric Resistance; CEE Tier 2 Efficiency Rating: 12.5 EER; With Economizer</t>
  </si>
  <si>
    <t>ENERGY STAR® LED Recessed Downlight with Light Output &gt;800 lumens</t>
  </si>
  <si>
    <t>Commercial Lighting: LED</t>
  </si>
  <si>
    <t>Unitary AC: Split System &gt;=3.0 to &lt; 5.4 Tons; Heating Type: All; Min. Efficiency Rating: 12.5 EER;</t>
  </si>
  <si>
    <t>Install Flexibox 450</t>
  </si>
  <si>
    <t>Lower heating setpoint</t>
  </si>
  <si>
    <t>Zero Loss Drain</t>
  </si>
  <si>
    <t>Compressed Air Variable Displacement</t>
  </si>
  <si>
    <t>Unitary AC: Single Package w/ Economizer &gt;=3.0 to &lt; 5.4 Tons; Heating Type: All; Min. Efficiency Rating: 12 EER;</t>
  </si>
  <si>
    <t>Commercial Lighting: Halogen</t>
  </si>
  <si>
    <t>LED Exterior Area Lights: LED fixture &gt;50W to &lt;= 100W</t>
  </si>
  <si>
    <t>Recommissioning and Cooling Tower VFD</t>
  </si>
  <si>
    <t>ClimaCheck Performance Analyzer and Monitoring</t>
  </si>
  <si>
    <t>Energy Efficienct Window Upgrade</t>
  </si>
  <si>
    <t>Envelope Upgrade</t>
  </si>
  <si>
    <t>Heat Control System</t>
  </si>
  <si>
    <t>Controls</t>
  </si>
  <si>
    <t>ENERGY STAR® LED Lamps - Omidirectional A Shape Dry/Wet Location: &gt;=11W to &lt; 19W (Min. 800 Lumen)</t>
  </si>
  <si>
    <t>ENERGY STAR® LED Lamps - Omidirectional A Shape Dry/Wet Location: &gt;=7W to &lt; 11W (Min. 450 Lumen)</t>
  </si>
  <si>
    <t>188w to 50w x 2</t>
  </si>
  <si>
    <t>M1 Install Flexibox 450 Free-Cooling Unit Derated</t>
  </si>
  <si>
    <t>replace existing 750 watt lighting with new LED</t>
  </si>
  <si>
    <t>LED fixture &gt;200 to &lt;= 300W</t>
  </si>
  <si>
    <t>Integral LED Troffers: 1'x4' LED Troffer</t>
  </si>
  <si>
    <t>Integral LED Troffers: 2'x4' LED Troffer</t>
  </si>
  <si>
    <t>LED fixture &lt;=530W</t>
  </si>
  <si>
    <t>Commercial Lighting: Fluorescent</t>
  </si>
  <si>
    <t>kWh</t>
  </si>
  <si>
    <t>Commercial Lighting: High Intensity Discharge (HID)</t>
  </si>
  <si>
    <t>Injection Molding Machine Upgrade</t>
  </si>
  <si>
    <t>High Efficiency Elevator Motors</t>
  </si>
  <si>
    <t>M2 Install 2kW Baseboard and lower heating set-point Derated</t>
  </si>
  <si>
    <t>Electric stove upgrade to convection</t>
  </si>
  <si>
    <t>Signages</t>
  </si>
  <si>
    <t>BMO D0315 - Signage</t>
  </si>
  <si>
    <t>Sentry 4AY Furnace Upgrade to Pyradia F200HP</t>
  </si>
  <si>
    <t>Refrigeration Controller with Economizer and EC Motors</t>
  </si>
  <si>
    <t>LED Tube Upgrade</t>
  </si>
  <si>
    <t>LED fixture &gt;30W to &lt;= 60W EXPIRED JUNE 19 2016</t>
  </si>
  <si>
    <t>LED fixture &gt;120 to &lt;= 200W EXPIRED JUNE 19 2016</t>
  </si>
  <si>
    <t>LED fixture &lt;=530W EXPIRED JUNE 19 2016</t>
  </si>
  <si>
    <t>LED fixture &gt;60 to &lt;= 120W EXPIRED JUNE 19 2016</t>
  </si>
  <si>
    <t>LED fixture &lt;=30W EXPIRED JUNE 19 2016</t>
  </si>
  <si>
    <t>LED Retrofit</t>
  </si>
  <si>
    <t>8 foot LED strip light</t>
  </si>
  <si>
    <t>See attached file</t>
  </si>
  <si>
    <t>Vacuum Pump System Upgrade</t>
  </si>
  <si>
    <t>Interior Lighting</t>
  </si>
  <si>
    <t>Interior</t>
  </si>
  <si>
    <t>Interior lighting</t>
  </si>
  <si>
    <t>lighting</t>
  </si>
  <si>
    <t>Chiller Replacement</t>
  </si>
  <si>
    <t>External driver LED Ceiling Tube</t>
  </si>
  <si>
    <t>Various - See Worksheet</t>
  </si>
  <si>
    <t>Hubbell</t>
  </si>
  <si>
    <t>ARA3-A-48L</t>
  </si>
  <si>
    <t>New VSD compressor</t>
  </si>
  <si>
    <t>LED HIGH BAY FIXTURE EXPIRED SEP 10, 2018</t>
  </si>
  <si>
    <t>Engineered</t>
  </si>
  <si>
    <t>Replace 2- 25 RTU units</t>
  </si>
  <si>
    <t>EMIS System Implemintation Building 5</t>
  </si>
  <si>
    <t>EMIS System Bldg 4</t>
  </si>
  <si>
    <t>EMIS</t>
  </si>
  <si>
    <t>LED Fixture Retrofit</t>
  </si>
  <si>
    <t>Occupancy Sensors - Motion Detectors</t>
  </si>
  <si>
    <t>LED Lighting Retrofit</t>
  </si>
  <si>
    <t>Commercial Lighting</t>
  </si>
  <si>
    <t>LED</t>
  </si>
  <si>
    <t>MH to LED HighBay</t>
  </si>
  <si>
    <t>Occupancy Sensors</t>
  </si>
  <si>
    <t>ENERGY STAR LED DECORATIVE BLUB (E12 CANDELABRA BASE)</t>
  </si>
  <si>
    <t>Interior LED canopy lighting</t>
  </si>
  <si>
    <t>VARIOUS - SEE ATTACHED WORKSHEET</t>
  </si>
  <si>
    <t>UNIVERSAL LIGHTING TECHNOLOGIES</t>
  </si>
  <si>
    <t>T8LDR4F11/840B</t>
  </si>
  <si>
    <t>RTU Upgrade</t>
  </si>
  <si>
    <t>Plant 2 Lighting Upgrade</t>
  </si>
  <si>
    <t>Lighting Retrofit</t>
  </si>
  <si>
    <t>Exit retrofit kit</t>
  </si>
  <si>
    <t>Interior LED tube and ballast upgrade</t>
  </si>
  <si>
    <t>interior</t>
  </si>
  <si>
    <t>Exterior signs</t>
  </si>
  <si>
    <t>HIGH PERFORMANCE MEDIUM BAY T8 FIXTURES</t>
  </si>
  <si>
    <t>REFRIGERATED DISPLAY CASE LED FIXTURE - HORIZONTAL (UNDERSHELF) INSTALLATION</t>
  </si>
  <si>
    <t>LED Upgrade</t>
  </si>
  <si>
    <t>Voltage Optimization</t>
  </si>
  <si>
    <t>LCAT24-40VWG0EDU</t>
  </si>
  <si>
    <t>various</t>
  </si>
  <si>
    <t>LCAT22-40LWG-EDU</t>
  </si>
  <si>
    <t>LCAT24-40VWG-EDU</t>
  </si>
  <si>
    <t>LRX-R6-10-8-40-MD</t>
  </si>
  <si>
    <t>LRX-R8-10-8-40-MD</t>
  </si>
  <si>
    <t>Store lighting</t>
  </si>
  <si>
    <t>Store lighting security lights</t>
  </si>
  <si>
    <t>exterior lighting</t>
  </si>
  <si>
    <t>M1 - Install Flexibox 450 Free-Cooling Unit Derated</t>
  </si>
  <si>
    <t>LED EXIT SIGN</t>
  </si>
  <si>
    <t>lighting fixtures</t>
  </si>
  <si>
    <t>HID - LED Retrofit</t>
  </si>
  <si>
    <t>Interior High Bay Lighting</t>
  </si>
  <si>
    <t>linterior lighting</t>
  </si>
  <si>
    <t>Smart Thermostat</t>
  </si>
  <si>
    <t>Smart Light Switch</t>
  </si>
  <si>
    <t>MH to LED Upgrade</t>
  </si>
  <si>
    <t>INTEGRAL LED TROFFERS RETROFIT KIT EXPIRED SEP 10, 2018</t>
  </si>
  <si>
    <t>Motor Upgrades</t>
  </si>
  <si>
    <t>See engineered worksheet.</t>
  </si>
  <si>
    <t>Custom Worksheet Summary</t>
  </si>
  <si>
    <t>Interior Lighting - 24 7</t>
  </si>
  <si>
    <t>Plant 3 Lighting Upgrade</t>
  </si>
  <si>
    <t>MH to LED Retrofit</t>
  </si>
  <si>
    <t>interior lighting</t>
  </si>
  <si>
    <t>interior lighting occupancy sensors</t>
  </si>
  <si>
    <t>See Engineered Worksheet - ABV3</t>
  </si>
  <si>
    <t>See Engineered Exterior Worksheet</t>
  </si>
  <si>
    <t>BAS Upgrade</t>
  </si>
  <si>
    <t>Entouch</t>
  </si>
  <si>
    <t>Entouch One</t>
  </si>
  <si>
    <t>Exterior lighting, canopy</t>
  </si>
  <si>
    <t xml:space="preserve">LED TUBE RE-LAMP </t>
  </si>
  <si>
    <t xml:space="preserve">LED HIGH BAY FIXTURE </t>
  </si>
  <si>
    <t>See worksheet</t>
  </si>
  <si>
    <t>Sunpzone</t>
  </si>
  <si>
    <t>DLC ID: P5XUHFVB</t>
  </si>
  <si>
    <t>Refer to worksheet</t>
  </si>
  <si>
    <t>RAB</t>
  </si>
  <si>
    <t>SL4-LED30</t>
  </si>
  <si>
    <t>Premise</t>
  </si>
  <si>
    <t>DLC ID: P1Q27D1Q</t>
  </si>
  <si>
    <t>Premise &amp; Optimal / Donguan</t>
  </si>
  <si>
    <t>Premise LED, DLC ID: P83AU4MS &amp; Optimal LED DLC ID</t>
  </si>
  <si>
    <t>Premise LED, DLC ID: PDQMM4W7</t>
  </si>
  <si>
    <t>NEXLED</t>
  </si>
  <si>
    <t>DLC ID: P4BNEJTH</t>
  </si>
  <si>
    <t>Philips</t>
  </si>
  <si>
    <t>12T8 and 10T8</t>
  </si>
  <si>
    <t>Exterior lighting</t>
  </si>
  <si>
    <t>RAB Lighting</t>
  </si>
  <si>
    <t>FL6A-LED230</t>
  </si>
  <si>
    <t>ORA2-LED30</t>
  </si>
  <si>
    <t>HID to LED Highbays</t>
  </si>
  <si>
    <t>LED Lighting</t>
  </si>
  <si>
    <t>Pink Magnolia Sign</t>
  </si>
  <si>
    <t>LED retrofit</t>
  </si>
  <si>
    <t>RAB FW4-LED60-B-4k(10) RAB SL4-LED30-B-4K (9)</t>
  </si>
  <si>
    <t>RAB FW4-LED60-B-4k(QTY10)</t>
  </si>
  <si>
    <t>RAB HB LED100-B-4k-DIM</t>
  </si>
  <si>
    <t>HID to LED T5 Upgrade</t>
  </si>
  <si>
    <t>Ortech</t>
  </si>
  <si>
    <t>SLIM6</t>
  </si>
  <si>
    <t>Earthtronics</t>
  </si>
  <si>
    <t>ET10402</t>
  </si>
  <si>
    <t>ET10626</t>
  </si>
  <si>
    <t>ET10648</t>
  </si>
  <si>
    <t>DWL2-LED30-A-5K</t>
  </si>
  <si>
    <t>VFL4-LED150-A-5K</t>
  </si>
  <si>
    <t>VFL5- LED300-A</t>
  </si>
  <si>
    <t>HIghbay LED lighting</t>
  </si>
  <si>
    <t>Can Arm</t>
  </si>
  <si>
    <t>LED26s7A10W-D</t>
  </si>
  <si>
    <t>LED T5 Upgrade</t>
  </si>
  <si>
    <t>T5 MEDIUM AND HIGH BAY FIXTURES</t>
  </si>
  <si>
    <t>RTU Replacement</t>
  </si>
  <si>
    <t>Signify</t>
  </si>
  <si>
    <t>WP50-NW-G1-8-BZ</t>
  </si>
  <si>
    <t>3030 part 1</t>
  </si>
  <si>
    <t>Various</t>
  </si>
  <si>
    <t>3030 part2</t>
  </si>
  <si>
    <t>Philips 12T8/PRO/48-840/IF18/G 10/1 (DLC: PIAVUPWL)</t>
  </si>
  <si>
    <t>RTU replacement</t>
  </si>
  <si>
    <t>48HCEA06A2A5AOBOAO, 48HCEA04A2A5A0B0A0</t>
  </si>
  <si>
    <t>T5 tube retrofit</t>
  </si>
  <si>
    <t>Eiko</t>
  </si>
  <si>
    <t>EI10048</t>
  </si>
  <si>
    <t>FL5A-LED150</t>
  </si>
  <si>
    <t>Exterior LED sign lighting</t>
  </si>
  <si>
    <t>see Custom worksheet</t>
  </si>
  <si>
    <t>GE Albeo</t>
  </si>
  <si>
    <t>ABV3024A5701DQVSTKQW1</t>
  </si>
  <si>
    <t>Interior Highbay Lighting</t>
  </si>
  <si>
    <t>GE ABV3</t>
  </si>
  <si>
    <t>see worksheet</t>
  </si>
  <si>
    <t>Lithonia</t>
  </si>
  <si>
    <t>EPANL2X24000LM80CRI, EPANL2X23400LM80CRI, LBL44000</t>
  </si>
  <si>
    <t>Ballast Bypass LED T5 Retrofit</t>
  </si>
  <si>
    <t>Philips HighBay Lighting</t>
  </si>
  <si>
    <t>HBX</t>
  </si>
  <si>
    <t>Daylight and occupancy controls</t>
  </si>
  <si>
    <t>Leviton</t>
  </si>
  <si>
    <t>HB011</t>
  </si>
  <si>
    <t>Eaton Metalux</t>
  </si>
  <si>
    <t>22FP3240C</t>
  </si>
  <si>
    <t>EcoPower</t>
  </si>
  <si>
    <t>FPB031X440W-NW-V4</t>
  </si>
  <si>
    <t>AtlasCopco</t>
  </si>
  <si>
    <t>GA30VSD+-175 AP</t>
  </si>
  <si>
    <t>Mill and Bulk Storage LED Upgrade</t>
  </si>
  <si>
    <t>INTEGRAL LED FIXTURE RETROFIT KIT</t>
  </si>
  <si>
    <t>Wisdom Light</t>
  </si>
  <si>
    <t>WL-RTST124D(5000K)</t>
  </si>
  <si>
    <t>James Industry</t>
  </si>
  <si>
    <t>ZY-T8P-12W1200 BIXX PLUG AND PLAY (FROSTED LENS) 5</t>
  </si>
  <si>
    <t>Sensor Switch</t>
  </si>
  <si>
    <t>CMR-10</t>
  </si>
  <si>
    <t>Signify and Eaton</t>
  </si>
  <si>
    <t>Eiko &amp; Signify</t>
  </si>
  <si>
    <t>LED Lighting Upgrade</t>
  </si>
  <si>
    <t>WP50-NW-G1-6-BZ</t>
  </si>
  <si>
    <t>Exterior LED Upgrade</t>
  </si>
  <si>
    <t>13.5PAR38/F25/840DIMUL (Energy Star: 2288629)</t>
  </si>
  <si>
    <t>Day-Brite CFI</t>
  </si>
  <si>
    <t>FCX22L84OUNVDIM</t>
  </si>
  <si>
    <t>Phillips</t>
  </si>
  <si>
    <t>LPW16-78BZ</t>
  </si>
  <si>
    <t>See attached worksheet</t>
  </si>
  <si>
    <t>LPW32-70-NW-G3-UNV-BZ</t>
  </si>
  <si>
    <t>See Attached worksheet</t>
  </si>
  <si>
    <t>Increased Exterior Scope</t>
  </si>
  <si>
    <t>Philips and Cooper</t>
  </si>
  <si>
    <t>Prescriptive Multi-Residential In-Suite</t>
  </si>
  <si>
    <t>Prescriptive Variable Frequency Drive</t>
  </si>
  <si>
    <t xml:space="preserve">Prescriptive Unitary AC </t>
  </si>
  <si>
    <t xml:space="preserve">Prescriptive In Suite Measures Worksheet </t>
  </si>
  <si>
    <t xml:space="preserve">Prescriptive Exterior Lighting, Prescriptive Lighting </t>
  </si>
  <si>
    <t>Custom Lighting, Custom Non-Lighting</t>
  </si>
  <si>
    <t>Prescriptive Lighting</t>
  </si>
  <si>
    <t>Custom Lighting, Prescriptive Lighting</t>
  </si>
  <si>
    <t>Prescriptive Exterior Lighting, Prescriptive Lighting</t>
  </si>
  <si>
    <t>Custom Non-Lighting, Prescriptive Unitary AC</t>
  </si>
  <si>
    <t>Prescriptive Lighting, Prescriptive Unitary AC</t>
  </si>
  <si>
    <t>Grand Total</t>
  </si>
  <si>
    <t>(blank)</t>
  </si>
  <si>
    <t>May</t>
  </si>
  <si>
    <t>Aug</t>
  </si>
  <si>
    <t>Sep</t>
  </si>
  <si>
    <t>Oct</t>
  </si>
  <si>
    <t>Nov</t>
  </si>
  <si>
    <t>Dec</t>
  </si>
  <si>
    <t>Feb</t>
  </si>
  <si>
    <t>Mar</t>
  </si>
  <si>
    <t>Apr</t>
  </si>
  <si>
    <t>Jun</t>
  </si>
  <si>
    <t>Jul</t>
  </si>
  <si>
    <t>Jan</t>
  </si>
  <si>
    <t>2016</t>
  </si>
  <si>
    <t>2017</t>
  </si>
  <si>
    <t>2018</t>
  </si>
  <si>
    <t>2019</t>
  </si>
  <si>
    <t>Years</t>
  </si>
  <si>
    <t>Sum of Measure_Annual_Energy_Savings_kWh_Actual</t>
  </si>
  <si>
    <t>Sum of Measure_Demand_Reduction_kW_Actual</t>
  </si>
  <si>
    <t>LDC Rate Category</t>
  </si>
  <si>
    <t>GS &gt; 50kW</t>
  </si>
  <si>
    <t>GS &lt; 50kW</t>
  </si>
  <si>
    <t>STREETLIGHTS</t>
  </si>
  <si>
    <t>2016 - 2019 Total Energy Savings (kWh):</t>
  </si>
  <si>
    <t>2016 - 2019 Total Demand Savings (kW):</t>
  </si>
  <si>
    <t>Demand Savings from STREELIGHTS:</t>
  </si>
  <si>
    <t>Energy Savings from STREETLIGHTS:</t>
  </si>
  <si>
    <t>% of Total:</t>
  </si>
  <si>
    <t>Energy Savings from GS &lt; 50kW:</t>
  </si>
  <si>
    <t>Demand Savings from GS &lt; 50kW:</t>
  </si>
  <si>
    <t>Energy Savings from GS &gt; 50kW:</t>
  </si>
  <si>
    <t>Demand Savings from GS &gt; 50kW:</t>
  </si>
  <si>
    <t>Unallocated Energy Savings:</t>
  </si>
  <si>
    <t>Unallocated Demand Savings:</t>
  </si>
  <si>
    <t>2016 Street Light Net Savings</t>
  </si>
  <si>
    <t>2017 Street Light Net Savings</t>
  </si>
  <si>
    <t>Net Savings</t>
  </si>
  <si>
    <t>Application Number</t>
  </si>
  <si>
    <t>2016-2019 GS&lt;50 + GS&gt;50 Savings (kWh):</t>
  </si>
  <si>
    <t>Gross Savings</t>
  </si>
  <si>
    <t>GS&lt;50 %</t>
  </si>
  <si>
    <t>GS&gt;50%</t>
  </si>
  <si>
    <t>GS&lt;50 / GS&gt;50 Ratio (2016-2019)</t>
  </si>
  <si>
    <t>GS&lt;50</t>
  </si>
  <si>
    <t>GS&gt;50</t>
  </si>
  <si>
    <t>Total</t>
  </si>
  <si>
    <t>Net Retrofit kWh Savings</t>
  </si>
  <si>
    <t>From 2017 Verified Results, P&amp;C Reports, 2019 May-Dec calc above</t>
  </si>
  <si>
    <t>Notes</t>
  </si>
  <si>
    <t>Street Light Project Net kWh Savings</t>
  </si>
  <si>
    <t>Street Light % of annual</t>
  </si>
  <si>
    <t>2017 Gross Retrofit kWh Savings</t>
  </si>
  <si>
    <t>2017 Net Retrofit kWh Savings</t>
  </si>
  <si>
    <t>From IESO 2017 Final Verified Results</t>
  </si>
  <si>
    <t>From IESO 2017 Final Verified Results (Includes Realization Rate and Net-to-Gross Adjustments)</t>
  </si>
  <si>
    <t>2017 Retrofit Net-to-Gross kWh Savings Ratio</t>
  </si>
  <si>
    <t xml:space="preserve">Estimated 2019 May-Dec Net kWh savings </t>
  </si>
  <si>
    <t>2019 May-Dec Gross kWh savings</t>
  </si>
  <si>
    <t>Projects filtered from list above; net savings from 2017 Final Verified Results</t>
  </si>
  <si>
    <r>
      <t xml:space="preserve">Sum of 2019 projects closed between May-Dec 2019 filtered from list above - </t>
    </r>
    <r>
      <rPr>
        <b/>
        <sz val="11"/>
        <color rgb="FFFF0000"/>
        <rFont val="Calibri"/>
        <family val="2"/>
        <scheme val="minor"/>
      </rPr>
      <t>Added April project in IRR's</t>
    </r>
  </si>
  <si>
    <r>
      <t>2019 May - Dec (Not in P&amp;C Reports) -</t>
    </r>
    <r>
      <rPr>
        <b/>
        <u/>
        <sz val="11"/>
        <color rgb="FFFF0000"/>
        <rFont val="Calibri"/>
        <family val="2"/>
        <scheme val="minor"/>
      </rPr>
      <t xml:space="preserve"> Added April in IRR's</t>
    </r>
  </si>
  <si>
    <t>Net Savings Ratios - These calculations are no longer used in IRR updates to LRAMVA Workform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</si>
</sst>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9" fontId="3" fillId="0" borderId="0" applyFont="0" applyFill="0" applyBorder="0" applyAlignment="0" applyProtection="0"/>
  </cellStyleXfs>
  <cellXfs count="40">
    <xf numFmtId="0" fontId="0" fillId="0" borderId="0" xfId="0"/>
    <xf numFmtId="14" fontId="0" fillId="0" borderId="0" xfId="0" applyNumberFormat="1"/>
    <xf numFmtId="0" fontId="2" fillId="0" borderId="0" xfId="0" applyFont="1"/>
    <xf numFmtId="164" fontId="0" fillId="0" borderId="0" xfId="0" applyNumberFormat="1"/>
    <xf numFmtId="0" fontId="1" fillId="2" borderId="1" xfId="1"/>
    <xf numFmtId="0" fontId="2" fillId="3" borderId="2" xfId="0" applyFont="1" applyFill="1" applyBorder="1"/>
    <xf numFmtId="164" fontId="2" fillId="3" borderId="3" xfId="0" applyNumberFormat="1" applyFont="1" applyFill="1" applyBorder="1"/>
    <xf numFmtId="0" fontId="2" fillId="0" borderId="2" xfId="0" applyFont="1" applyBorder="1"/>
    <xf numFmtId="0" fontId="2" fillId="3" borderId="3" xfId="0" applyFont="1" applyFill="1" applyBorder="1"/>
    <xf numFmtId="0" fontId="2" fillId="0" borderId="0" xfId="0" applyFont="1" applyBorder="1"/>
    <xf numFmtId="0" fontId="0" fillId="0" borderId="0" xfId="0" applyAlignment="1">
      <alignment horizontal="center"/>
    </xf>
    <xf numFmtId="0" fontId="2" fillId="3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0" fillId="0" borderId="0" xfId="0" applyNumberFormat="1" applyAlignment="1">
      <alignment horizontal="center"/>
    </xf>
    <xf numFmtId="9" fontId="0" fillId="0" borderId="0" xfId="2" applyFont="1" applyAlignment="1">
      <alignment horizontal="center"/>
    </xf>
    <xf numFmtId="0" fontId="7" fillId="0" borderId="0" xfId="0" applyFont="1"/>
    <xf numFmtId="4" fontId="0" fillId="0" borderId="0" xfId="0" applyNumberFormat="1" applyAlignment="1">
      <alignment horizontal="center"/>
    </xf>
    <xf numFmtId="4" fontId="0" fillId="0" borderId="4" xfId="0" applyNumberFormat="1" applyBorder="1" applyAlignment="1">
      <alignment horizontal="center"/>
    </xf>
    <xf numFmtId="10" fontId="0" fillId="0" borderId="0" xfId="2" applyNumberFormat="1" applyFont="1" applyAlignment="1">
      <alignment horizontal="center"/>
    </xf>
    <xf numFmtId="0" fontId="0" fillId="0" borderId="0" xfId="0" applyFont="1"/>
    <xf numFmtId="3" fontId="0" fillId="0" borderId="0" xfId="0" applyNumberFormat="1" applyFill="1" applyAlignment="1">
      <alignment horizontal="center"/>
    </xf>
    <xf numFmtId="4" fontId="0" fillId="0" borderId="4" xfId="0" applyNumberFormat="1" applyFill="1" applyBorder="1" applyAlignment="1">
      <alignment horizontal="center"/>
    </xf>
    <xf numFmtId="4" fontId="0" fillId="0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10" fontId="0" fillId="4" borderId="0" xfId="2" applyNumberFormat="1" applyFont="1" applyFill="1" applyAlignment="1">
      <alignment horizontal="center"/>
    </xf>
    <xf numFmtId="10" fontId="0" fillId="4" borderId="0" xfId="0" applyNumberForma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right"/>
    </xf>
    <xf numFmtId="0" fontId="0" fillId="4" borderId="0" xfId="0" applyFill="1"/>
    <xf numFmtId="3" fontId="0" fillId="4" borderId="0" xfId="0" applyNumberFormat="1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8" fillId="4" borderId="0" xfId="0" applyFont="1" applyFill="1"/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/>
  </cellXfs>
  <cellStyles count="3">
    <cellStyle name="Calculation" xfId="1" builtinId="22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LRAMVA\2021_Generic_LRAMVA_Work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structions"/>
      <sheetName val="LRAMVA Checklist Schematic"/>
      <sheetName val="DropDownList"/>
      <sheetName val="1.  LRAMVA Summary"/>
      <sheetName val="1-a.  Summary of Changes"/>
      <sheetName val="2. LRAMVA Threshold"/>
      <sheetName val="3.  Distribution Rates"/>
      <sheetName val="3-a.  Rate Class Allocations"/>
      <sheetName val="4.  2011-2014 LRAM"/>
      <sheetName val="5.  2015-2020 LRAM"/>
      <sheetName val="6.  Carrying Charges"/>
      <sheetName val="7.  Persistence Report"/>
      <sheetName val="8.  Streetligh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04">
          <cell r="D304">
            <v>2551962</v>
          </cell>
        </row>
        <row r="305">
          <cell r="D305">
            <v>1832538</v>
          </cell>
        </row>
        <row r="487">
          <cell r="D487">
            <v>3373467</v>
          </cell>
        </row>
        <row r="488">
          <cell r="D488">
            <v>127357.60421760887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5" tint="0.59999389629810485"/>
  </sheetPr>
  <dimension ref="A1:L400"/>
  <sheetViews>
    <sheetView tabSelected="1" workbookViewId="0">
      <selection activeCell="B313" sqref="B313"/>
    </sheetView>
  </sheetViews>
  <sheetFormatPr defaultRowHeight="15" x14ac:dyDescent="0.25"/>
  <cols>
    <col min="2" max="2" width="34.5703125" customWidth="1"/>
    <col min="3" max="3" width="41.5703125" customWidth="1"/>
    <col min="4" max="4" width="34" style="10" customWidth="1"/>
    <col min="5" max="5" width="14.5703125" customWidth="1"/>
    <col min="6" max="6" width="11.28515625" customWidth="1"/>
    <col min="7" max="7" width="21.7109375" customWidth="1"/>
    <col min="8" max="8" width="49.7109375" customWidth="1"/>
    <col min="9" max="9" width="50.140625" customWidth="1"/>
    <col min="10" max="10" width="46.7109375" customWidth="1"/>
  </cols>
  <sheetData>
    <row r="1" spans="1:10" x14ac:dyDescent="0.25">
      <c r="A1" s="5" t="s">
        <v>1081</v>
      </c>
      <c r="B1" s="5" t="s">
        <v>671</v>
      </c>
      <c r="C1" s="5" t="s">
        <v>640</v>
      </c>
      <c r="D1" s="5" t="s">
        <v>1084</v>
      </c>
      <c r="E1" s="5" t="s">
        <v>666</v>
      </c>
      <c r="F1" s="5" t="s">
        <v>678</v>
      </c>
      <c r="G1" s="5" t="s">
        <v>624</v>
      </c>
      <c r="H1" s="5" t="s">
        <v>668</v>
      </c>
      <c r="I1" s="5" t="s">
        <v>1082</v>
      </c>
      <c r="J1" s="5" t="s">
        <v>1083</v>
      </c>
    </row>
    <row r="2" spans="1:10" hidden="1" x14ac:dyDescent="0.25">
      <c r="A2" s="2" t="s">
        <v>1077</v>
      </c>
      <c r="B2" s="30"/>
      <c r="C2" s="31"/>
      <c r="D2" s="12" t="s">
        <v>1085</v>
      </c>
      <c r="E2" s="2">
        <v>1</v>
      </c>
      <c r="F2" t="s">
        <v>1073</v>
      </c>
      <c r="G2" s="2">
        <v>156482</v>
      </c>
      <c r="H2" s="31"/>
      <c r="I2" s="3">
        <v>122151</v>
      </c>
      <c r="J2" s="3">
        <v>0</v>
      </c>
    </row>
    <row r="3" spans="1:10" hidden="1" x14ac:dyDescent="0.25">
      <c r="A3" s="2" t="s">
        <v>1077</v>
      </c>
      <c r="B3" s="30"/>
      <c r="C3" s="31"/>
      <c r="D3" s="14" t="s">
        <v>1086</v>
      </c>
      <c r="E3" s="2">
        <v>1</v>
      </c>
      <c r="F3" t="s">
        <v>1073</v>
      </c>
      <c r="G3" s="2">
        <v>158101</v>
      </c>
      <c r="H3" s="31"/>
      <c r="I3" s="3">
        <v>528</v>
      </c>
      <c r="J3" s="3">
        <v>0.2</v>
      </c>
    </row>
    <row r="4" spans="1:10" hidden="1" x14ac:dyDescent="0.25">
      <c r="A4" s="2" t="s">
        <v>1077</v>
      </c>
      <c r="B4" s="30"/>
      <c r="C4" s="31"/>
      <c r="D4" s="12" t="s">
        <v>1085</v>
      </c>
      <c r="E4" s="2">
        <v>1</v>
      </c>
      <c r="F4" t="s">
        <v>1073</v>
      </c>
      <c r="G4" s="2">
        <v>152136</v>
      </c>
      <c r="H4" s="31"/>
      <c r="I4" s="3">
        <v>27121</v>
      </c>
      <c r="J4" s="3">
        <v>0</v>
      </c>
    </row>
    <row r="5" spans="1:10" hidden="1" x14ac:dyDescent="0.25">
      <c r="A5" s="2" t="s">
        <v>1077</v>
      </c>
      <c r="B5" s="30"/>
      <c r="C5" s="31"/>
      <c r="D5" s="12" t="s">
        <v>1085</v>
      </c>
      <c r="E5" s="2">
        <v>1</v>
      </c>
      <c r="F5" t="s">
        <v>1066</v>
      </c>
      <c r="G5" s="2">
        <v>161401</v>
      </c>
      <c r="H5" s="31"/>
      <c r="I5" s="3">
        <v>179599</v>
      </c>
      <c r="J5" s="3">
        <v>0</v>
      </c>
    </row>
    <row r="6" spans="1:10" hidden="1" x14ac:dyDescent="0.25">
      <c r="A6" s="2" t="s">
        <v>1077</v>
      </c>
      <c r="B6" s="30"/>
      <c r="C6" s="31"/>
      <c r="D6" s="12" t="s">
        <v>1085</v>
      </c>
      <c r="E6" s="2">
        <v>1</v>
      </c>
      <c r="F6" t="s">
        <v>1066</v>
      </c>
      <c r="G6" s="2">
        <v>161675</v>
      </c>
      <c r="H6" s="31"/>
      <c r="I6" s="3">
        <v>6589</v>
      </c>
      <c r="J6" s="3">
        <v>1.5</v>
      </c>
    </row>
    <row r="7" spans="1:10" hidden="1" x14ac:dyDescent="0.25">
      <c r="A7" s="2" t="s">
        <v>1077</v>
      </c>
      <c r="B7" s="30"/>
      <c r="C7" s="31"/>
      <c r="D7" s="14" t="s">
        <v>1086</v>
      </c>
      <c r="E7" s="2">
        <v>1</v>
      </c>
      <c r="F7" t="s">
        <v>1066</v>
      </c>
      <c r="G7" s="2">
        <v>162770</v>
      </c>
      <c r="H7" s="31"/>
      <c r="I7" s="3">
        <v>18396</v>
      </c>
      <c r="J7" s="3">
        <v>0</v>
      </c>
    </row>
    <row r="8" spans="1:10" hidden="1" x14ac:dyDescent="0.25">
      <c r="A8" s="2" t="s">
        <v>1077</v>
      </c>
      <c r="B8" s="30"/>
      <c r="C8" s="31"/>
      <c r="D8" s="14" t="s">
        <v>1086</v>
      </c>
      <c r="E8" s="2">
        <v>1</v>
      </c>
      <c r="F8" t="s">
        <v>1066</v>
      </c>
      <c r="G8" s="2">
        <v>162771</v>
      </c>
      <c r="H8" s="31"/>
      <c r="I8" s="3">
        <v>9198</v>
      </c>
      <c r="J8" s="3">
        <v>0</v>
      </c>
    </row>
    <row r="9" spans="1:10" hidden="1" x14ac:dyDescent="0.25">
      <c r="A9" s="2" t="s">
        <v>1077</v>
      </c>
      <c r="B9" s="30"/>
      <c r="C9" s="31"/>
      <c r="D9" s="14" t="s">
        <v>1086</v>
      </c>
      <c r="E9" s="2">
        <v>1</v>
      </c>
      <c r="F9" t="s">
        <v>1066</v>
      </c>
      <c r="G9" s="2">
        <v>162772</v>
      </c>
      <c r="H9" s="31"/>
      <c r="I9" s="3">
        <v>49056</v>
      </c>
      <c r="J9" s="3">
        <v>0</v>
      </c>
    </row>
    <row r="10" spans="1:10" hidden="1" x14ac:dyDescent="0.25">
      <c r="A10" s="2" t="s">
        <v>1077</v>
      </c>
      <c r="B10" s="30"/>
      <c r="C10" s="31"/>
      <c r="D10" s="14" t="s">
        <v>1086</v>
      </c>
      <c r="E10" s="2">
        <v>10</v>
      </c>
      <c r="F10" t="s">
        <v>1066</v>
      </c>
      <c r="G10" s="2">
        <v>164066</v>
      </c>
      <c r="H10" s="31"/>
      <c r="I10" s="3">
        <v>22907.25</v>
      </c>
      <c r="J10" s="3">
        <v>0</v>
      </c>
    </row>
    <row r="11" spans="1:10" hidden="1" x14ac:dyDescent="0.25">
      <c r="A11" s="2" t="s">
        <v>1077</v>
      </c>
      <c r="B11" s="30"/>
      <c r="C11" s="31"/>
      <c r="D11" s="14" t="s">
        <v>1086</v>
      </c>
      <c r="E11" s="2">
        <v>11</v>
      </c>
      <c r="F11" t="s">
        <v>1066</v>
      </c>
      <c r="G11" s="2">
        <v>164066</v>
      </c>
      <c r="H11" s="31"/>
      <c r="I11" s="3">
        <v>23929.61</v>
      </c>
      <c r="J11" s="3">
        <v>0</v>
      </c>
    </row>
    <row r="12" spans="1:10" hidden="1" x14ac:dyDescent="0.25">
      <c r="A12" s="2" t="s">
        <v>1077</v>
      </c>
      <c r="B12" s="30"/>
      <c r="C12" s="31"/>
      <c r="D12" s="14" t="s">
        <v>1086</v>
      </c>
      <c r="E12" s="2">
        <v>4</v>
      </c>
      <c r="F12" t="s">
        <v>1066</v>
      </c>
      <c r="G12" s="2">
        <v>162773</v>
      </c>
      <c r="H12" s="31"/>
      <c r="I12" s="3">
        <v>3396</v>
      </c>
      <c r="J12" s="3">
        <v>1.4</v>
      </c>
    </row>
    <row r="13" spans="1:10" hidden="1" x14ac:dyDescent="0.25">
      <c r="A13" s="2" t="s">
        <v>1077</v>
      </c>
      <c r="B13" s="30"/>
      <c r="C13" s="31"/>
      <c r="D13" s="12" t="s">
        <v>1085</v>
      </c>
      <c r="E13" s="2">
        <v>1</v>
      </c>
      <c r="F13" t="s">
        <v>1066</v>
      </c>
      <c r="G13" s="2">
        <v>164216</v>
      </c>
      <c r="H13" s="31"/>
      <c r="I13" s="3">
        <v>16114</v>
      </c>
      <c r="J13" s="3">
        <v>4.0279999999999996</v>
      </c>
    </row>
    <row r="14" spans="1:10" hidden="1" x14ac:dyDescent="0.25">
      <c r="A14" s="9" t="s">
        <v>1077</v>
      </c>
      <c r="B14" s="30"/>
      <c r="C14" s="31"/>
      <c r="D14" s="14" t="s">
        <v>1086</v>
      </c>
      <c r="E14" s="2">
        <v>1</v>
      </c>
      <c r="F14" t="s">
        <v>1066</v>
      </c>
      <c r="G14" s="2">
        <v>165156</v>
      </c>
      <c r="H14" s="31"/>
      <c r="I14" s="3">
        <v>130748</v>
      </c>
      <c r="J14" s="3">
        <v>14.5</v>
      </c>
    </row>
    <row r="15" spans="1:10" hidden="1" x14ac:dyDescent="0.25">
      <c r="A15" s="2" t="s">
        <v>1077</v>
      </c>
      <c r="B15" s="30"/>
      <c r="C15" s="31"/>
      <c r="D15" s="14" t="s">
        <v>1086</v>
      </c>
      <c r="E15" s="2">
        <v>1</v>
      </c>
      <c r="F15" t="s">
        <v>1070</v>
      </c>
      <c r="G15" s="2">
        <v>168245</v>
      </c>
      <c r="H15" s="31"/>
      <c r="I15" s="3">
        <v>12924.906000000001</v>
      </c>
      <c r="J15" s="3">
        <v>0</v>
      </c>
    </row>
    <row r="16" spans="1:10" hidden="1" x14ac:dyDescent="0.25">
      <c r="A16" s="2" t="s">
        <v>1077</v>
      </c>
      <c r="B16" s="30"/>
      <c r="C16" s="31"/>
      <c r="D16" s="14" t="s">
        <v>1086</v>
      </c>
      <c r="E16" s="2">
        <v>1</v>
      </c>
      <c r="F16" t="s">
        <v>1070</v>
      </c>
      <c r="G16" s="2">
        <v>169987</v>
      </c>
      <c r="H16" s="31"/>
      <c r="I16" s="3">
        <v>4086.6</v>
      </c>
      <c r="J16" s="3">
        <v>0</v>
      </c>
    </row>
    <row r="17" spans="1:10" hidden="1" x14ac:dyDescent="0.25">
      <c r="A17" s="2" t="s">
        <v>1077</v>
      </c>
      <c r="B17" s="30"/>
      <c r="C17" s="31"/>
      <c r="D17" s="14" t="s">
        <v>1086</v>
      </c>
      <c r="E17" s="2">
        <v>1</v>
      </c>
      <c r="F17" t="s">
        <v>1070</v>
      </c>
      <c r="G17" s="2">
        <v>154123</v>
      </c>
      <c r="H17" s="31"/>
      <c r="I17" s="3">
        <v>23146</v>
      </c>
      <c r="J17" s="3">
        <v>0</v>
      </c>
    </row>
    <row r="18" spans="1:10" hidden="1" x14ac:dyDescent="0.25">
      <c r="A18" s="2" t="s">
        <v>1077</v>
      </c>
      <c r="B18" s="30"/>
      <c r="C18" s="31"/>
      <c r="D18" s="12" t="s">
        <v>1085</v>
      </c>
      <c r="E18" s="2">
        <v>1</v>
      </c>
      <c r="F18" t="s">
        <v>1070</v>
      </c>
      <c r="G18" s="2">
        <v>161579</v>
      </c>
      <c r="H18" s="31"/>
      <c r="I18" s="3">
        <v>6654</v>
      </c>
      <c r="J18" s="3">
        <v>12.3</v>
      </c>
    </row>
    <row r="19" spans="1:10" hidden="1" x14ac:dyDescent="0.25">
      <c r="A19" s="2" t="s">
        <v>1077</v>
      </c>
      <c r="B19" s="30"/>
      <c r="C19" s="31"/>
      <c r="D19" s="14" t="s">
        <v>1086</v>
      </c>
      <c r="E19" s="2">
        <v>1</v>
      </c>
      <c r="F19" t="s">
        <v>1070</v>
      </c>
      <c r="G19" s="2">
        <v>170145</v>
      </c>
      <c r="H19" s="31"/>
      <c r="I19" s="3">
        <v>45454</v>
      </c>
      <c r="J19" s="3">
        <v>5.36</v>
      </c>
    </row>
    <row r="20" spans="1:10" hidden="1" x14ac:dyDescent="0.25">
      <c r="A20" s="2" t="s">
        <v>1077</v>
      </c>
      <c r="B20" s="30"/>
      <c r="C20" s="31"/>
      <c r="D20" s="12" t="s">
        <v>1085</v>
      </c>
      <c r="E20" s="2">
        <v>1</v>
      </c>
      <c r="F20" t="s">
        <v>1070</v>
      </c>
      <c r="G20" s="2">
        <v>169725</v>
      </c>
      <c r="H20" s="31"/>
      <c r="I20" s="3">
        <v>16964.510000000002</v>
      </c>
      <c r="J20" s="3">
        <v>4.3390000000000004</v>
      </c>
    </row>
    <row r="21" spans="1:10" hidden="1" x14ac:dyDescent="0.25">
      <c r="A21" s="2" t="s">
        <v>1077</v>
      </c>
      <c r="B21" s="30"/>
      <c r="C21" s="31"/>
      <c r="D21" s="15" t="s">
        <v>1087</v>
      </c>
      <c r="E21" s="2">
        <v>1</v>
      </c>
      <c r="F21" t="s">
        <v>1070</v>
      </c>
      <c r="G21" s="2">
        <v>154843</v>
      </c>
      <c r="H21" s="31"/>
      <c r="I21" s="3">
        <v>1675590</v>
      </c>
      <c r="J21" s="3">
        <v>0</v>
      </c>
    </row>
    <row r="22" spans="1:10" hidden="1" x14ac:dyDescent="0.25">
      <c r="A22" s="2" t="s">
        <v>1077</v>
      </c>
      <c r="B22" s="30"/>
      <c r="C22" s="31"/>
      <c r="D22" s="12" t="s">
        <v>1085</v>
      </c>
      <c r="E22" s="2">
        <v>1</v>
      </c>
      <c r="F22" t="s">
        <v>1070</v>
      </c>
      <c r="G22" s="2">
        <v>163213</v>
      </c>
      <c r="H22" s="31"/>
      <c r="I22" s="3">
        <v>39985.58</v>
      </c>
      <c r="J22" s="3">
        <v>10.510000000000002</v>
      </c>
    </row>
    <row r="23" spans="1:10" hidden="1" x14ac:dyDescent="0.25">
      <c r="A23" s="2" t="s">
        <v>1077</v>
      </c>
      <c r="B23" s="30"/>
      <c r="C23" s="31"/>
      <c r="D23" s="14" t="s">
        <v>1086</v>
      </c>
      <c r="E23" s="2">
        <v>1</v>
      </c>
      <c r="F23" t="s">
        <v>1071</v>
      </c>
      <c r="G23" s="2">
        <v>154139</v>
      </c>
      <c r="H23" s="31"/>
      <c r="I23" s="3">
        <v>26728</v>
      </c>
      <c r="J23" s="3">
        <v>7.1</v>
      </c>
    </row>
    <row r="24" spans="1:10" hidden="1" x14ac:dyDescent="0.25">
      <c r="A24" s="2" t="s">
        <v>1077</v>
      </c>
      <c r="B24" s="30"/>
      <c r="C24" s="31"/>
      <c r="D24" s="14" t="s">
        <v>1086</v>
      </c>
      <c r="E24" s="2">
        <v>1</v>
      </c>
      <c r="F24" t="s">
        <v>1071</v>
      </c>
      <c r="G24" s="2">
        <v>153894</v>
      </c>
      <c r="H24" s="31"/>
      <c r="I24" s="3">
        <v>157567</v>
      </c>
      <c r="J24" s="3">
        <v>40.5</v>
      </c>
    </row>
    <row r="25" spans="1:10" hidden="1" x14ac:dyDescent="0.25">
      <c r="A25" s="2" t="s">
        <v>1077</v>
      </c>
      <c r="B25" s="30"/>
      <c r="C25" s="31"/>
      <c r="D25" s="14" t="s">
        <v>1086</v>
      </c>
      <c r="E25" s="2">
        <v>1</v>
      </c>
      <c r="F25" t="s">
        <v>1071</v>
      </c>
      <c r="G25" s="2">
        <v>153841</v>
      </c>
      <c r="H25" s="31"/>
      <c r="I25" s="3">
        <v>15971</v>
      </c>
      <c r="J25" s="3">
        <v>0</v>
      </c>
    </row>
    <row r="26" spans="1:10" hidden="1" x14ac:dyDescent="0.25">
      <c r="A26" s="2" t="s">
        <v>1077</v>
      </c>
      <c r="B26" s="30"/>
      <c r="C26" s="31"/>
      <c r="D26" s="14" t="s">
        <v>1086</v>
      </c>
      <c r="E26" s="2">
        <v>8</v>
      </c>
      <c r="F26" t="s">
        <v>1071</v>
      </c>
      <c r="G26" s="2">
        <v>160822</v>
      </c>
      <c r="H26" s="31"/>
      <c r="I26" s="3">
        <v>681.75</v>
      </c>
      <c r="J26" s="3">
        <v>0.68300000000000005</v>
      </c>
    </row>
    <row r="27" spans="1:10" hidden="1" x14ac:dyDescent="0.25">
      <c r="A27" s="2" t="s">
        <v>1077</v>
      </c>
      <c r="B27" s="30"/>
      <c r="C27" s="31"/>
      <c r="D27" s="12" t="s">
        <v>1085</v>
      </c>
      <c r="E27" s="2">
        <v>1</v>
      </c>
      <c r="F27" t="s">
        <v>1071</v>
      </c>
      <c r="G27" s="2">
        <v>155704</v>
      </c>
      <c r="H27" s="31"/>
      <c r="I27" s="3">
        <v>4482.4319999999998</v>
      </c>
      <c r="J27" s="3">
        <v>1.728</v>
      </c>
    </row>
    <row r="28" spans="1:10" hidden="1" x14ac:dyDescent="0.25">
      <c r="A28" s="2" t="s">
        <v>1077</v>
      </c>
      <c r="B28" s="30"/>
      <c r="C28" s="31"/>
      <c r="D28" s="14" t="s">
        <v>1086</v>
      </c>
      <c r="E28" s="2">
        <v>1</v>
      </c>
      <c r="F28" t="s">
        <v>1076</v>
      </c>
      <c r="G28" s="2">
        <v>154240</v>
      </c>
      <c r="H28" s="31"/>
      <c r="I28" s="3">
        <v>4385</v>
      </c>
      <c r="J28" s="3">
        <v>0</v>
      </c>
    </row>
    <row r="29" spans="1:10" hidden="1" x14ac:dyDescent="0.25">
      <c r="A29" s="2" t="s">
        <v>1077</v>
      </c>
      <c r="B29" s="30"/>
      <c r="C29" s="31"/>
      <c r="D29" s="14" t="s">
        <v>1086</v>
      </c>
      <c r="E29" s="2">
        <v>1</v>
      </c>
      <c r="F29" t="s">
        <v>1076</v>
      </c>
      <c r="G29" s="2">
        <v>153900</v>
      </c>
      <c r="H29" s="31"/>
      <c r="I29" s="3">
        <v>1441</v>
      </c>
      <c r="J29" s="3">
        <v>0</v>
      </c>
    </row>
    <row r="30" spans="1:10" hidden="1" x14ac:dyDescent="0.25">
      <c r="A30" s="2" t="s">
        <v>1077</v>
      </c>
      <c r="B30" s="30"/>
      <c r="C30" s="31"/>
      <c r="D30" s="12" t="s">
        <v>1085</v>
      </c>
      <c r="E30" s="2">
        <v>1</v>
      </c>
      <c r="F30" t="s">
        <v>1076</v>
      </c>
      <c r="G30" s="2">
        <v>152981</v>
      </c>
      <c r="H30" s="31"/>
      <c r="I30" s="3">
        <v>72124</v>
      </c>
      <c r="J30" s="3">
        <v>3.8</v>
      </c>
    </row>
    <row r="31" spans="1:10" hidden="1" x14ac:dyDescent="0.25">
      <c r="A31" s="2" t="s">
        <v>1077</v>
      </c>
      <c r="B31" s="30"/>
      <c r="C31" s="31"/>
      <c r="D31" s="12" t="s">
        <v>1085</v>
      </c>
      <c r="E31" s="2">
        <v>1</v>
      </c>
      <c r="F31" t="s">
        <v>1076</v>
      </c>
      <c r="G31" s="2">
        <v>146524</v>
      </c>
      <c r="H31" s="31"/>
      <c r="I31" s="3">
        <v>12970</v>
      </c>
      <c r="J31" s="3">
        <v>5</v>
      </c>
    </row>
    <row r="32" spans="1:10" hidden="1" x14ac:dyDescent="0.25">
      <c r="A32" s="2" t="s">
        <v>1077</v>
      </c>
      <c r="B32" s="30"/>
      <c r="C32" s="31"/>
      <c r="D32" s="12" t="s">
        <v>1085</v>
      </c>
      <c r="E32" s="2">
        <v>1</v>
      </c>
      <c r="F32" t="s">
        <v>1076</v>
      </c>
      <c r="G32" s="2">
        <v>151277</v>
      </c>
      <c r="H32" s="31"/>
      <c r="I32" s="3">
        <v>5603.04</v>
      </c>
      <c r="J32" s="3">
        <v>2.16</v>
      </c>
    </row>
    <row r="33" spans="1:10" hidden="1" x14ac:dyDescent="0.25">
      <c r="A33" s="2" t="s">
        <v>1077</v>
      </c>
      <c r="B33" s="30"/>
      <c r="C33" s="31"/>
      <c r="D33" s="14" t="s">
        <v>1086</v>
      </c>
      <c r="E33" s="2">
        <v>1</v>
      </c>
      <c r="F33" t="s">
        <v>1075</v>
      </c>
      <c r="G33" s="2">
        <v>164662</v>
      </c>
      <c r="H33" s="31"/>
      <c r="I33" s="3">
        <v>3175.2</v>
      </c>
      <c r="J33" s="3">
        <v>0</v>
      </c>
    </row>
    <row r="34" spans="1:10" hidden="1" x14ac:dyDescent="0.25">
      <c r="A34" s="2" t="s">
        <v>1077</v>
      </c>
      <c r="B34" s="30"/>
      <c r="C34" s="31"/>
      <c r="D34" s="12" t="s">
        <v>1085</v>
      </c>
      <c r="E34" s="2">
        <v>1</v>
      </c>
      <c r="F34" t="s">
        <v>1075</v>
      </c>
      <c r="G34" s="2">
        <v>162587</v>
      </c>
      <c r="H34" s="31"/>
      <c r="I34" s="3">
        <v>34022</v>
      </c>
      <c r="J34" s="3">
        <v>5.8</v>
      </c>
    </row>
    <row r="35" spans="1:10" hidden="1" x14ac:dyDescent="0.25">
      <c r="A35" s="2" t="s">
        <v>1077</v>
      </c>
      <c r="B35" s="30"/>
      <c r="C35" s="31"/>
      <c r="D35" s="14" t="s">
        <v>1086</v>
      </c>
      <c r="E35" s="2">
        <v>1</v>
      </c>
      <c r="F35" t="s">
        <v>1075</v>
      </c>
      <c r="G35" s="2">
        <v>160264</v>
      </c>
      <c r="H35" s="31"/>
      <c r="I35" s="3">
        <v>5768</v>
      </c>
      <c r="J35" s="3">
        <v>0</v>
      </c>
    </row>
    <row r="36" spans="1:10" hidden="1" x14ac:dyDescent="0.25">
      <c r="A36" s="2" t="s">
        <v>1077</v>
      </c>
      <c r="B36" s="30"/>
      <c r="C36" s="31"/>
      <c r="D36" s="14" t="s">
        <v>1086</v>
      </c>
      <c r="E36" s="2">
        <v>1</v>
      </c>
      <c r="F36" t="s">
        <v>1075</v>
      </c>
      <c r="G36" s="2">
        <v>162483</v>
      </c>
      <c r="H36" s="31"/>
      <c r="I36" s="3">
        <v>24702.941999999999</v>
      </c>
      <c r="J36" s="3">
        <v>8.479000000000001</v>
      </c>
    </row>
    <row r="37" spans="1:10" hidden="1" x14ac:dyDescent="0.25">
      <c r="A37" s="2" t="s">
        <v>1077</v>
      </c>
      <c r="B37" s="30"/>
      <c r="C37" s="31"/>
      <c r="D37" s="14" t="s">
        <v>1086</v>
      </c>
      <c r="E37" s="2">
        <v>1</v>
      </c>
      <c r="F37" t="s">
        <v>1075</v>
      </c>
      <c r="G37" s="2">
        <v>164324</v>
      </c>
      <c r="H37" s="31"/>
      <c r="I37" s="3">
        <v>15213.26</v>
      </c>
      <c r="J37" s="3">
        <v>3.1</v>
      </c>
    </row>
    <row r="38" spans="1:10" hidden="1" x14ac:dyDescent="0.25">
      <c r="A38" s="2" t="s">
        <v>1077</v>
      </c>
      <c r="B38" s="30"/>
      <c r="C38" s="31"/>
      <c r="D38" s="14" t="s">
        <v>1086</v>
      </c>
      <c r="E38" s="2">
        <v>3</v>
      </c>
      <c r="F38" t="s">
        <v>1075</v>
      </c>
      <c r="G38" s="2">
        <v>160867</v>
      </c>
      <c r="H38" s="31"/>
      <c r="I38" s="3">
        <v>5263</v>
      </c>
      <c r="J38" s="3">
        <v>1.3</v>
      </c>
    </row>
    <row r="39" spans="1:10" hidden="1" x14ac:dyDescent="0.25">
      <c r="A39" s="2" t="s">
        <v>1077</v>
      </c>
      <c r="B39" s="30"/>
      <c r="C39" s="31"/>
      <c r="D39" s="12" t="s">
        <v>1085</v>
      </c>
      <c r="E39" s="2">
        <v>1</v>
      </c>
      <c r="F39" t="s">
        <v>1075</v>
      </c>
      <c r="G39" s="2">
        <v>159938</v>
      </c>
      <c r="H39" s="31"/>
      <c r="I39" s="3">
        <v>56331.76</v>
      </c>
      <c r="J39" s="3">
        <v>4.9000000000000004</v>
      </c>
    </row>
    <row r="40" spans="1:10" hidden="1" x14ac:dyDescent="0.25">
      <c r="A40" s="2" t="s">
        <v>1077</v>
      </c>
      <c r="B40" s="30"/>
      <c r="C40" s="31"/>
      <c r="D40" s="14" t="s">
        <v>1086</v>
      </c>
      <c r="E40" s="2">
        <v>20</v>
      </c>
      <c r="F40" t="s">
        <v>1075</v>
      </c>
      <c r="G40" s="2">
        <v>162189</v>
      </c>
      <c r="H40" s="31"/>
      <c r="I40" s="3">
        <v>0</v>
      </c>
      <c r="J40" s="3">
        <v>0</v>
      </c>
    </row>
    <row r="41" spans="1:10" hidden="1" x14ac:dyDescent="0.25">
      <c r="A41" s="2" t="s">
        <v>1077</v>
      </c>
      <c r="B41" s="30"/>
      <c r="C41" s="31"/>
      <c r="D41" s="12" t="s">
        <v>1085</v>
      </c>
      <c r="E41" s="2">
        <v>1</v>
      </c>
      <c r="F41" t="s">
        <v>1075</v>
      </c>
      <c r="G41" s="2">
        <v>158061</v>
      </c>
      <c r="H41" s="31"/>
      <c r="I41" s="3">
        <v>12822</v>
      </c>
      <c r="J41" s="3">
        <v>7.2</v>
      </c>
    </row>
    <row r="42" spans="1:10" hidden="1" x14ac:dyDescent="0.25">
      <c r="A42" s="2" t="s">
        <v>1077</v>
      </c>
      <c r="B42" s="30"/>
      <c r="C42" s="31"/>
      <c r="D42" s="12" t="s">
        <v>1085</v>
      </c>
      <c r="E42" s="2">
        <v>2</v>
      </c>
      <c r="F42" t="s">
        <v>1075</v>
      </c>
      <c r="G42" s="2">
        <v>158061</v>
      </c>
      <c r="H42" s="31"/>
      <c r="I42" s="3">
        <v>8015</v>
      </c>
      <c r="J42" s="3">
        <v>4.5</v>
      </c>
    </row>
    <row r="43" spans="1:10" hidden="1" x14ac:dyDescent="0.25">
      <c r="A43" s="9" t="s">
        <v>1077</v>
      </c>
      <c r="B43" s="30"/>
      <c r="C43" s="31"/>
      <c r="D43" s="14" t="s">
        <v>1086</v>
      </c>
      <c r="E43" s="2">
        <v>1</v>
      </c>
      <c r="F43" t="s">
        <v>1075</v>
      </c>
      <c r="G43" s="2">
        <v>160022</v>
      </c>
      <c r="H43" s="31"/>
      <c r="I43" s="3">
        <v>13280</v>
      </c>
      <c r="J43" s="3">
        <v>3.4</v>
      </c>
    </row>
    <row r="44" spans="1:10" hidden="1" x14ac:dyDescent="0.25">
      <c r="A44" s="2" t="s">
        <v>1077</v>
      </c>
      <c r="B44" s="30"/>
      <c r="C44" s="31"/>
      <c r="D44" s="14" t="s">
        <v>1086</v>
      </c>
      <c r="E44" s="2">
        <v>1</v>
      </c>
      <c r="F44" t="s">
        <v>1075</v>
      </c>
      <c r="G44" s="2">
        <v>167663</v>
      </c>
      <c r="H44" s="31"/>
      <c r="I44" s="3">
        <v>3088.2</v>
      </c>
      <c r="J44" s="3">
        <v>3.0790000000000002</v>
      </c>
    </row>
    <row r="45" spans="1:10" hidden="1" x14ac:dyDescent="0.25">
      <c r="A45" s="2" t="s">
        <v>1077</v>
      </c>
      <c r="B45" s="30"/>
      <c r="C45" s="31"/>
      <c r="D45" s="14" t="s">
        <v>1086</v>
      </c>
      <c r="E45" s="2">
        <v>1</v>
      </c>
      <c r="F45" t="s">
        <v>1075</v>
      </c>
      <c r="G45" s="2">
        <v>167664</v>
      </c>
      <c r="H45" s="31"/>
      <c r="I45" s="3">
        <v>3696</v>
      </c>
      <c r="J45" s="3">
        <v>3.68</v>
      </c>
    </row>
    <row r="46" spans="1:10" hidden="1" x14ac:dyDescent="0.25">
      <c r="A46" s="2" t="s">
        <v>1077</v>
      </c>
      <c r="B46" s="30"/>
      <c r="C46" s="31"/>
      <c r="D46" s="12" t="s">
        <v>1085</v>
      </c>
      <c r="E46" s="2">
        <v>1</v>
      </c>
      <c r="F46" t="s">
        <v>1074</v>
      </c>
      <c r="G46" s="2">
        <v>157412</v>
      </c>
      <c r="H46" s="31"/>
      <c r="I46" s="3">
        <v>16369.925999999999</v>
      </c>
      <c r="J46" s="3">
        <v>6.0419999999999998</v>
      </c>
    </row>
    <row r="47" spans="1:10" hidden="1" x14ac:dyDescent="0.25">
      <c r="A47" s="2" t="s">
        <v>1077</v>
      </c>
      <c r="B47" s="30"/>
      <c r="C47" s="31"/>
      <c r="D47" s="14" t="s">
        <v>1086</v>
      </c>
      <c r="E47" s="2">
        <v>1</v>
      </c>
      <c r="F47" t="s">
        <v>1074</v>
      </c>
      <c r="G47" s="2">
        <v>160210</v>
      </c>
      <c r="H47" s="31"/>
      <c r="I47" s="3">
        <v>8760</v>
      </c>
      <c r="J47" s="3">
        <v>2</v>
      </c>
    </row>
    <row r="48" spans="1:10" hidden="1" x14ac:dyDescent="0.25">
      <c r="A48" s="2" t="s">
        <v>1077</v>
      </c>
      <c r="B48" s="30"/>
      <c r="C48" s="31"/>
      <c r="D48" s="14" t="s">
        <v>1086</v>
      </c>
      <c r="E48" s="2">
        <v>1</v>
      </c>
      <c r="F48" t="s">
        <v>1074</v>
      </c>
      <c r="G48" s="2">
        <v>161228</v>
      </c>
      <c r="H48" s="31"/>
      <c r="I48" s="3">
        <v>4872</v>
      </c>
      <c r="J48" s="3">
        <v>0</v>
      </c>
    </row>
    <row r="49" spans="1:10" hidden="1" x14ac:dyDescent="0.25">
      <c r="A49" s="2" t="s">
        <v>1077</v>
      </c>
      <c r="B49" s="30"/>
      <c r="C49" s="31"/>
      <c r="D49" s="12" t="s">
        <v>1085</v>
      </c>
      <c r="E49" s="2">
        <v>1</v>
      </c>
      <c r="F49" t="s">
        <v>1074</v>
      </c>
      <c r="G49" s="2">
        <v>161477</v>
      </c>
      <c r="H49" s="31"/>
      <c r="I49" s="3">
        <v>33663</v>
      </c>
      <c r="J49" s="3">
        <v>0</v>
      </c>
    </row>
    <row r="50" spans="1:10" hidden="1" x14ac:dyDescent="0.25">
      <c r="A50" s="2" t="s">
        <v>1077</v>
      </c>
      <c r="B50" s="30"/>
      <c r="C50" s="31"/>
      <c r="D50" s="12" t="s">
        <v>1085</v>
      </c>
      <c r="E50" s="2">
        <v>1</v>
      </c>
      <c r="F50" t="s">
        <v>1074</v>
      </c>
      <c r="G50" s="2">
        <v>160505</v>
      </c>
      <c r="H50" s="31"/>
      <c r="I50" s="3">
        <v>92972.800000000003</v>
      </c>
      <c r="J50" s="3">
        <v>7.9</v>
      </c>
    </row>
    <row r="51" spans="1:10" hidden="1" x14ac:dyDescent="0.25">
      <c r="A51" s="2" t="s">
        <v>1077</v>
      </c>
      <c r="B51" s="30"/>
      <c r="C51" s="31"/>
      <c r="D51" s="14" t="s">
        <v>1086</v>
      </c>
      <c r="E51" s="2">
        <v>23</v>
      </c>
      <c r="F51" t="s">
        <v>1074</v>
      </c>
      <c r="G51" s="2">
        <v>162271</v>
      </c>
      <c r="H51" s="31"/>
      <c r="I51" s="3">
        <v>5589</v>
      </c>
      <c r="J51" s="3">
        <v>1.8</v>
      </c>
    </row>
    <row r="52" spans="1:10" hidden="1" x14ac:dyDescent="0.25">
      <c r="A52" s="2" t="s">
        <v>1077</v>
      </c>
      <c r="B52" s="30"/>
      <c r="C52" s="31"/>
      <c r="D52" s="14" t="s">
        <v>1086</v>
      </c>
      <c r="E52" s="2">
        <v>6</v>
      </c>
      <c r="F52" t="s">
        <v>1074</v>
      </c>
      <c r="G52" s="2">
        <v>162271</v>
      </c>
      <c r="H52" s="31"/>
      <c r="I52" s="3">
        <v>13451.8</v>
      </c>
      <c r="J52" s="3">
        <v>4.0999999999999996</v>
      </c>
    </row>
    <row r="53" spans="1:10" hidden="1" x14ac:dyDescent="0.25">
      <c r="A53" s="9" t="s">
        <v>1077</v>
      </c>
      <c r="B53" s="30"/>
      <c r="C53" s="31"/>
      <c r="D53" s="14" t="s">
        <v>1086</v>
      </c>
      <c r="E53" s="2">
        <v>1</v>
      </c>
      <c r="F53" t="s">
        <v>1074</v>
      </c>
      <c r="G53" s="2">
        <v>158985</v>
      </c>
      <c r="H53" s="31"/>
      <c r="I53" s="3">
        <v>1235.2</v>
      </c>
      <c r="J53" s="3">
        <v>1.232</v>
      </c>
    </row>
    <row r="54" spans="1:10" hidden="1" x14ac:dyDescent="0.25">
      <c r="A54" s="2" t="s">
        <v>1077</v>
      </c>
      <c r="B54" s="30"/>
      <c r="C54" s="31"/>
      <c r="D54" s="14" t="s">
        <v>1086</v>
      </c>
      <c r="E54" s="2">
        <v>1</v>
      </c>
      <c r="F54" t="s">
        <v>1074</v>
      </c>
      <c r="G54" s="2">
        <v>160740</v>
      </c>
      <c r="H54" s="31"/>
      <c r="I54" s="3">
        <v>73816</v>
      </c>
      <c r="J54" s="3">
        <v>16</v>
      </c>
    </row>
    <row r="55" spans="1:10" hidden="1" x14ac:dyDescent="0.25">
      <c r="A55" s="2" t="s">
        <v>1077</v>
      </c>
      <c r="B55" s="30"/>
      <c r="C55" s="31"/>
      <c r="D55" s="12" t="s">
        <v>1085</v>
      </c>
      <c r="E55" s="2">
        <v>1</v>
      </c>
      <c r="F55" t="s">
        <v>1072</v>
      </c>
      <c r="G55" s="2">
        <v>147413</v>
      </c>
      <c r="H55" s="31"/>
      <c r="I55" s="3">
        <v>25193</v>
      </c>
      <c r="J55" s="3">
        <v>7.9</v>
      </c>
    </row>
    <row r="56" spans="1:10" hidden="1" x14ac:dyDescent="0.25">
      <c r="A56" s="2" t="s">
        <v>1077</v>
      </c>
      <c r="B56" s="30"/>
      <c r="C56" s="31"/>
      <c r="D56" s="12" t="s">
        <v>1085</v>
      </c>
      <c r="E56" s="2">
        <v>1</v>
      </c>
      <c r="F56" t="s">
        <v>1072</v>
      </c>
      <c r="G56" s="2">
        <v>149470</v>
      </c>
      <c r="H56" s="31"/>
      <c r="I56" s="3">
        <v>2108.1439999999998</v>
      </c>
      <c r="J56" s="3">
        <v>0.81299999999999994</v>
      </c>
    </row>
    <row r="57" spans="1:10" hidden="1" x14ac:dyDescent="0.25">
      <c r="A57" s="2" t="s">
        <v>1077</v>
      </c>
      <c r="B57" s="30"/>
      <c r="C57" s="31"/>
      <c r="D57" s="14" t="s">
        <v>1086</v>
      </c>
      <c r="E57" s="2">
        <v>1</v>
      </c>
      <c r="F57" t="s">
        <v>1072</v>
      </c>
      <c r="G57" s="2">
        <v>150315</v>
      </c>
      <c r="H57" s="31"/>
      <c r="I57" s="3">
        <v>37170</v>
      </c>
      <c r="J57" s="3">
        <v>7.5</v>
      </c>
    </row>
    <row r="58" spans="1:10" hidden="1" x14ac:dyDescent="0.25">
      <c r="A58" s="2" t="s">
        <v>1077</v>
      </c>
      <c r="B58" s="30"/>
      <c r="C58" s="31"/>
      <c r="D58" s="14" t="s">
        <v>1086</v>
      </c>
      <c r="E58" s="2">
        <v>1</v>
      </c>
      <c r="F58" t="s">
        <v>1072</v>
      </c>
      <c r="G58" s="2">
        <v>156312</v>
      </c>
      <c r="H58" s="31"/>
      <c r="I58" s="3">
        <v>16457</v>
      </c>
      <c r="J58" s="3">
        <v>5.5</v>
      </c>
    </row>
    <row r="59" spans="1:10" hidden="1" x14ac:dyDescent="0.25">
      <c r="A59" s="2" t="s">
        <v>1077</v>
      </c>
      <c r="B59" s="30"/>
      <c r="C59" s="31"/>
      <c r="D59" s="14" t="s">
        <v>1086</v>
      </c>
      <c r="E59" s="2">
        <v>1</v>
      </c>
      <c r="F59" t="s">
        <v>1072</v>
      </c>
      <c r="G59" s="2">
        <v>156313</v>
      </c>
      <c r="H59" s="31"/>
      <c r="I59" s="3">
        <v>20916</v>
      </c>
      <c r="J59" s="3">
        <v>0</v>
      </c>
    </row>
    <row r="60" spans="1:10" hidden="1" x14ac:dyDescent="0.25">
      <c r="A60" s="2" t="s">
        <v>1077</v>
      </c>
      <c r="B60" s="30"/>
      <c r="C60" s="31"/>
      <c r="D60" s="12" t="s">
        <v>1085</v>
      </c>
      <c r="E60" s="2">
        <v>1</v>
      </c>
      <c r="F60" t="s">
        <v>1072</v>
      </c>
      <c r="G60" s="2">
        <v>155361</v>
      </c>
      <c r="H60" s="31"/>
      <c r="I60" s="3">
        <v>78017</v>
      </c>
      <c r="J60" s="3">
        <v>10.8</v>
      </c>
    </row>
    <row r="61" spans="1:10" hidden="1" x14ac:dyDescent="0.25">
      <c r="A61" s="2" t="s">
        <v>1077</v>
      </c>
      <c r="B61" s="30"/>
      <c r="C61" s="31"/>
      <c r="D61" s="14" t="s">
        <v>1086</v>
      </c>
      <c r="E61" s="2">
        <v>1</v>
      </c>
      <c r="F61" t="s">
        <v>1072</v>
      </c>
      <c r="G61" s="2">
        <v>156311</v>
      </c>
      <c r="H61" s="31"/>
      <c r="I61" s="3">
        <v>9531</v>
      </c>
      <c r="J61" s="3">
        <v>2.9</v>
      </c>
    </row>
    <row r="62" spans="1:10" hidden="1" x14ac:dyDescent="0.25">
      <c r="A62" s="2" t="s">
        <v>1077</v>
      </c>
      <c r="B62" s="30"/>
      <c r="C62" s="31"/>
      <c r="D62" s="12" t="s">
        <v>1085</v>
      </c>
      <c r="E62" s="2">
        <v>1</v>
      </c>
      <c r="F62" t="s">
        <v>1072</v>
      </c>
      <c r="G62" s="2">
        <v>151932</v>
      </c>
      <c r="H62" s="31"/>
      <c r="I62" s="3">
        <v>3649</v>
      </c>
      <c r="J62" s="3">
        <v>5</v>
      </c>
    </row>
    <row r="63" spans="1:10" hidden="1" x14ac:dyDescent="0.25">
      <c r="A63" s="2" t="s">
        <v>1077</v>
      </c>
      <c r="B63" s="30"/>
      <c r="C63" s="31"/>
      <c r="D63" s="12" t="s">
        <v>1085</v>
      </c>
      <c r="E63" s="2">
        <v>1</v>
      </c>
      <c r="F63" t="s">
        <v>1065</v>
      </c>
      <c r="G63" s="2">
        <v>159534</v>
      </c>
      <c r="H63" s="31"/>
      <c r="I63" s="3">
        <v>54096</v>
      </c>
      <c r="J63" s="3">
        <v>11.27</v>
      </c>
    </row>
    <row r="64" spans="1:10" hidden="1" x14ac:dyDescent="0.25">
      <c r="A64" s="2" t="s">
        <v>1077</v>
      </c>
      <c r="B64" s="30"/>
      <c r="C64" s="31"/>
      <c r="D64" s="14" t="s">
        <v>1086</v>
      </c>
      <c r="E64" s="2">
        <v>1</v>
      </c>
      <c r="F64" t="s">
        <v>1065</v>
      </c>
      <c r="G64" s="2">
        <v>157978</v>
      </c>
      <c r="H64" s="31"/>
      <c r="I64" s="3">
        <v>6993</v>
      </c>
      <c r="J64" s="3">
        <v>0</v>
      </c>
    </row>
    <row r="65" spans="1:10" hidden="1" x14ac:dyDescent="0.25">
      <c r="A65" s="2" t="s">
        <v>1077</v>
      </c>
      <c r="B65" s="30"/>
      <c r="C65" s="31"/>
      <c r="D65" s="14" t="s">
        <v>1086</v>
      </c>
      <c r="E65" s="2">
        <v>1</v>
      </c>
      <c r="F65" t="s">
        <v>1065</v>
      </c>
      <c r="G65" s="2">
        <v>145369</v>
      </c>
      <c r="H65" s="31"/>
      <c r="I65" s="3">
        <v>1324.8</v>
      </c>
      <c r="J65" s="3">
        <v>0.27600000000000002</v>
      </c>
    </row>
    <row r="66" spans="1:10" hidden="1" x14ac:dyDescent="0.25">
      <c r="A66" s="2" t="s">
        <v>1077</v>
      </c>
      <c r="B66" s="30"/>
      <c r="C66" s="31"/>
      <c r="D66" s="12" t="s">
        <v>1085</v>
      </c>
      <c r="E66" s="2">
        <v>1</v>
      </c>
      <c r="F66" t="s">
        <v>1065</v>
      </c>
      <c r="G66" s="2">
        <v>157667</v>
      </c>
      <c r="H66" s="31"/>
      <c r="I66" s="3">
        <v>33454.14</v>
      </c>
      <c r="J66" s="3">
        <v>3.2</v>
      </c>
    </row>
    <row r="67" spans="1:10" hidden="1" x14ac:dyDescent="0.25">
      <c r="A67" s="2" t="s">
        <v>1077</v>
      </c>
      <c r="B67" s="30"/>
      <c r="C67" s="31"/>
      <c r="D67" s="12" t="s">
        <v>1085</v>
      </c>
      <c r="E67" s="2">
        <v>2</v>
      </c>
      <c r="F67" t="s">
        <v>1065</v>
      </c>
      <c r="G67" s="2">
        <v>157667</v>
      </c>
      <c r="H67" s="31"/>
      <c r="I67" s="3">
        <v>46572.35</v>
      </c>
      <c r="J67" s="3">
        <v>4.5999999999999996</v>
      </c>
    </row>
    <row r="68" spans="1:10" hidden="1" x14ac:dyDescent="0.25">
      <c r="A68" s="2" t="s">
        <v>1077</v>
      </c>
      <c r="B68" s="30"/>
      <c r="C68" s="31"/>
      <c r="D68" s="14" t="s">
        <v>1086</v>
      </c>
      <c r="E68" s="2">
        <v>1</v>
      </c>
      <c r="F68" t="s">
        <v>1065</v>
      </c>
      <c r="G68" s="2">
        <v>159094</v>
      </c>
      <c r="H68" s="31"/>
      <c r="I68" s="3">
        <v>30265</v>
      </c>
      <c r="J68" s="3">
        <v>10.8</v>
      </c>
    </row>
    <row r="69" spans="1:10" hidden="1" x14ac:dyDescent="0.25">
      <c r="A69" s="2" t="s">
        <v>1077</v>
      </c>
      <c r="B69" s="30"/>
      <c r="C69" s="31"/>
      <c r="D69" s="14" t="s">
        <v>1086</v>
      </c>
      <c r="E69" s="2">
        <v>1</v>
      </c>
      <c r="F69" t="s">
        <v>1065</v>
      </c>
      <c r="G69" s="2">
        <v>159262</v>
      </c>
      <c r="H69" s="31"/>
      <c r="I69" s="3">
        <v>38410</v>
      </c>
      <c r="J69" s="3">
        <v>14.1</v>
      </c>
    </row>
    <row r="70" spans="1:10" hidden="1" x14ac:dyDescent="0.25">
      <c r="A70" s="2" t="s">
        <v>1077</v>
      </c>
      <c r="B70" s="30"/>
      <c r="C70" s="31"/>
      <c r="D70" s="14" t="s">
        <v>1086</v>
      </c>
      <c r="E70" s="2">
        <v>1</v>
      </c>
      <c r="F70" t="s">
        <v>1065</v>
      </c>
      <c r="G70" s="2">
        <v>158713</v>
      </c>
      <c r="H70" s="31"/>
      <c r="I70" s="3">
        <v>11505</v>
      </c>
      <c r="J70" s="3">
        <v>4.2</v>
      </c>
    </row>
    <row r="71" spans="1:10" hidden="1" x14ac:dyDescent="0.25">
      <c r="A71" s="2" t="s">
        <v>1077</v>
      </c>
      <c r="B71" s="30"/>
      <c r="C71" s="31"/>
      <c r="D71" s="12" t="s">
        <v>1085</v>
      </c>
      <c r="E71" s="2">
        <v>1</v>
      </c>
      <c r="F71" t="s">
        <v>1069</v>
      </c>
      <c r="G71" s="2">
        <v>164151</v>
      </c>
      <c r="H71" s="31"/>
      <c r="I71" s="3">
        <v>69446</v>
      </c>
      <c r="J71" s="3">
        <v>14.3</v>
      </c>
    </row>
    <row r="72" spans="1:10" hidden="1" x14ac:dyDescent="0.25">
      <c r="A72" s="2" t="s">
        <v>1077</v>
      </c>
      <c r="B72" s="30"/>
      <c r="C72" s="31"/>
      <c r="D72" s="12" t="s">
        <v>1085</v>
      </c>
      <c r="E72" s="2">
        <v>1</v>
      </c>
      <c r="F72" t="s">
        <v>1069</v>
      </c>
      <c r="G72" s="2">
        <v>168819</v>
      </c>
      <c r="H72" s="31"/>
      <c r="I72" s="3">
        <v>81232</v>
      </c>
      <c r="J72" s="3">
        <v>17.8</v>
      </c>
    </row>
    <row r="73" spans="1:10" hidden="1" x14ac:dyDescent="0.25">
      <c r="A73" s="2" t="s">
        <v>1077</v>
      </c>
      <c r="B73" s="30"/>
      <c r="C73" s="31"/>
      <c r="D73" s="12" t="s">
        <v>1085</v>
      </c>
      <c r="E73" s="2">
        <v>1</v>
      </c>
      <c r="F73" t="s">
        <v>1069</v>
      </c>
      <c r="G73" s="2">
        <v>163237</v>
      </c>
      <c r="H73" s="31"/>
      <c r="I73" s="3">
        <v>96810</v>
      </c>
      <c r="J73" s="3">
        <v>0</v>
      </c>
    </row>
    <row r="74" spans="1:10" hidden="1" x14ac:dyDescent="0.25">
      <c r="A74" s="2" t="s">
        <v>1077</v>
      </c>
      <c r="B74" s="30"/>
      <c r="C74" s="31"/>
      <c r="D74" s="12" t="s">
        <v>1085</v>
      </c>
      <c r="E74" s="2">
        <v>1</v>
      </c>
      <c r="F74" t="s">
        <v>1069</v>
      </c>
      <c r="G74" s="2">
        <v>165404</v>
      </c>
      <c r="H74" s="31"/>
      <c r="I74" s="3">
        <v>464800</v>
      </c>
      <c r="J74" s="3">
        <v>116.2</v>
      </c>
    </row>
    <row r="75" spans="1:10" hidden="1" x14ac:dyDescent="0.25">
      <c r="A75" s="2" t="s">
        <v>1077</v>
      </c>
      <c r="B75" s="30"/>
      <c r="C75" s="31"/>
      <c r="D75" s="14" t="s">
        <v>1086</v>
      </c>
      <c r="E75" s="2">
        <v>1</v>
      </c>
      <c r="F75" t="s">
        <v>1069</v>
      </c>
      <c r="G75" s="2">
        <v>166937</v>
      </c>
      <c r="H75" s="31"/>
      <c r="I75" s="3">
        <v>7197</v>
      </c>
      <c r="J75" s="3">
        <v>2.2000000000000002</v>
      </c>
    </row>
    <row r="76" spans="1:10" hidden="1" x14ac:dyDescent="0.25">
      <c r="A76" s="2" t="s">
        <v>1077</v>
      </c>
      <c r="B76" s="30"/>
      <c r="C76" s="31"/>
      <c r="D76" s="12" t="s">
        <v>1085</v>
      </c>
      <c r="E76" s="2">
        <v>1</v>
      </c>
      <c r="F76" t="s">
        <v>1069</v>
      </c>
      <c r="G76" s="2">
        <v>162255</v>
      </c>
      <c r="H76" s="31"/>
      <c r="I76" s="3">
        <v>255000.36</v>
      </c>
      <c r="J76" s="3">
        <v>30.689999999999998</v>
      </c>
    </row>
    <row r="77" spans="1:10" hidden="1" x14ac:dyDescent="0.25">
      <c r="A77" s="2" t="s">
        <v>1077</v>
      </c>
      <c r="B77" s="30"/>
      <c r="C77" s="31"/>
      <c r="D77" s="12" t="s">
        <v>1085</v>
      </c>
      <c r="E77" s="2">
        <v>1</v>
      </c>
      <c r="F77" t="s">
        <v>1069</v>
      </c>
      <c r="G77" s="2">
        <v>162316</v>
      </c>
      <c r="H77" s="31"/>
      <c r="I77" s="3">
        <v>6636</v>
      </c>
      <c r="J77" s="3">
        <v>0</v>
      </c>
    </row>
    <row r="78" spans="1:10" hidden="1" x14ac:dyDescent="0.25">
      <c r="A78" s="2" t="s">
        <v>1077</v>
      </c>
      <c r="B78" s="30"/>
      <c r="C78" s="31"/>
      <c r="D78" s="14" t="s">
        <v>1086</v>
      </c>
      <c r="E78" s="2">
        <v>1</v>
      </c>
      <c r="F78" t="s">
        <v>1069</v>
      </c>
      <c r="G78" s="2">
        <v>156264</v>
      </c>
      <c r="H78" s="31"/>
      <c r="I78" s="3">
        <v>5246.1260000000002</v>
      </c>
      <c r="J78" s="3">
        <v>1.837</v>
      </c>
    </row>
    <row r="79" spans="1:10" hidden="1" x14ac:dyDescent="0.25">
      <c r="A79" s="2" t="s">
        <v>1077</v>
      </c>
      <c r="B79" s="30"/>
      <c r="C79" s="31"/>
      <c r="D79" s="12" t="s">
        <v>1085</v>
      </c>
      <c r="E79" s="2">
        <v>1</v>
      </c>
      <c r="F79" t="s">
        <v>1069</v>
      </c>
      <c r="G79" s="2">
        <v>169518</v>
      </c>
      <c r="H79" s="31"/>
      <c r="I79" s="3">
        <v>231.6</v>
      </c>
      <c r="J79" s="3">
        <v>0.23100000000000001</v>
      </c>
    </row>
    <row r="80" spans="1:10" hidden="1" x14ac:dyDescent="0.25">
      <c r="A80" s="9" t="s">
        <v>1077</v>
      </c>
      <c r="B80" s="30"/>
      <c r="C80" s="31"/>
      <c r="D80" s="14" t="s">
        <v>1086</v>
      </c>
      <c r="E80" s="2">
        <v>1</v>
      </c>
      <c r="F80" t="s">
        <v>1068</v>
      </c>
      <c r="G80" s="2">
        <v>165204</v>
      </c>
      <c r="H80" s="31"/>
      <c r="I80" s="3">
        <v>27346.1</v>
      </c>
      <c r="J80" s="3">
        <v>0.65</v>
      </c>
    </row>
    <row r="81" spans="1:10" hidden="1" x14ac:dyDescent="0.25">
      <c r="A81" s="2" t="s">
        <v>1077</v>
      </c>
      <c r="B81" s="30"/>
      <c r="C81" s="31"/>
      <c r="D81" s="14" t="s">
        <v>1086</v>
      </c>
      <c r="E81" s="2">
        <v>2</v>
      </c>
      <c r="F81" t="s">
        <v>1068</v>
      </c>
      <c r="G81" s="2">
        <v>153055</v>
      </c>
      <c r="H81" s="31"/>
      <c r="I81" s="3">
        <v>9114.2999999999993</v>
      </c>
      <c r="J81" s="3">
        <v>5.1070000000000002</v>
      </c>
    </row>
    <row r="82" spans="1:10" hidden="1" x14ac:dyDescent="0.25">
      <c r="A82" s="2" t="s">
        <v>1077</v>
      </c>
      <c r="B82" s="30"/>
      <c r="C82" s="31"/>
      <c r="D82" s="14" t="s">
        <v>1086</v>
      </c>
      <c r="E82" s="2">
        <v>2</v>
      </c>
      <c r="F82" t="s">
        <v>1068</v>
      </c>
      <c r="G82" s="2">
        <v>153147</v>
      </c>
      <c r="H82" s="31"/>
      <c r="I82" s="3">
        <v>9774.7999999999993</v>
      </c>
      <c r="J82" s="3">
        <v>4.0069999999999997</v>
      </c>
    </row>
    <row r="83" spans="1:10" hidden="1" x14ac:dyDescent="0.25">
      <c r="A83" s="2" t="s">
        <v>1077</v>
      </c>
      <c r="B83" s="30"/>
      <c r="C83" s="31"/>
      <c r="D83" s="14" t="s">
        <v>1086</v>
      </c>
      <c r="E83" s="2">
        <v>4</v>
      </c>
      <c r="F83" t="s">
        <v>1068</v>
      </c>
      <c r="G83" s="2">
        <v>153139</v>
      </c>
      <c r="H83" s="31"/>
      <c r="I83" s="3">
        <v>11629.8</v>
      </c>
      <c r="J83" s="3">
        <v>5.1070000000000002</v>
      </c>
    </row>
    <row r="84" spans="1:10" hidden="1" x14ac:dyDescent="0.25">
      <c r="A84" s="2" t="s">
        <v>1077</v>
      </c>
      <c r="B84" s="30"/>
      <c r="C84" s="31"/>
      <c r="D84" s="12" t="s">
        <v>1085</v>
      </c>
      <c r="E84" s="2">
        <v>1</v>
      </c>
      <c r="F84" t="s">
        <v>1068</v>
      </c>
      <c r="G84" s="2">
        <v>167379</v>
      </c>
      <c r="H84" s="31"/>
      <c r="I84" s="3">
        <v>24897</v>
      </c>
      <c r="J84" s="3">
        <v>2.93</v>
      </c>
    </row>
    <row r="85" spans="1:10" hidden="1" x14ac:dyDescent="0.25">
      <c r="A85" s="2" t="s">
        <v>1077</v>
      </c>
      <c r="B85" s="30"/>
      <c r="C85" s="31"/>
      <c r="D85" s="14" t="s">
        <v>1086</v>
      </c>
      <c r="E85" s="2">
        <v>1</v>
      </c>
      <c r="F85" t="s">
        <v>1068</v>
      </c>
      <c r="G85" s="2">
        <v>163790</v>
      </c>
      <c r="H85" s="31"/>
      <c r="I85" s="3">
        <v>5624</v>
      </c>
      <c r="J85" s="3">
        <v>1.8819999999999999</v>
      </c>
    </row>
    <row r="86" spans="1:10" hidden="1" x14ac:dyDescent="0.25">
      <c r="A86" s="2" t="s">
        <v>1077</v>
      </c>
      <c r="B86" s="30"/>
      <c r="C86" s="31"/>
      <c r="D86" s="14" t="s">
        <v>1086</v>
      </c>
      <c r="E86" s="2">
        <v>1</v>
      </c>
      <c r="F86" t="s">
        <v>1068</v>
      </c>
      <c r="G86" s="2">
        <v>166995</v>
      </c>
      <c r="H86" s="31"/>
      <c r="I86" s="3">
        <v>9675.2939999999999</v>
      </c>
      <c r="J86" s="3">
        <v>0.94</v>
      </c>
    </row>
    <row r="87" spans="1:10" hidden="1" x14ac:dyDescent="0.25">
      <c r="A87" s="2" t="s">
        <v>1077</v>
      </c>
      <c r="B87" s="30"/>
      <c r="C87" s="31"/>
      <c r="D87" s="12" t="s">
        <v>1085</v>
      </c>
      <c r="E87" s="2">
        <v>1</v>
      </c>
      <c r="F87" t="s">
        <v>1068</v>
      </c>
      <c r="G87" s="2">
        <v>165634</v>
      </c>
      <c r="H87" s="31"/>
      <c r="I87" s="3">
        <v>52349.61</v>
      </c>
      <c r="J87" s="3">
        <v>12.291</v>
      </c>
    </row>
    <row r="88" spans="1:10" hidden="1" x14ac:dyDescent="0.25">
      <c r="A88" s="2" t="s">
        <v>1077</v>
      </c>
      <c r="B88" s="30"/>
      <c r="C88" s="31"/>
      <c r="D88" s="15" t="s">
        <v>1087</v>
      </c>
      <c r="E88" s="2">
        <v>1</v>
      </c>
      <c r="F88" t="s">
        <v>1068</v>
      </c>
      <c r="G88" s="2">
        <v>157752</v>
      </c>
      <c r="H88" s="31"/>
      <c r="I88" s="3">
        <v>86915</v>
      </c>
      <c r="J88" s="3">
        <v>0</v>
      </c>
    </row>
    <row r="89" spans="1:10" hidden="1" x14ac:dyDescent="0.25">
      <c r="A89" s="2" t="s">
        <v>1077</v>
      </c>
      <c r="B89" s="30"/>
      <c r="C89" s="31"/>
      <c r="D89" s="14" t="s">
        <v>1086</v>
      </c>
      <c r="E89" s="2">
        <v>1</v>
      </c>
      <c r="F89" t="s">
        <v>1067</v>
      </c>
      <c r="G89" s="2">
        <v>154388</v>
      </c>
      <c r="H89" s="31"/>
      <c r="I89" s="3">
        <v>18606</v>
      </c>
      <c r="J89" s="3">
        <v>6.3</v>
      </c>
    </row>
    <row r="90" spans="1:10" hidden="1" x14ac:dyDescent="0.25">
      <c r="A90" s="2" t="s">
        <v>1077</v>
      </c>
      <c r="B90" s="30"/>
      <c r="C90" s="31"/>
      <c r="D90" s="14" t="s">
        <v>1086</v>
      </c>
      <c r="E90" s="2">
        <v>15</v>
      </c>
      <c r="F90" t="s">
        <v>1067</v>
      </c>
      <c r="G90" s="2">
        <v>164066</v>
      </c>
      <c r="H90" s="31"/>
      <c r="I90" s="3">
        <v>17724.990000000002</v>
      </c>
      <c r="J90" s="3">
        <v>0</v>
      </c>
    </row>
    <row r="91" spans="1:10" hidden="1" x14ac:dyDescent="0.25">
      <c r="A91" s="2" t="s">
        <v>1077</v>
      </c>
      <c r="B91" s="30"/>
      <c r="C91" s="31"/>
      <c r="D91" s="14" t="s">
        <v>1086</v>
      </c>
      <c r="E91" s="2">
        <v>21</v>
      </c>
      <c r="F91" t="s">
        <v>1067</v>
      </c>
      <c r="G91" s="2">
        <v>166074</v>
      </c>
      <c r="H91" s="31"/>
      <c r="I91" s="3">
        <v>16519.73</v>
      </c>
      <c r="J91" s="3">
        <v>0</v>
      </c>
    </row>
    <row r="92" spans="1:10" hidden="1" x14ac:dyDescent="0.25">
      <c r="A92" s="7" t="s">
        <v>1077</v>
      </c>
      <c r="B92" s="30"/>
      <c r="C92" s="31"/>
      <c r="D92" s="14" t="s">
        <v>1086</v>
      </c>
      <c r="E92" s="2">
        <v>1</v>
      </c>
      <c r="F92" t="s">
        <v>1067</v>
      </c>
      <c r="G92" s="2">
        <v>156331</v>
      </c>
      <c r="H92" s="31"/>
      <c r="I92" s="3">
        <v>3221.2359999999999</v>
      </c>
      <c r="J92" s="3">
        <v>1.18</v>
      </c>
    </row>
    <row r="93" spans="1:10" hidden="1" x14ac:dyDescent="0.25">
      <c r="A93" s="2" t="s">
        <v>1078</v>
      </c>
      <c r="B93" s="30"/>
      <c r="C93" s="31"/>
      <c r="D93" s="14" t="s">
        <v>1086</v>
      </c>
      <c r="E93" s="2">
        <v>1</v>
      </c>
      <c r="F93" t="s">
        <v>1073</v>
      </c>
      <c r="G93" s="2">
        <v>168200</v>
      </c>
      <c r="H93" s="31"/>
      <c r="I93" s="3">
        <v>37450</v>
      </c>
      <c r="J93" s="3">
        <v>4.2699999999999996</v>
      </c>
    </row>
    <row r="94" spans="1:10" hidden="1" x14ac:dyDescent="0.25">
      <c r="A94" s="2" t="s">
        <v>1078</v>
      </c>
      <c r="B94" s="30"/>
      <c r="C94" s="31"/>
      <c r="D94" s="12" t="s">
        <v>1085</v>
      </c>
      <c r="E94" s="2">
        <v>1</v>
      </c>
      <c r="F94" t="s">
        <v>1073</v>
      </c>
      <c r="G94" s="2">
        <v>174555</v>
      </c>
      <c r="H94" s="31"/>
      <c r="I94" s="3">
        <v>13734</v>
      </c>
      <c r="J94" s="3">
        <v>0</v>
      </c>
    </row>
    <row r="95" spans="1:10" hidden="1" x14ac:dyDescent="0.25">
      <c r="A95" s="2" t="s">
        <v>1078</v>
      </c>
      <c r="B95" s="30"/>
      <c r="C95" s="31"/>
      <c r="D95" s="12" t="s">
        <v>1085</v>
      </c>
      <c r="E95" s="2">
        <v>1</v>
      </c>
      <c r="F95" t="s">
        <v>1073</v>
      </c>
      <c r="G95" s="2">
        <v>174391</v>
      </c>
      <c r="H95" s="31"/>
      <c r="I95" s="3">
        <v>3502.8</v>
      </c>
      <c r="J95" s="3">
        <v>0</v>
      </c>
    </row>
    <row r="96" spans="1:10" hidden="1" x14ac:dyDescent="0.25">
      <c r="A96" s="2" t="s">
        <v>1078</v>
      </c>
      <c r="B96" s="30"/>
      <c r="C96" s="31"/>
      <c r="D96" s="12" t="s">
        <v>1085</v>
      </c>
      <c r="E96" s="2">
        <v>1</v>
      </c>
      <c r="F96" t="s">
        <v>1073</v>
      </c>
      <c r="G96" s="2">
        <v>163487</v>
      </c>
      <c r="H96" s="31"/>
      <c r="I96" s="3">
        <v>499387.12</v>
      </c>
      <c r="J96" s="3">
        <v>155.57999999999998</v>
      </c>
    </row>
    <row r="97" spans="1:10" hidden="1" x14ac:dyDescent="0.25">
      <c r="A97" s="2" t="s">
        <v>1078</v>
      </c>
      <c r="B97" s="30"/>
      <c r="C97" s="31"/>
      <c r="D97" s="14" t="s">
        <v>1086</v>
      </c>
      <c r="E97" s="2">
        <v>1</v>
      </c>
      <c r="F97" t="s">
        <v>1073</v>
      </c>
      <c r="G97" s="2">
        <v>173285</v>
      </c>
      <c r="H97" s="31"/>
      <c r="I97" s="3">
        <v>11365.36</v>
      </c>
      <c r="J97" s="3">
        <v>2.476</v>
      </c>
    </row>
    <row r="98" spans="1:10" hidden="1" x14ac:dyDescent="0.25">
      <c r="A98" s="2" t="s">
        <v>1078</v>
      </c>
      <c r="B98" s="30"/>
      <c r="C98" s="31"/>
      <c r="D98" s="12" t="s">
        <v>1085</v>
      </c>
      <c r="E98" s="2">
        <v>1</v>
      </c>
      <c r="F98" t="s">
        <v>1066</v>
      </c>
      <c r="G98" s="2">
        <v>179731</v>
      </c>
      <c r="H98" s="31"/>
      <c r="I98" s="3">
        <v>8834.866</v>
      </c>
      <c r="J98" s="3">
        <v>2.218</v>
      </c>
    </row>
    <row r="99" spans="1:10" hidden="1" x14ac:dyDescent="0.25">
      <c r="A99" s="2" t="s">
        <v>1078</v>
      </c>
      <c r="B99" s="30"/>
      <c r="C99" s="31"/>
      <c r="D99" s="12" t="s">
        <v>1085</v>
      </c>
      <c r="E99" s="2">
        <v>1</v>
      </c>
      <c r="F99" t="s">
        <v>1066</v>
      </c>
      <c r="G99" s="2">
        <v>180347</v>
      </c>
      <c r="H99" s="31"/>
      <c r="I99" s="3">
        <v>5382</v>
      </c>
      <c r="J99" s="3">
        <v>1.2</v>
      </c>
    </row>
    <row r="100" spans="1:10" hidden="1" x14ac:dyDescent="0.25">
      <c r="A100" s="2" t="s">
        <v>1078</v>
      </c>
      <c r="B100" s="30"/>
      <c r="C100" s="31"/>
      <c r="D100" s="14" t="s">
        <v>1086</v>
      </c>
      <c r="E100" s="2">
        <v>1</v>
      </c>
      <c r="F100" t="s">
        <v>1066</v>
      </c>
      <c r="G100" s="2">
        <v>180847</v>
      </c>
      <c r="H100" s="31"/>
      <c r="I100" s="3">
        <v>23777</v>
      </c>
      <c r="J100" s="3">
        <v>3.7</v>
      </c>
    </row>
    <row r="101" spans="1:10" hidden="1" x14ac:dyDescent="0.25">
      <c r="A101" s="2" t="s">
        <v>1078</v>
      </c>
      <c r="B101" s="30"/>
      <c r="C101" s="31"/>
      <c r="D101" s="12" t="s">
        <v>1085</v>
      </c>
      <c r="E101" s="2">
        <v>1</v>
      </c>
      <c r="F101" t="s">
        <v>1066</v>
      </c>
      <c r="G101" s="2">
        <v>176306</v>
      </c>
      <c r="H101" s="31"/>
      <c r="I101" s="3">
        <v>17708.34</v>
      </c>
      <c r="J101" s="3">
        <v>4.16</v>
      </c>
    </row>
    <row r="102" spans="1:10" hidden="1" x14ac:dyDescent="0.25">
      <c r="A102" s="2" t="s">
        <v>1078</v>
      </c>
      <c r="B102" s="30"/>
      <c r="C102" s="31"/>
      <c r="D102" s="12" t="s">
        <v>1085</v>
      </c>
      <c r="E102" s="2">
        <v>1</v>
      </c>
      <c r="F102" t="s">
        <v>1066</v>
      </c>
      <c r="G102" s="2">
        <v>175365</v>
      </c>
      <c r="H102" s="31"/>
      <c r="I102" s="3">
        <v>16845.28</v>
      </c>
      <c r="J102" s="3">
        <v>3.85</v>
      </c>
    </row>
    <row r="103" spans="1:10" hidden="1" x14ac:dyDescent="0.25">
      <c r="A103" s="2" t="s">
        <v>1078</v>
      </c>
      <c r="B103" s="30"/>
      <c r="C103" s="31"/>
      <c r="D103" s="12" t="s">
        <v>1085</v>
      </c>
      <c r="E103" s="2">
        <v>1</v>
      </c>
      <c r="F103" t="s">
        <v>1066</v>
      </c>
      <c r="G103" s="2">
        <v>181919</v>
      </c>
      <c r="H103" s="31"/>
      <c r="I103" s="3">
        <v>1501</v>
      </c>
      <c r="J103" s="3">
        <v>2.2000000000000002</v>
      </c>
    </row>
    <row r="104" spans="1:10" hidden="1" x14ac:dyDescent="0.25">
      <c r="A104" s="2" t="s">
        <v>1078</v>
      </c>
      <c r="B104" s="30"/>
      <c r="C104" s="31"/>
      <c r="D104" s="14" t="s">
        <v>1086</v>
      </c>
      <c r="E104" s="2">
        <v>1</v>
      </c>
      <c r="F104" t="s">
        <v>1066</v>
      </c>
      <c r="G104" s="2">
        <v>178805</v>
      </c>
      <c r="H104" s="31"/>
      <c r="I104" s="3">
        <v>43551.12</v>
      </c>
      <c r="J104" s="3">
        <v>8.25</v>
      </c>
    </row>
    <row r="105" spans="1:10" hidden="1" x14ac:dyDescent="0.25">
      <c r="A105" s="2" t="s">
        <v>1078</v>
      </c>
      <c r="B105" s="30"/>
      <c r="C105" s="31"/>
      <c r="D105" s="14" t="s">
        <v>1086</v>
      </c>
      <c r="E105" s="2">
        <v>1</v>
      </c>
      <c r="F105" t="s">
        <v>1066</v>
      </c>
      <c r="G105" s="2">
        <v>178736</v>
      </c>
      <c r="H105" s="31"/>
      <c r="I105" s="3">
        <v>3535.5420000000004</v>
      </c>
      <c r="J105" s="3">
        <v>0.77</v>
      </c>
    </row>
    <row r="106" spans="1:10" hidden="1" x14ac:dyDescent="0.25">
      <c r="A106" s="2" t="s">
        <v>1078</v>
      </c>
      <c r="B106" s="30"/>
      <c r="C106" s="31"/>
      <c r="D106" s="14" t="s">
        <v>1086</v>
      </c>
      <c r="E106" s="2">
        <v>1</v>
      </c>
      <c r="F106" t="s">
        <v>1070</v>
      </c>
      <c r="G106" s="2">
        <v>186955</v>
      </c>
      <c r="H106" s="31"/>
      <c r="I106" s="3">
        <v>1653.84</v>
      </c>
      <c r="J106" s="3">
        <v>0.36</v>
      </c>
    </row>
    <row r="107" spans="1:10" hidden="1" x14ac:dyDescent="0.25">
      <c r="A107" s="2" t="s">
        <v>1078</v>
      </c>
      <c r="B107" s="30"/>
      <c r="C107" s="31"/>
      <c r="D107" s="14" t="s">
        <v>1086</v>
      </c>
      <c r="E107" s="2">
        <v>1</v>
      </c>
      <c r="F107" t="s">
        <v>1070</v>
      </c>
      <c r="G107" s="2">
        <v>186040</v>
      </c>
      <c r="H107" s="31"/>
      <c r="I107" s="3">
        <v>2880.34</v>
      </c>
      <c r="J107" s="3">
        <v>0.628</v>
      </c>
    </row>
    <row r="108" spans="1:10" hidden="1" x14ac:dyDescent="0.25">
      <c r="A108" s="2" t="s">
        <v>1078</v>
      </c>
      <c r="B108" s="30"/>
      <c r="C108" s="31"/>
      <c r="D108" s="14" t="s">
        <v>1086</v>
      </c>
      <c r="E108" s="2">
        <v>1</v>
      </c>
      <c r="F108" t="s">
        <v>1070</v>
      </c>
      <c r="G108" s="2">
        <v>183261</v>
      </c>
      <c r="H108" s="31"/>
      <c r="I108" s="3">
        <v>252050</v>
      </c>
      <c r="J108" s="3">
        <v>32.1</v>
      </c>
    </row>
    <row r="109" spans="1:10" hidden="1" x14ac:dyDescent="0.25">
      <c r="A109" s="2" t="s">
        <v>1078</v>
      </c>
      <c r="B109" s="30"/>
      <c r="C109" s="31"/>
      <c r="D109" s="14" t="s">
        <v>1086</v>
      </c>
      <c r="E109" s="2">
        <v>1</v>
      </c>
      <c r="F109" t="s">
        <v>1070</v>
      </c>
      <c r="G109" s="2">
        <v>162417</v>
      </c>
      <c r="H109" s="31"/>
      <c r="I109" s="3">
        <v>6608</v>
      </c>
      <c r="J109" s="3">
        <v>0</v>
      </c>
    </row>
    <row r="110" spans="1:10" hidden="1" x14ac:dyDescent="0.25">
      <c r="A110" s="2" t="s">
        <v>1078</v>
      </c>
      <c r="B110" s="30"/>
      <c r="C110" s="31"/>
      <c r="D110" s="14" t="s">
        <v>1086</v>
      </c>
      <c r="E110" s="2">
        <v>1</v>
      </c>
      <c r="F110" t="s">
        <v>1070</v>
      </c>
      <c r="G110" s="2">
        <v>186427</v>
      </c>
      <c r="H110" s="31"/>
      <c r="I110" s="3">
        <v>3307.68</v>
      </c>
      <c r="J110" s="3">
        <v>0.72</v>
      </c>
    </row>
    <row r="111" spans="1:10" hidden="1" x14ac:dyDescent="0.25">
      <c r="A111" s="2" t="s">
        <v>1078</v>
      </c>
      <c r="B111" s="30"/>
      <c r="C111" s="31"/>
      <c r="D111" s="12" t="s">
        <v>1085</v>
      </c>
      <c r="E111" s="2">
        <v>14</v>
      </c>
      <c r="F111" t="s">
        <v>1070</v>
      </c>
      <c r="G111" s="2">
        <v>162191</v>
      </c>
      <c r="H111" s="31"/>
      <c r="I111" s="3">
        <v>51116</v>
      </c>
      <c r="J111" s="3">
        <v>0</v>
      </c>
    </row>
    <row r="112" spans="1:10" hidden="1" x14ac:dyDescent="0.25">
      <c r="A112" s="2" t="s">
        <v>1078</v>
      </c>
      <c r="B112" s="30"/>
      <c r="C112" s="31"/>
      <c r="D112" s="12" t="s">
        <v>1085</v>
      </c>
      <c r="E112" s="2">
        <v>1</v>
      </c>
      <c r="F112" t="s">
        <v>1070</v>
      </c>
      <c r="G112" s="2">
        <v>185457</v>
      </c>
      <c r="H112" s="31"/>
      <c r="I112" s="3">
        <v>83234</v>
      </c>
      <c r="J112" s="3">
        <v>0</v>
      </c>
    </row>
    <row r="113" spans="1:10" hidden="1" x14ac:dyDescent="0.25">
      <c r="A113" s="2" t="s">
        <v>1078</v>
      </c>
      <c r="B113" s="30"/>
      <c r="C113" s="31"/>
      <c r="D113" s="14" t="s">
        <v>1086</v>
      </c>
      <c r="E113" s="2">
        <v>7</v>
      </c>
      <c r="F113" t="s">
        <v>1070</v>
      </c>
      <c r="G113" s="2">
        <v>178473</v>
      </c>
      <c r="H113" s="31"/>
      <c r="I113" s="3">
        <v>10391</v>
      </c>
      <c r="J113" s="3">
        <v>0</v>
      </c>
    </row>
    <row r="114" spans="1:10" hidden="1" x14ac:dyDescent="0.25">
      <c r="A114" s="2" t="s">
        <v>1078</v>
      </c>
      <c r="B114" s="30"/>
      <c r="C114" s="31"/>
      <c r="D114" s="14" t="s">
        <v>1086</v>
      </c>
      <c r="E114" s="2">
        <v>1</v>
      </c>
      <c r="F114" t="s">
        <v>1070</v>
      </c>
      <c r="G114" s="2">
        <v>186958</v>
      </c>
      <c r="H114" s="31"/>
      <c r="I114" s="3">
        <v>6453.15</v>
      </c>
      <c r="J114" s="3">
        <v>1.65</v>
      </c>
    </row>
    <row r="115" spans="1:10" hidden="1" x14ac:dyDescent="0.25">
      <c r="A115" s="2" t="s">
        <v>1078</v>
      </c>
      <c r="B115" s="30"/>
      <c r="C115" s="31"/>
      <c r="D115" s="12" t="s">
        <v>1085</v>
      </c>
      <c r="E115" s="2">
        <v>1</v>
      </c>
      <c r="F115" t="s">
        <v>1070</v>
      </c>
      <c r="G115" s="2">
        <v>183182</v>
      </c>
      <c r="H115" s="31"/>
      <c r="I115" s="3">
        <v>201005</v>
      </c>
      <c r="J115" s="3">
        <v>42.9</v>
      </c>
    </row>
    <row r="116" spans="1:10" hidden="1" x14ac:dyDescent="0.25">
      <c r="A116" s="2" t="s">
        <v>1078</v>
      </c>
      <c r="B116" s="30"/>
      <c r="C116" s="31"/>
      <c r="D116" s="14" t="s">
        <v>1086</v>
      </c>
      <c r="E116" s="2">
        <v>1</v>
      </c>
      <c r="F116" t="s">
        <v>1071</v>
      </c>
      <c r="G116" s="2">
        <v>168391</v>
      </c>
      <c r="H116" s="31"/>
      <c r="I116" s="3">
        <v>7887.6</v>
      </c>
      <c r="J116" s="3">
        <v>0</v>
      </c>
    </row>
    <row r="117" spans="1:10" hidden="1" x14ac:dyDescent="0.25">
      <c r="A117" s="2" t="s">
        <v>1078</v>
      </c>
      <c r="B117" s="30"/>
      <c r="C117" s="31"/>
      <c r="D117" s="14" t="s">
        <v>1086</v>
      </c>
      <c r="E117" s="2">
        <v>1</v>
      </c>
      <c r="F117" t="s">
        <v>1071</v>
      </c>
      <c r="G117" s="2">
        <v>171407</v>
      </c>
      <c r="H117" s="31"/>
      <c r="I117" s="3">
        <v>18855</v>
      </c>
      <c r="J117" s="3">
        <v>5.2</v>
      </c>
    </row>
    <row r="118" spans="1:10" hidden="1" x14ac:dyDescent="0.25">
      <c r="A118" s="2" t="s">
        <v>1078</v>
      </c>
      <c r="B118" s="30"/>
      <c r="C118" s="31"/>
      <c r="D118" s="14" t="s">
        <v>1086</v>
      </c>
      <c r="E118" s="2">
        <v>1</v>
      </c>
      <c r="F118" t="s">
        <v>1071</v>
      </c>
      <c r="G118" s="2">
        <v>172483</v>
      </c>
      <c r="H118" s="31"/>
      <c r="I118" s="3">
        <v>3104.76</v>
      </c>
      <c r="J118" s="3">
        <v>0.68599999999999994</v>
      </c>
    </row>
    <row r="119" spans="1:10" hidden="1" x14ac:dyDescent="0.25">
      <c r="A119" s="9" t="s">
        <v>1078</v>
      </c>
      <c r="B119" s="30"/>
      <c r="C119" s="31"/>
      <c r="D119" s="12" t="s">
        <v>1085</v>
      </c>
      <c r="E119" s="2">
        <v>1</v>
      </c>
      <c r="F119" t="s">
        <v>1071</v>
      </c>
      <c r="G119" s="2">
        <v>170513</v>
      </c>
      <c r="H119" s="31"/>
      <c r="I119" s="3">
        <v>12570.84</v>
      </c>
      <c r="J119" s="3">
        <v>3.56</v>
      </c>
    </row>
    <row r="120" spans="1:10" hidden="1" x14ac:dyDescent="0.25">
      <c r="A120" s="2" t="s">
        <v>1078</v>
      </c>
      <c r="B120" s="30"/>
      <c r="C120" s="31"/>
      <c r="D120" s="14" t="s">
        <v>1086</v>
      </c>
      <c r="E120" s="2">
        <v>1</v>
      </c>
      <c r="F120" t="s">
        <v>1071</v>
      </c>
      <c r="G120" s="2">
        <v>171613</v>
      </c>
      <c r="H120" s="31"/>
      <c r="I120" s="3">
        <v>4777.76</v>
      </c>
      <c r="J120" s="3">
        <v>1.04</v>
      </c>
    </row>
    <row r="121" spans="1:10" hidden="1" x14ac:dyDescent="0.25">
      <c r="A121" s="2" t="s">
        <v>1078</v>
      </c>
      <c r="B121" s="30"/>
      <c r="C121" s="31"/>
      <c r="D121" s="14" t="s">
        <v>1086</v>
      </c>
      <c r="E121" s="2">
        <v>3</v>
      </c>
      <c r="F121" t="s">
        <v>1071</v>
      </c>
      <c r="G121" s="2">
        <v>171267</v>
      </c>
      <c r="H121" s="31"/>
      <c r="I121" s="3">
        <v>9370</v>
      </c>
      <c r="J121" s="3">
        <v>2.6</v>
      </c>
    </row>
    <row r="122" spans="1:10" hidden="1" x14ac:dyDescent="0.25">
      <c r="A122" s="2" t="s">
        <v>1078</v>
      </c>
      <c r="B122" s="30"/>
      <c r="C122" s="31"/>
      <c r="D122" s="12" t="s">
        <v>1085</v>
      </c>
      <c r="E122" s="2">
        <v>1</v>
      </c>
      <c r="F122" t="s">
        <v>1071</v>
      </c>
      <c r="G122" s="2">
        <v>172240</v>
      </c>
      <c r="H122" s="31"/>
      <c r="I122" s="3">
        <v>61559.6</v>
      </c>
      <c r="J122" s="3">
        <v>13.4</v>
      </c>
    </row>
    <row r="123" spans="1:10" hidden="1" x14ac:dyDescent="0.25">
      <c r="A123" s="2" t="s">
        <v>1078</v>
      </c>
      <c r="B123" s="30"/>
      <c r="C123" s="31"/>
      <c r="D123" s="14" t="s">
        <v>1086</v>
      </c>
      <c r="E123" s="2">
        <v>1</v>
      </c>
      <c r="F123" t="s">
        <v>1071</v>
      </c>
      <c r="G123" s="2">
        <v>169229</v>
      </c>
      <c r="H123" s="31"/>
      <c r="I123" s="3">
        <v>17302.53</v>
      </c>
      <c r="J123" s="3">
        <v>0</v>
      </c>
    </row>
    <row r="124" spans="1:10" hidden="1" x14ac:dyDescent="0.25">
      <c r="A124" s="9" t="s">
        <v>1078</v>
      </c>
      <c r="B124" s="30"/>
      <c r="C124" s="31"/>
      <c r="D124" s="12" t="s">
        <v>1085</v>
      </c>
      <c r="E124" s="2">
        <v>1</v>
      </c>
      <c r="F124" t="s">
        <v>1071</v>
      </c>
      <c r="G124" s="2">
        <v>171069</v>
      </c>
      <c r="H124" s="31"/>
      <c r="I124" s="3">
        <v>8426</v>
      </c>
      <c r="J124" s="3">
        <v>0</v>
      </c>
    </row>
    <row r="125" spans="1:10" hidden="1" x14ac:dyDescent="0.25">
      <c r="A125" s="2" t="s">
        <v>1078</v>
      </c>
      <c r="B125" s="30"/>
      <c r="C125" s="31"/>
      <c r="D125" s="12" t="s">
        <v>1085</v>
      </c>
      <c r="E125" s="2">
        <v>1</v>
      </c>
      <c r="F125" t="s">
        <v>1076</v>
      </c>
      <c r="G125" s="2">
        <v>168508</v>
      </c>
      <c r="H125" s="31"/>
      <c r="I125" s="3">
        <v>3198.183</v>
      </c>
      <c r="J125" s="3">
        <v>0.84899999999999998</v>
      </c>
    </row>
    <row r="126" spans="1:10" hidden="1" x14ac:dyDescent="0.25">
      <c r="A126" s="2" t="s">
        <v>1078</v>
      </c>
      <c r="B126" s="30"/>
      <c r="C126" s="31"/>
      <c r="D126" s="12" t="s">
        <v>1085</v>
      </c>
      <c r="E126" s="2">
        <v>1</v>
      </c>
      <c r="F126" t="s">
        <v>1076</v>
      </c>
      <c r="G126" s="2">
        <v>168510</v>
      </c>
      <c r="H126" s="31"/>
      <c r="I126" s="3">
        <v>10025.4</v>
      </c>
      <c r="J126" s="3">
        <v>0</v>
      </c>
    </row>
    <row r="127" spans="1:10" hidden="1" x14ac:dyDescent="0.25">
      <c r="A127" s="2" t="s">
        <v>1078</v>
      </c>
      <c r="B127" s="30"/>
      <c r="C127" s="31"/>
      <c r="D127" s="12" t="s">
        <v>1085</v>
      </c>
      <c r="E127" s="2">
        <v>1</v>
      </c>
      <c r="F127" t="s">
        <v>1076</v>
      </c>
      <c r="G127" s="2">
        <v>169072</v>
      </c>
      <c r="H127" s="31"/>
      <c r="I127" s="3">
        <v>12471</v>
      </c>
      <c r="J127" s="3">
        <v>2.5</v>
      </c>
    </row>
    <row r="128" spans="1:10" hidden="1" x14ac:dyDescent="0.25">
      <c r="A128" s="2" t="s">
        <v>1078</v>
      </c>
      <c r="B128" s="30"/>
      <c r="C128" s="31"/>
      <c r="D128" s="14" t="s">
        <v>1086</v>
      </c>
      <c r="E128" s="2">
        <v>1</v>
      </c>
      <c r="F128" t="s">
        <v>1076</v>
      </c>
      <c r="G128" s="2">
        <v>171078</v>
      </c>
      <c r="H128" s="31"/>
      <c r="I128" s="3">
        <v>10962</v>
      </c>
      <c r="J128" s="3">
        <v>0</v>
      </c>
    </row>
    <row r="129" spans="1:10" hidden="1" x14ac:dyDescent="0.25">
      <c r="A129" s="2" t="s">
        <v>1078</v>
      </c>
      <c r="B129" s="30"/>
      <c r="C129" s="31"/>
      <c r="D129" s="14" t="s">
        <v>1086</v>
      </c>
      <c r="E129" s="2">
        <v>1</v>
      </c>
      <c r="F129" t="s">
        <v>1076</v>
      </c>
      <c r="G129" s="2">
        <v>171511</v>
      </c>
      <c r="H129" s="31"/>
      <c r="I129" s="3">
        <v>25593</v>
      </c>
      <c r="J129" s="3">
        <v>7.1000000000000005</v>
      </c>
    </row>
    <row r="130" spans="1:10" hidden="1" x14ac:dyDescent="0.25">
      <c r="A130" s="2" t="s">
        <v>1078</v>
      </c>
      <c r="B130" s="30"/>
      <c r="C130" s="31"/>
      <c r="D130" s="12" t="s">
        <v>1085</v>
      </c>
      <c r="E130" s="2">
        <v>1</v>
      </c>
      <c r="F130" t="s">
        <v>1076</v>
      </c>
      <c r="G130" s="2">
        <v>171761</v>
      </c>
      <c r="H130" s="31"/>
      <c r="I130" s="3">
        <v>1019</v>
      </c>
      <c r="J130" s="3">
        <v>1.6</v>
      </c>
    </row>
    <row r="131" spans="1:10" hidden="1" x14ac:dyDescent="0.25">
      <c r="A131" s="2" t="s">
        <v>1078</v>
      </c>
      <c r="B131" s="30"/>
      <c r="C131" s="31"/>
      <c r="D131" s="14" t="s">
        <v>1086</v>
      </c>
      <c r="E131" s="2">
        <v>1</v>
      </c>
      <c r="F131" t="s">
        <v>1076</v>
      </c>
      <c r="G131" s="2">
        <v>169331</v>
      </c>
      <c r="H131" s="31"/>
      <c r="I131" s="3">
        <v>8237</v>
      </c>
      <c r="J131" s="3">
        <v>0</v>
      </c>
    </row>
    <row r="132" spans="1:10" hidden="1" x14ac:dyDescent="0.25">
      <c r="A132" s="2" t="s">
        <v>1078</v>
      </c>
      <c r="B132" s="30"/>
      <c r="C132" s="31"/>
      <c r="D132" s="14" t="s">
        <v>1086</v>
      </c>
      <c r="E132" s="2">
        <v>1</v>
      </c>
      <c r="F132" t="s">
        <v>1076</v>
      </c>
      <c r="G132" s="2">
        <v>170821</v>
      </c>
      <c r="H132" s="31"/>
      <c r="I132" s="3">
        <v>8912.36</v>
      </c>
      <c r="J132" s="3">
        <v>1.94</v>
      </c>
    </row>
    <row r="133" spans="1:10" hidden="1" x14ac:dyDescent="0.25">
      <c r="A133" s="2" t="s">
        <v>1078</v>
      </c>
      <c r="B133" s="30"/>
      <c r="C133" s="31"/>
      <c r="D133" s="12" t="s">
        <v>1085</v>
      </c>
      <c r="E133" s="2">
        <v>1</v>
      </c>
      <c r="F133" t="s">
        <v>1076</v>
      </c>
      <c r="G133" s="2">
        <v>170627</v>
      </c>
      <c r="H133" s="31"/>
      <c r="I133" s="3">
        <v>16114</v>
      </c>
      <c r="J133" s="3">
        <v>4.0279999999999996</v>
      </c>
    </row>
    <row r="134" spans="1:10" hidden="1" x14ac:dyDescent="0.25">
      <c r="A134" s="2" t="s">
        <v>1078</v>
      </c>
      <c r="B134" s="30"/>
      <c r="C134" s="31"/>
      <c r="D134" s="12" t="s">
        <v>1085</v>
      </c>
      <c r="E134" s="2">
        <v>1</v>
      </c>
      <c r="F134" t="s">
        <v>1076</v>
      </c>
      <c r="G134" s="2">
        <v>166044</v>
      </c>
      <c r="H134" s="31"/>
      <c r="I134" s="3">
        <v>74329</v>
      </c>
      <c r="J134" s="3">
        <v>0</v>
      </c>
    </row>
    <row r="135" spans="1:10" hidden="1" x14ac:dyDescent="0.25">
      <c r="A135" s="2" t="s">
        <v>1078</v>
      </c>
      <c r="B135" s="30"/>
      <c r="C135" s="31"/>
      <c r="D135" s="14" t="s">
        <v>1086</v>
      </c>
      <c r="E135" s="2">
        <v>2</v>
      </c>
      <c r="F135" t="s">
        <v>1075</v>
      </c>
      <c r="G135" s="2">
        <v>178626</v>
      </c>
      <c r="H135" s="31"/>
      <c r="I135" s="3">
        <v>1102.56</v>
      </c>
      <c r="J135" s="3">
        <v>0.24</v>
      </c>
    </row>
    <row r="136" spans="1:10" hidden="1" x14ac:dyDescent="0.25">
      <c r="A136" s="2" t="s">
        <v>1078</v>
      </c>
      <c r="B136" s="30"/>
      <c r="C136" s="31"/>
      <c r="D136" s="14" t="s">
        <v>1086</v>
      </c>
      <c r="E136" s="2">
        <v>25</v>
      </c>
      <c r="F136" t="s">
        <v>1075</v>
      </c>
      <c r="G136" s="2">
        <v>171262</v>
      </c>
      <c r="H136" s="31"/>
      <c r="I136" s="3">
        <v>9114</v>
      </c>
      <c r="J136" s="3">
        <v>4.01</v>
      </c>
    </row>
    <row r="137" spans="1:10" hidden="1" x14ac:dyDescent="0.25">
      <c r="A137" s="2" t="s">
        <v>1078</v>
      </c>
      <c r="B137" s="30"/>
      <c r="C137" s="31"/>
      <c r="D137" s="14" t="s">
        <v>1086</v>
      </c>
      <c r="E137" s="2">
        <v>1</v>
      </c>
      <c r="F137" t="s">
        <v>1075</v>
      </c>
      <c r="G137" s="2">
        <v>179732</v>
      </c>
      <c r="H137" s="31"/>
      <c r="I137" s="3">
        <v>39420</v>
      </c>
      <c r="J137" s="3">
        <v>3.8</v>
      </c>
    </row>
    <row r="138" spans="1:10" hidden="1" x14ac:dyDescent="0.25">
      <c r="A138" s="9" t="s">
        <v>1078</v>
      </c>
      <c r="B138" s="30"/>
      <c r="C138" s="31"/>
      <c r="D138" s="12" t="s">
        <v>1085</v>
      </c>
      <c r="E138" s="2">
        <v>1</v>
      </c>
      <c r="F138" t="s">
        <v>1075</v>
      </c>
      <c r="G138" s="2">
        <v>176851</v>
      </c>
      <c r="H138" s="31"/>
      <c r="I138" s="3">
        <v>110917</v>
      </c>
      <c r="J138" s="3">
        <v>27.3</v>
      </c>
    </row>
    <row r="139" spans="1:10" hidden="1" x14ac:dyDescent="0.25">
      <c r="A139" s="2" t="s">
        <v>1078</v>
      </c>
      <c r="B139" s="30"/>
      <c r="C139" s="31"/>
      <c r="D139" s="14" t="s">
        <v>1086</v>
      </c>
      <c r="E139" s="2">
        <v>1</v>
      </c>
      <c r="F139" t="s">
        <v>1075</v>
      </c>
      <c r="G139" s="2">
        <v>171828</v>
      </c>
      <c r="H139" s="31"/>
      <c r="I139" s="3">
        <v>53632.452999999994</v>
      </c>
      <c r="J139" s="3">
        <v>12.36</v>
      </c>
    </row>
    <row r="140" spans="1:10" hidden="1" x14ac:dyDescent="0.25">
      <c r="A140" s="2" t="s">
        <v>1078</v>
      </c>
      <c r="B140" s="30"/>
      <c r="C140" s="31"/>
      <c r="D140" s="14" t="s">
        <v>1086</v>
      </c>
      <c r="E140" s="2">
        <v>1</v>
      </c>
      <c r="F140" t="s">
        <v>1075</v>
      </c>
      <c r="G140" s="2">
        <v>171827</v>
      </c>
      <c r="H140" s="31"/>
      <c r="I140" s="3">
        <v>68740.2</v>
      </c>
      <c r="J140" s="3">
        <v>2.4</v>
      </c>
    </row>
    <row r="141" spans="1:10" hidden="1" x14ac:dyDescent="0.25">
      <c r="A141" s="2" t="s">
        <v>1078</v>
      </c>
      <c r="B141" s="30"/>
      <c r="C141" s="31"/>
      <c r="D141" s="12" t="s">
        <v>1085</v>
      </c>
      <c r="E141" s="2">
        <v>1</v>
      </c>
      <c r="F141" t="s">
        <v>1075</v>
      </c>
      <c r="G141" s="2">
        <v>177889</v>
      </c>
      <c r="H141" s="31"/>
      <c r="I141" s="3">
        <v>4594</v>
      </c>
      <c r="J141" s="3">
        <v>1</v>
      </c>
    </row>
    <row r="142" spans="1:10" hidden="1" x14ac:dyDescent="0.25">
      <c r="A142" s="2" t="s">
        <v>1078</v>
      </c>
      <c r="B142" s="30"/>
      <c r="C142" s="31"/>
      <c r="D142" s="12" t="s">
        <v>1085</v>
      </c>
      <c r="E142" s="2">
        <v>1</v>
      </c>
      <c r="F142" t="s">
        <v>1075</v>
      </c>
      <c r="G142" s="2">
        <v>178840</v>
      </c>
      <c r="H142" s="31"/>
      <c r="I142" s="3">
        <v>9198</v>
      </c>
      <c r="J142" s="3">
        <v>10.5</v>
      </c>
    </row>
    <row r="143" spans="1:10" hidden="1" x14ac:dyDescent="0.25">
      <c r="A143" s="2" t="s">
        <v>1078</v>
      </c>
      <c r="B143" s="30"/>
      <c r="C143" s="31"/>
      <c r="D143" s="12" t="s">
        <v>1085</v>
      </c>
      <c r="E143" s="2">
        <v>1</v>
      </c>
      <c r="F143" t="s">
        <v>1072</v>
      </c>
      <c r="G143" s="2">
        <v>169985</v>
      </c>
      <c r="H143" s="31"/>
      <c r="I143" s="3">
        <v>250933</v>
      </c>
      <c r="J143" s="3">
        <v>51.9</v>
      </c>
    </row>
    <row r="144" spans="1:10" hidden="1" x14ac:dyDescent="0.25">
      <c r="A144" s="2" t="s">
        <v>1078</v>
      </c>
      <c r="B144" s="30"/>
      <c r="C144" s="31"/>
      <c r="D144" s="14" t="s">
        <v>1086</v>
      </c>
      <c r="E144" s="2">
        <v>1</v>
      </c>
      <c r="F144" t="s">
        <v>1072</v>
      </c>
      <c r="G144" s="2">
        <v>172936</v>
      </c>
      <c r="H144" s="31"/>
      <c r="I144" s="3">
        <v>36108.839999999997</v>
      </c>
      <c r="J144" s="3">
        <v>7.86</v>
      </c>
    </row>
    <row r="145" spans="1:12" hidden="1" x14ac:dyDescent="0.25">
      <c r="A145" s="2" t="s">
        <v>1078</v>
      </c>
      <c r="B145" s="30"/>
      <c r="C145" s="31"/>
      <c r="D145" s="14" t="s">
        <v>1086</v>
      </c>
      <c r="E145" s="2">
        <v>1</v>
      </c>
      <c r="F145" t="s">
        <v>1072</v>
      </c>
      <c r="G145" s="2">
        <v>171644</v>
      </c>
      <c r="H145" s="31"/>
      <c r="I145" s="3">
        <v>3341</v>
      </c>
      <c r="J145" s="3">
        <v>0.99</v>
      </c>
    </row>
    <row r="146" spans="1:12" hidden="1" x14ac:dyDescent="0.25">
      <c r="A146" s="2" t="s">
        <v>1078</v>
      </c>
      <c r="B146" s="30"/>
      <c r="C146" s="31"/>
      <c r="D146" s="14" t="s">
        <v>1086</v>
      </c>
      <c r="E146" s="2">
        <v>1</v>
      </c>
      <c r="F146" t="s">
        <v>1072</v>
      </c>
      <c r="G146" s="2">
        <v>170301</v>
      </c>
      <c r="H146" s="31"/>
      <c r="I146" s="3">
        <v>16798.993999999999</v>
      </c>
      <c r="J146" s="3">
        <v>3.774</v>
      </c>
    </row>
    <row r="147" spans="1:12" hidden="1" x14ac:dyDescent="0.25">
      <c r="A147" s="2" t="s">
        <v>1078</v>
      </c>
      <c r="B147" s="30"/>
      <c r="C147" s="31"/>
      <c r="D147" s="12" t="s">
        <v>1085</v>
      </c>
      <c r="E147" s="2">
        <v>1</v>
      </c>
      <c r="F147" t="s">
        <v>1072</v>
      </c>
      <c r="G147" s="2">
        <v>174633</v>
      </c>
      <c r="H147" s="31"/>
      <c r="I147" s="3">
        <v>1019</v>
      </c>
      <c r="J147" s="3">
        <v>1.6</v>
      </c>
    </row>
    <row r="148" spans="1:12" hidden="1" x14ac:dyDescent="0.25">
      <c r="A148" s="9" t="s">
        <v>1078</v>
      </c>
      <c r="B148" s="30"/>
      <c r="C148" s="31"/>
      <c r="D148" s="15" t="s">
        <v>1087</v>
      </c>
      <c r="E148" s="2">
        <v>1</v>
      </c>
      <c r="F148" t="s">
        <v>1072</v>
      </c>
      <c r="G148" s="2">
        <v>157753</v>
      </c>
      <c r="H148" s="31"/>
      <c r="I148" s="3">
        <v>243028</v>
      </c>
      <c r="J148" s="3">
        <v>0</v>
      </c>
      <c r="L148">
        <v>233689.99</v>
      </c>
    </row>
    <row r="149" spans="1:12" hidden="1" x14ac:dyDescent="0.25">
      <c r="A149" s="9" t="s">
        <v>1078</v>
      </c>
      <c r="B149" s="30"/>
      <c r="C149" s="31"/>
      <c r="D149" s="14" t="s">
        <v>1086</v>
      </c>
      <c r="E149" s="2">
        <v>1</v>
      </c>
      <c r="F149" t="s">
        <v>1072</v>
      </c>
      <c r="G149" s="2">
        <v>172278</v>
      </c>
      <c r="H149" s="31"/>
      <c r="I149" s="3">
        <v>8007</v>
      </c>
      <c r="J149" s="3">
        <v>2</v>
      </c>
    </row>
    <row r="150" spans="1:12" hidden="1" x14ac:dyDescent="0.25">
      <c r="A150" s="2" t="s">
        <v>1078</v>
      </c>
      <c r="B150" s="30"/>
      <c r="C150" s="31"/>
      <c r="D150" s="14" t="s">
        <v>1086</v>
      </c>
      <c r="E150" s="2">
        <v>1</v>
      </c>
      <c r="F150" t="s">
        <v>1065</v>
      </c>
      <c r="G150" s="2">
        <v>171762</v>
      </c>
      <c r="H150" s="31"/>
      <c r="I150" s="3">
        <v>34532.400000000001</v>
      </c>
      <c r="J150" s="3">
        <v>9</v>
      </c>
    </row>
    <row r="151" spans="1:12" hidden="1" x14ac:dyDescent="0.25">
      <c r="A151" s="2" t="s">
        <v>1078</v>
      </c>
      <c r="B151" s="30"/>
      <c r="C151" s="31"/>
      <c r="D151" s="14" t="s">
        <v>1086</v>
      </c>
      <c r="E151" s="2">
        <v>1</v>
      </c>
      <c r="F151" t="s">
        <v>1065</v>
      </c>
      <c r="G151" s="2">
        <v>171763</v>
      </c>
      <c r="H151" s="31"/>
      <c r="I151" s="3">
        <v>8173.2</v>
      </c>
      <c r="J151" s="3">
        <v>0</v>
      </c>
    </row>
    <row r="152" spans="1:12" hidden="1" x14ac:dyDescent="0.25">
      <c r="A152" s="2" t="s">
        <v>1078</v>
      </c>
      <c r="B152" s="30"/>
      <c r="C152" s="31"/>
      <c r="D152" s="14" t="s">
        <v>1086</v>
      </c>
      <c r="E152" s="2">
        <v>1</v>
      </c>
      <c r="F152" t="s">
        <v>1065</v>
      </c>
      <c r="G152" s="2">
        <v>176268</v>
      </c>
      <c r="H152" s="31"/>
      <c r="I152" s="3">
        <v>3447.65</v>
      </c>
      <c r="J152" s="3">
        <v>0.752</v>
      </c>
    </row>
    <row r="153" spans="1:12" hidden="1" x14ac:dyDescent="0.25">
      <c r="A153" s="2" t="s">
        <v>1078</v>
      </c>
      <c r="B153" s="30"/>
      <c r="C153" s="31"/>
      <c r="D153" s="14" t="s">
        <v>1086</v>
      </c>
      <c r="E153" s="2">
        <v>1</v>
      </c>
      <c r="F153" t="s">
        <v>1065</v>
      </c>
      <c r="G153" s="2">
        <v>176196</v>
      </c>
      <c r="H153" s="31"/>
      <c r="I153" s="3">
        <v>24152.710000000003</v>
      </c>
      <c r="J153" s="3">
        <v>5.2610000000000001</v>
      </c>
    </row>
    <row r="154" spans="1:12" hidden="1" x14ac:dyDescent="0.25">
      <c r="A154" s="2" t="s">
        <v>1078</v>
      </c>
      <c r="B154" s="30"/>
      <c r="C154" s="31"/>
      <c r="D154" s="14" t="s">
        <v>1086</v>
      </c>
      <c r="E154" s="2">
        <v>1</v>
      </c>
      <c r="F154" t="s">
        <v>1065</v>
      </c>
      <c r="G154" s="2">
        <v>176433</v>
      </c>
      <c r="H154" s="31"/>
      <c r="I154" s="3">
        <v>6707.24</v>
      </c>
      <c r="J154" s="3">
        <v>1.46</v>
      </c>
    </row>
    <row r="155" spans="1:12" hidden="1" x14ac:dyDescent="0.25">
      <c r="A155" s="2" t="s">
        <v>1078</v>
      </c>
      <c r="B155" s="30"/>
      <c r="C155" s="31"/>
      <c r="D155" s="12" t="s">
        <v>1085</v>
      </c>
      <c r="E155" s="2">
        <v>1</v>
      </c>
      <c r="F155" t="s">
        <v>1065</v>
      </c>
      <c r="G155" s="2">
        <v>168623</v>
      </c>
      <c r="H155" s="31"/>
      <c r="I155" s="3">
        <v>119444</v>
      </c>
      <c r="J155" s="3">
        <v>26</v>
      </c>
    </row>
    <row r="156" spans="1:12" hidden="1" x14ac:dyDescent="0.25">
      <c r="A156" s="2" t="s">
        <v>1078</v>
      </c>
      <c r="B156" s="30"/>
      <c r="C156" s="31"/>
      <c r="D156" s="12" t="s">
        <v>1085</v>
      </c>
      <c r="E156" s="2">
        <v>1</v>
      </c>
      <c r="F156" t="s">
        <v>1065</v>
      </c>
      <c r="G156" s="2">
        <v>171731</v>
      </c>
      <c r="H156" s="31"/>
      <c r="I156" s="3">
        <v>18376</v>
      </c>
      <c r="J156" s="3">
        <v>4</v>
      </c>
    </row>
    <row r="157" spans="1:12" hidden="1" x14ac:dyDescent="0.25">
      <c r="A157" s="2" t="s">
        <v>1078</v>
      </c>
      <c r="B157" s="30"/>
      <c r="C157" s="31"/>
      <c r="D157" s="12" t="s">
        <v>1085</v>
      </c>
      <c r="E157" s="2">
        <v>1</v>
      </c>
      <c r="F157" t="s">
        <v>1065</v>
      </c>
      <c r="G157" s="2">
        <v>178652</v>
      </c>
      <c r="H157" s="31"/>
      <c r="I157" s="3">
        <v>94445</v>
      </c>
      <c r="J157" s="3">
        <v>11</v>
      </c>
    </row>
    <row r="158" spans="1:12" hidden="1" x14ac:dyDescent="0.25">
      <c r="A158" s="2" t="s">
        <v>1078</v>
      </c>
      <c r="B158" s="30"/>
      <c r="C158" s="31"/>
      <c r="D158" s="14" t="s">
        <v>1086</v>
      </c>
      <c r="E158" s="2">
        <v>1</v>
      </c>
      <c r="F158" t="s">
        <v>1065</v>
      </c>
      <c r="G158" s="2">
        <v>176074</v>
      </c>
      <c r="H158" s="31"/>
      <c r="I158" s="3">
        <v>13782</v>
      </c>
      <c r="J158" s="3">
        <v>3</v>
      </c>
    </row>
    <row r="159" spans="1:12" hidden="1" x14ac:dyDescent="0.25">
      <c r="A159" s="2" t="s">
        <v>1078</v>
      </c>
      <c r="B159" s="30"/>
      <c r="C159" s="31"/>
      <c r="D159" s="14" t="s">
        <v>1086</v>
      </c>
      <c r="E159" s="2">
        <v>1</v>
      </c>
      <c r="F159" t="s">
        <v>1065</v>
      </c>
      <c r="G159" s="2">
        <v>176567</v>
      </c>
      <c r="H159" s="31"/>
      <c r="I159" s="3">
        <v>10992.519</v>
      </c>
      <c r="J159" s="3">
        <v>2.72</v>
      </c>
    </row>
    <row r="160" spans="1:12" hidden="1" x14ac:dyDescent="0.25">
      <c r="A160" s="2" t="s">
        <v>1078</v>
      </c>
      <c r="B160" s="30"/>
      <c r="C160" s="31"/>
      <c r="D160" s="12" t="s">
        <v>1085</v>
      </c>
      <c r="E160" s="2">
        <v>1</v>
      </c>
      <c r="F160" t="s">
        <v>1065</v>
      </c>
      <c r="G160" s="2">
        <v>170717</v>
      </c>
      <c r="H160" s="31"/>
      <c r="I160" s="3">
        <v>16114</v>
      </c>
      <c r="J160" s="3">
        <v>4.0279999999999996</v>
      </c>
    </row>
    <row r="161" spans="1:10" hidden="1" x14ac:dyDescent="0.25">
      <c r="A161" s="2" t="s">
        <v>1078</v>
      </c>
      <c r="B161" s="30"/>
      <c r="C161" s="31"/>
      <c r="D161" s="14" t="s">
        <v>1086</v>
      </c>
      <c r="E161" s="2">
        <v>1</v>
      </c>
      <c r="F161" t="s">
        <v>1065</v>
      </c>
      <c r="G161" s="2">
        <v>173392</v>
      </c>
      <c r="H161" s="31"/>
      <c r="I161" s="3">
        <v>19562</v>
      </c>
      <c r="J161" s="3">
        <v>5.4</v>
      </c>
    </row>
    <row r="162" spans="1:10" hidden="1" x14ac:dyDescent="0.25">
      <c r="A162" s="2" t="s">
        <v>1078</v>
      </c>
      <c r="B162" s="30"/>
      <c r="C162" s="31"/>
      <c r="D162" s="14" t="s">
        <v>1086</v>
      </c>
      <c r="E162" s="2">
        <v>1</v>
      </c>
      <c r="F162" t="s">
        <v>1069</v>
      </c>
      <c r="G162" s="2">
        <v>185306</v>
      </c>
      <c r="H162" s="31"/>
      <c r="I162" s="3">
        <v>5101.9120000000012</v>
      </c>
      <c r="J162" s="3">
        <v>1.1739999999999999</v>
      </c>
    </row>
    <row r="163" spans="1:10" hidden="1" x14ac:dyDescent="0.25">
      <c r="A163" s="2" t="s">
        <v>1078</v>
      </c>
      <c r="B163" s="30"/>
      <c r="C163" s="31"/>
      <c r="D163" s="14" t="s">
        <v>1086</v>
      </c>
      <c r="E163" s="2">
        <v>1</v>
      </c>
      <c r="F163" t="s">
        <v>1069</v>
      </c>
      <c r="G163" s="2">
        <v>184942</v>
      </c>
      <c r="H163" s="31"/>
      <c r="I163" s="3">
        <v>13352.153999999999</v>
      </c>
      <c r="J163" s="3">
        <v>3.4140000000000001</v>
      </c>
    </row>
    <row r="164" spans="1:10" hidden="1" x14ac:dyDescent="0.25">
      <c r="A164" s="2" t="s">
        <v>1078</v>
      </c>
      <c r="B164" s="30"/>
      <c r="C164" s="31"/>
      <c r="D164" s="12" t="s">
        <v>1085</v>
      </c>
      <c r="E164" s="2">
        <v>1</v>
      </c>
      <c r="F164" t="s">
        <v>1069</v>
      </c>
      <c r="G164" s="2">
        <v>184127</v>
      </c>
      <c r="H164" s="31"/>
      <c r="I164" s="3">
        <v>5040</v>
      </c>
      <c r="J164" s="3">
        <v>0</v>
      </c>
    </row>
    <row r="165" spans="1:10" hidden="1" x14ac:dyDescent="0.25">
      <c r="A165" s="2" t="s">
        <v>1078</v>
      </c>
      <c r="B165" s="30"/>
      <c r="C165" s="31"/>
      <c r="D165" s="12" t="s">
        <v>1085</v>
      </c>
      <c r="E165" s="2">
        <v>1</v>
      </c>
      <c r="F165" t="s">
        <v>1069</v>
      </c>
      <c r="G165" s="2">
        <v>184264</v>
      </c>
      <c r="H165" s="31"/>
      <c r="I165" s="3">
        <v>3943.8</v>
      </c>
      <c r="J165" s="3">
        <v>0</v>
      </c>
    </row>
    <row r="166" spans="1:10" hidden="1" x14ac:dyDescent="0.25">
      <c r="A166" s="2" t="s">
        <v>1078</v>
      </c>
      <c r="B166" s="30"/>
      <c r="C166" s="31"/>
      <c r="D166" s="12" t="s">
        <v>1085</v>
      </c>
      <c r="E166" s="2">
        <v>1</v>
      </c>
      <c r="F166" t="s">
        <v>1069</v>
      </c>
      <c r="G166" s="2">
        <v>184711</v>
      </c>
      <c r="H166" s="31"/>
      <c r="I166" s="3">
        <v>19320</v>
      </c>
      <c r="J166" s="3">
        <v>0</v>
      </c>
    </row>
    <row r="167" spans="1:10" hidden="1" x14ac:dyDescent="0.25">
      <c r="A167" s="2" t="s">
        <v>1078</v>
      </c>
      <c r="B167" s="30"/>
      <c r="C167" s="31"/>
      <c r="D167" s="12" t="s">
        <v>1085</v>
      </c>
      <c r="E167" s="2">
        <v>1</v>
      </c>
      <c r="F167" t="s">
        <v>1068</v>
      </c>
      <c r="G167" s="2">
        <v>182660</v>
      </c>
      <c r="H167" s="31"/>
      <c r="I167" s="3">
        <v>133078</v>
      </c>
      <c r="J167" s="3">
        <v>27</v>
      </c>
    </row>
    <row r="168" spans="1:10" hidden="1" x14ac:dyDescent="0.25">
      <c r="A168" s="2" t="s">
        <v>1078</v>
      </c>
      <c r="B168" s="30"/>
      <c r="C168" s="31"/>
      <c r="D168" s="14" t="s">
        <v>1086</v>
      </c>
      <c r="E168" s="2">
        <v>1</v>
      </c>
      <c r="F168" t="s">
        <v>1068</v>
      </c>
      <c r="G168" s="2">
        <v>162354</v>
      </c>
      <c r="H168" s="31"/>
      <c r="I168" s="3">
        <v>8032</v>
      </c>
      <c r="J168" s="3">
        <v>0</v>
      </c>
    </row>
    <row r="169" spans="1:10" hidden="1" x14ac:dyDescent="0.25">
      <c r="A169" s="2" t="s">
        <v>1078</v>
      </c>
      <c r="B169" s="30"/>
      <c r="C169" s="31"/>
      <c r="D169" s="12" t="s">
        <v>1085</v>
      </c>
      <c r="E169" s="2">
        <v>1</v>
      </c>
      <c r="F169" t="s">
        <v>1068</v>
      </c>
      <c r="G169" s="2">
        <v>182645</v>
      </c>
      <c r="H169" s="31"/>
      <c r="I169" s="3">
        <v>41400</v>
      </c>
      <c r="J169" s="3">
        <v>4.8</v>
      </c>
    </row>
    <row r="170" spans="1:10" hidden="1" x14ac:dyDescent="0.25">
      <c r="A170" s="2" t="s">
        <v>1078</v>
      </c>
      <c r="B170" s="30"/>
      <c r="C170" s="31"/>
      <c r="D170" s="14" t="s">
        <v>1086</v>
      </c>
      <c r="E170" s="2">
        <v>1</v>
      </c>
      <c r="F170" t="s">
        <v>1068</v>
      </c>
      <c r="G170" s="2">
        <v>173284</v>
      </c>
      <c r="H170" s="31"/>
      <c r="I170" s="3">
        <v>40985.4</v>
      </c>
      <c r="J170" s="3">
        <v>11.8</v>
      </c>
    </row>
    <row r="171" spans="1:10" hidden="1" x14ac:dyDescent="0.25">
      <c r="A171" s="9" t="s">
        <v>1078</v>
      </c>
      <c r="B171" s="30"/>
      <c r="C171" s="31"/>
      <c r="D171" s="14" t="s">
        <v>1086</v>
      </c>
      <c r="E171" s="2">
        <v>1</v>
      </c>
      <c r="F171" t="s">
        <v>1068</v>
      </c>
      <c r="G171" s="2">
        <v>177505</v>
      </c>
      <c r="H171" s="31"/>
      <c r="I171" s="3">
        <v>15510</v>
      </c>
      <c r="J171" s="3">
        <v>0</v>
      </c>
    </row>
    <row r="172" spans="1:10" hidden="1" x14ac:dyDescent="0.25">
      <c r="A172" s="2" t="s">
        <v>1078</v>
      </c>
      <c r="B172" s="30"/>
      <c r="C172" s="31"/>
      <c r="D172" s="12" t="s">
        <v>1085</v>
      </c>
      <c r="E172" s="2">
        <v>1</v>
      </c>
      <c r="F172" t="s">
        <v>1068</v>
      </c>
      <c r="G172" s="2">
        <v>185025</v>
      </c>
      <c r="H172" s="31"/>
      <c r="I172" s="3">
        <v>2437</v>
      </c>
      <c r="J172" s="3">
        <v>2.2999999999999998</v>
      </c>
    </row>
    <row r="173" spans="1:10" hidden="1" x14ac:dyDescent="0.25">
      <c r="A173" s="2" t="s">
        <v>1078</v>
      </c>
      <c r="B173" s="30"/>
      <c r="C173" s="31"/>
      <c r="D173" s="12" t="s">
        <v>1085</v>
      </c>
      <c r="E173" s="2">
        <v>1</v>
      </c>
      <c r="F173" t="s">
        <v>1068</v>
      </c>
      <c r="G173" s="2">
        <v>173212</v>
      </c>
      <c r="H173" s="31"/>
      <c r="I173" s="3">
        <v>263396.52799999999</v>
      </c>
      <c r="J173" s="3">
        <v>44.138999999999996</v>
      </c>
    </row>
    <row r="174" spans="1:10" hidden="1" x14ac:dyDescent="0.25">
      <c r="A174" s="2" t="s">
        <v>1078</v>
      </c>
      <c r="B174" s="30"/>
      <c r="C174" s="31"/>
      <c r="D174" s="14" t="s">
        <v>1086</v>
      </c>
      <c r="E174" s="2">
        <v>1</v>
      </c>
      <c r="F174" t="s">
        <v>1067</v>
      </c>
      <c r="G174" s="2">
        <v>183237</v>
      </c>
      <c r="H174" s="31"/>
      <c r="I174" s="3">
        <v>11857</v>
      </c>
      <c r="J174" s="3">
        <v>3.6680000000000001</v>
      </c>
    </row>
    <row r="175" spans="1:10" hidden="1" x14ac:dyDescent="0.25">
      <c r="A175" s="2" t="s">
        <v>1078</v>
      </c>
      <c r="B175" s="30"/>
      <c r="C175" s="31"/>
      <c r="D175" s="14" t="s">
        <v>1086</v>
      </c>
      <c r="E175" s="2">
        <v>2</v>
      </c>
      <c r="F175" t="s">
        <v>1067</v>
      </c>
      <c r="G175" s="2">
        <v>162417</v>
      </c>
      <c r="H175" s="31"/>
      <c r="I175" s="3">
        <v>5301</v>
      </c>
      <c r="J175" s="3">
        <v>0</v>
      </c>
    </row>
    <row r="176" spans="1:10" hidden="1" x14ac:dyDescent="0.25">
      <c r="A176" s="2" t="s">
        <v>1078</v>
      </c>
      <c r="B176" s="30"/>
      <c r="C176" s="31"/>
      <c r="D176" s="14" t="s">
        <v>1086</v>
      </c>
      <c r="E176" s="2">
        <v>1</v>
      </c>
      <c r="F176" t="s">
        <v>1067</v>
      </c>
      <c r="G176" s="2">
        <v>182429</v>
      </c>
      <c r="H176" s="31"/>
      <c r="I176" s="3">
        <v>10814</v>
      </c>
      <c r="J176" s="3">
        <v>0</v>
      </c>
    </row>
    <row r="177" spans="1:10" hidden="1" x14ac:dyDescent="0.25">
      <c r="A177" s="2" t="s">
        <v>1078</v>
      </c>
      <c r="B177" s="30"/>
      <c r="C177" s="31"/>
      <c r="D177" s="12" t="s">
        <v>1085</v>
      </c>
      <c r="E177" s="2">
        <v>1</v>
      </c>
      <c r="F177" t="s">
        <v>1067</v>
      </c>
      <c r="G177" s="2">
        <v>179844</v>
      </c>
      <c r="H177" s="31"/>
      <c r="I177" s="3">
        <v>20810.82</v>
      </c>
      <c r="J177" s="3">
        <v>4.53</v>
      </c>
    </row>
    <row r="178" spans="1:10" hidden="1" x14ac:dyDescent="0.25">
      <c r="A178" s="2" t="s">
        <v>1078</v>
      </c>
      <c r="B178" s="30"/>
      <c r="C178" s="31"/>
      <c r="D178" s="12" t="s">
        <v>1085</v>
      </c>
      <c r="E178" s="2">
        <v>1</v>
      </c>
      <c r="F178" t="s">
        <v>1067</v>
      </c>
      <c r="G178" s="2">
        <v>176270</v>
      </c>
      <c r="H178" s="31"/>
      <c r="I178" s="3">
        <v>14525.847</v>
      </c>
      <c r="J178" s="3">
        <v>2.3940000000000001</v>
      </c>
    </row>
    <row r="179" spans="1:10" hidden="1" x14ac:dyDescent="0.25">
      <c r="A179" s="2" t="s">
        <v>1078</v>
      </c>
      <c r="B179" s="30"/>
      <c r="C179" s="31"/>
      <c r="D179" s="12" t="s">
        <v>1085</v>
      </c>
      <c r="E179" s="2">
        <v>1</v>
      </c>
      <c r="F179" t="s">
        <v>1067</v>
      </c>
      <c r="G179" s="2">
        <v>170295</v>
      </c>
      <c r="H179" s="31"/>
      <c r="I179" s="3">
        <v>43800</v>
      </c>
      <c r="J179" s="3">
        <v>5</v>
      </c>
    </row>
    <row r="180" spans="1:10" hidden="1" x14ac:dyDescent="0.25">
      <c r="A180" s="2" t="s">
        <v>1078</v>
      </c>
      <c r="B180" s="30"/>
      <c r="C180" s="31"/>
      <c r="D180" s="12" t="s">
        <v>1085</v>
      </c>
      <c r="E180" s="2">
        <v>2</v>
      </c>
      <c r="F180" t="s">
        <v>1067</v>
      </c>
      <c r="G180" s="2">
        <v>170295</v>
      </c>
      <c r="H180" s="31"/>
      <c r="I180" s="3">
        <v>12702</v>
      </c>
      <c r="J180" s="3">
        <v>1.5</v>
      </c>
    </row>
    <row r="181" spans="1:10" hidden="1" x14ac:dyDescent="0.25">
      <c r="A181" s="2" t="s">
        <v>1078</v>
      </c>
      <c r="B181" s="30"/>
      <c r="C181" s="31"/>
      <c r="D181" s="12" t="s">
        <v>1085</v>
      </c>
      <c r="E181" s="2">
        <v>1</v>
      </c>
      <c r="F181" t="s">
        <v>1067</v>
      </c>
      <c r="G181" s="2">
        <v>176010</v>
      </c>
      <c r="H181" s="31"/>
      <c r="I181" s="3">
        <v>2686</v>
      </c>
      <c r="J181" s="3">
        <v>0.67100000000000004</v>
      </c>
    </row>
    <row r="182" spans="1:10" hidden="1" x14ac:dyDescent="0.25">
      <c r="A182" s="2" t="s">
        <v>1078</v>
      </c>
      <c r="B182" s="30"/>
      <c r="C182" s="31"/>
      <c r="D182" s="12" t="s">
        <v>1085</v>
      </c>
      <c r="E182" s="2">
        <v>1</v>
      </c>
      <c r="F182" t="s">
        <v>1067</v>
      </c>
      <c r="G182" s="2">
        <v>181064</v>
      </c>
      <c r="H182" s="31"/>
      <c r="I182" s="3">
        <v>3203</v>
      </c>
      <c r="J182" s="3">
        <v>0.437</v>
      </c>
    </row>
    <row r="183" spans="1:10" hidden="1" x14ac:dyDescent="0.25">
      <c r="A183" s="2" t="s">
        <v>1078</v>
      </c>
      <c r="B183" s="30"/>
      <c r="C183" s="31"/>
      <c r="D183" s="14" t="s">
        <v>1086</v>
      </c>
      <c r="E183" s="2">
        <v>1</v>
      </c>
      <c r="F183" t="s">
        <v>1067</v>
      </c>
      <c r="G183" s="2">
        <v>182636</v>
      </c>
      <c r="H183" s="31"/>
      <c r="I183" s="3">
        <v>35811</v>
      </c>
      <c r="J183" s="3">
        <v>0</v>
      </c>
    </row>
    <row r="184" spans="1:10" hidden="1" x14ac:dyDescent="0.25">
      <c r="A184" s="7" t="s">
        <v>1078</v>
      </c>
      <c r="B184" s="30"/>
      <c r="C184" s="31"/>
      <c r="D184" s="12" t="s">
        <v>1085</v>
      </c>
      <c r="E184" s="2">
        <v>1</v>
      </c>
      <c r="F184" t="s">
        <v>1067</v>
      </c>
      <c r="G184" s="2">
        <v>181027</v>
      </c>
      <c r="H184" s="31"/>
      <c r="I184" s="3">
        <v>11760</v>
      </c>
      <c r="J184" s="3">
        <v>0</v>
      </c>
    </row>
    <row r="185" spans="1:10" hidden="1" x14ac:dyDescent="0.25">
      <c r="A185" s="2" t="s">
        <v>1079</v>
      </c>
      <c r="B185" s="30"/>
      <c r="C185" s="31"/>
      <c r="D185" s="14" t="s">
        <v>1086</v>
      </c>
      <c r="E185" s="2">
        <v>1</v>
      </c>
      <c r="F185" t="s">
        <v>1073</v>
      </c>
      <c r="G185" s="2">
        <v>191789</v>
      </c>
      <c r="H185" s="31"/>
      <c r="I185" s="3">
        <v>54383.894999999997</v>
      </c>
      <c r="J185" s="3">
        <v>11.925000000000001</v>
      </c>
    </row>
    <row r="186" spans="1:10" hidden="1" x14ac:dyDescent="0.25">
      <c r="A186" s="2" t="s">
        <v>1079</v>
      </c>
      <c r="B186" s="30"/>
      <c r="C186" s="31"/>
      <c r="D186" s="14" t="s">
        <v>1086</v>
      </c>
      <c r="E186" s="2">
        <v>2</v>
      </c>
      <c r="F186" t="s">
        <v>1073</v>
      </c>
      <c r="G186" s="2">
        <v>191789</v>
      </c>
      <c r="H186" s="31"/>
      <c r="I186" s="3">
        <v>21867.439999999999</v>
      </c>
      <c r="J186" s="3">
        <v>4.76</v>
      </c>
    </row>
    <row r="187" spans="1:10" hidden="1" x14ac:dyDescent="0.25">
      <c r="A187" s="2" t="s">
        <v>1079</v>
      </c>
      <c r="B187" s="30"/>
      <c r="C187" s="31"/>
      <c r="D187" s="14" t="s">
        <v>1086</v>
      </c>
      <c r="E187" s="2">
        <v>1</v>
      </c>
      <c r="F187" t="s">
        <v>1073</v>
      </c>
      <c r="G187" s="2">
        <v>191010</v>
      </c>
      <c r="H187" s="31"/>
      <c r="I187" s="3">
        <v>1561.96</v>
      </c>
      <c r="J187" s="3">
        <v>0.34</v>
      </c>
    </row>
    <row r="188" spans="1:10" hidden="1" x14ac:dyDescent="0.25">
      <c r="A188" s="2" t="s">
        <v>1079</v>
      </c>
      <c r="B188" s="30"/>
      <c r="C188" s="31"/>
      <c r="D188" s="14" t="s">
        <v>1086</v>
      </c>
      <c r="E188" s="2">
        <v>2</v>
      </c>
      <c r="F188" t="s">
        <v>1073</v>
      </c>
      <c r="G188" s="2">
        <v>191010</v>
      </c>
      <c r="H188" s="31"/>
      <c r="I188" s="3">
        <v>2263.8000000000002</v>
      </c>
      <c r="J188" s="3">
        <v>0</v>
      </c>
    </row>
    <row r="189" spans="1:10" hidden="1" x14ac:dyDescent="0.25">
      <c r="A189" s="2" t="s">
        <v>1079</v>
      </c>
      <c r="B189" s="30"/>
      <c r="C189" s="31"/>
      <c r="D189" s="12" t="s">
        <v>1085</v>
      </c>
      <c r="E189" s="2">
        <v>1</v>
      </c>
      <c r="F189" t="s">
        <v>1073</v>
      </c>
      <c r="G189" s="2">
        <v>192425</v>
      </c>
      <c r="H189" s="31"/>
      <c r="I189" s="3">
        <v>8156</v>
      </c>
      <c r="J189" s="3">
        <v>3.33</v>
      </c>
    </row>
    <row r="190" spans="1:10" hidden="1" x14ac:dyDescent="0.25">
      <c r="A190" s="2" t="s">
        <v>1079</v>
      </c>
      <c r="B190" s="30"/>
      <c r="C190" s="31"/>
      <c r="D190" s="14" t="s">
        <v>1086</v>
      </c>
      <c r="E190" s="2">
        <v>1</v>
      </c>
      <c r="F190" t="s">
        <v>1073</v>
      </c>
      <c r="G190" s="2">
        <v>190937</v>
      </c>
      <c r="H190" s="31"/>
      <c r="I190" s="3">
        <v>4777.76</v>
      </c>
      <c r="J190" s="3">
        <v>1.04</v>
      </c>
    </row>
    <row r="191" spans="1:10" hidden="1" x14ac:dyDescent="0.25">
      <c r="A191" s="2" t="s">
        <v>1079</v>
      </c>
      <c r="B191" s="30"/>
      <c r="C191" s="31"/>
      <c r="D191" s="12" t="s">
        <v>1085</v>
      </c>
      <c r="E191" s="2">
        <v>1</v>
      </c>
      <c r="F191" t="s">
        <v>1073</v>
      </c>
      <c r="G191" s="2">
        <v>192279</v>
      </c>
      <c r="H191" s="31"/>
      <c r="I191" s="3">
        <v>5742.5</v>
      </c>
      <c r="J191" s="3">
        <v>1.25</v>
      </c>
    </row>
    <row r="192" spans="1:10" hidden="1" x14ac:dyDescent="0.25">
      <c r="A192" s="2" t="s">
        <v>1079</v>
      </c>
      <c r="B192" s="30"/>
      <c r="C192" s="31"/>
      <c r="D192" s="12" t="s">
        <v>1085</v>
      </c>
      <c r="E192" s="2">
        <v>1</v>
      </c>
      <c r="F192" t="s">
        <v>1073</v>
      </c>
      <c r="G192" s="2">
        <v>187887</v>
      </c>
      <c r="H192" s="31"/>
      <c r="I192" s="3">
        <v>65268</v>
      </c>
      <c r="J192" s="3">
        <v>8</v>
      </c>
    </row>
    <row r="193" spans="1:10" hidden="1" x14ac:dyDescent="0.25">
      <c r="A193" s="2" t="s">
        <v>1079</v>
      </c>
      <c r="B193" s="30"/>
      <c r="C193" s="31"/>
      <c r="D193" s="12" t="s">
        <v>1085</v>
      </c>
      <c r="E193" s="2">
        <v>1</v>
      </c>
      <c r="F193" t="s">
        <v>1073</v>
      </c>
      <c r="G193" s="2">
        <v>175743</v>
      </c>
      <c r="H193" s="31"/>
      <c r="I193" s="3">
        <v>301041</v>
      </c>
      <c r="J193" s="3">
        <v>45.6</v>
      </c>
    </row>
    <row r="194" spans="1:10" hidden="1" x14ac:dyDescent="0.25">
      <c r="A194" s="2" t="s">
        <v>1079</v>
      </c>
      <c r="B194" s="30"/>
      <c r="C194" s="31"/>
      <c r="D194" s="14" t="s">
        <v>1086</v>
      </c>
      <c r="E194" s="2">
        <v>1</v>
      </c>
      <c r="F194" t="s">
        <v>1073</v>
      </c>
      <c r="G194" s="2">
        <v>191827</v>
      </c>
      <c r="H194" s="31"/>
      <c r="I194" s="3">
        <v>3388.5340000000001</v>
      </c>
      <c r="J194" s="3">
        <v>0.73799999999999999</v>
      </c>
    </row>
    <row r="195" spans="1:10" hidden="1" x14ac:dyDescent="0.25">
      <c r="A195" s="2" t="s">
        <v>1079</v>
      </c>
      <c r="B195" s="30"/>
      <c r="C195" s="31"/>
      <c r="D195" s="12" t="s">
        <v>1085</v>
      </c>
      <c r="E195" s="2">
        <v>1</v>
      </c>
      <c r="F195" t="s">
        <v>1066</v>
      </c>
      <c r="G195" s="2">
        <v>197241</v>
      </c>
      <c r="H195" s="31"/>
      <c r="I195" s="3">
        <v>72171.740000000005</v>
      </c>
      <c r="J195" s="3">
        <v>15.71</v>
      </c>
    </row>
    <row r="196" spans="1:10" hidden="1" x14ac:dyDescent="0.25">
      <c r="A196" s="2" t="s">
        <v>1079</v>
      </c>
      <c r="B196" s="30"/>
      <c r="C196" s="31"/>
      <c r="D196" s="14" t="s">
        <v>1086</v>
      </c>
      <c r="E196" s="2">
        <v>1</v>
      </c>
      <c r="F196" t="s">
        <v>1066</v>
      </c>
      <c r="G196" s="2">
        <v>196874</v>
      </c>
      <c r="H196" s="31"/>
      <c r="I196" s="3">
        <v>71853.600000000006</v>
      </c>
      <c r="J196" s="3">
        <v>0</v>
      </c>
    </row>
    <row r="197" spans="1:10" hidden="1" x14ac:dyDescent="0.25">
      <c r="A197" s="2" t="s">
        <v>1079</v>
      </c>
      <c r="B197" s="30"/>
      <c r="C197" s="31"/>
      <c r="D197" s="14" t="s">
        <v>1086</v>
      </c>
      <c r="E197" s="2">
        <v>1</v>
      </c>
      <c r="F197" t="s">
        <v>1066</v>
      </c>
      <c r="G197" s="2">
        <v>196071</v>
      </c>
      <c r="H197" s="31"/>
      <c r="I197" s="3">
        <v>3143.7599999999998</v>
      </c>
      <c r="J197" s="3">
        <v>0.72</v>
      </c>
    </row>
    <row r="198" spans="1:10" hidden="1" x14ac:dyDescent="0.25">
      <c r="A198" s="2" t="s">
        <v>1079</v>
      </c>
      <c r="B198" s="30"/>
      <c r="C198" s="31"/>
      <c r="D198" s="14" t="s">
        <v>1086</v>
      </c>
      <c r="E198" s="2">
        <v>1</v>
      </c>
      <c r="F198" t="s">
        <v>1066</v>
      </c>
      <c r="G198" s="2">
        <v>188914</v>
      </c>
      <c r="H198" s="31"/>
      <c r="I198" s="3">
        <v>2271.2739999999999</v>
      </c>
      <c r="J198" s="3">
        <v>0.49399999999999999</v>
      </c>
    </row>
    <row r="199" spans="1:10" hidden="1" x14ac:dyDescent="0.25">
      <c r="A199" s="2" t="s">
        <v>1079</v>
      </c>
      <c r="B199" s="32"/>
      <c r="C199" s="31"/>
      <c r="D199" s="12" t="s">
        <v>1085</v>
      </c>
      <c r="E199" s="2">
        <v>2</v>
      </c>
      <c r="F199" t="s">
        <v>1066</v>
      </c>
      <c r="G199" s="2">
        <v>185703</v>
      </c>
      <c r="H199" s="31"/>
      <c r="I199" s="3">
        <v>20673</v>
      </c>
      <c r="J199" s="3">
        <v>4.5</v>
      </c>
    </row>
    <row r="200" spans="1:10" hidden="1" x14ac:dyDescent="0.25">
      <c r="A200" s="2" t="s">
        <v>1079</v>
      </c>
      <c r="B200" s="30"/>
      <c r="C200" s="31"/>
      <c r="D200" s="12" t="s">
        <v>1085</v>
      </c>
      <c r="E200" s="2">
        <v>1</v>
      </c>
      <c r="F200" t="s">
        <v>1066</v>
      </c>
      <c r="G200" s="2">
        <v>185703</v>
      </c>
      <c r="H200" s="31"/>
      <c r="I200" s="3">
        <v>52876.94</v>
      </c>
      <c r="J200" s="3">
        <v>11.51</v>
      </c>
    </row>
    <row r="201" spans="1:10" hidden="1" x14ac:dyDescent="0.25">
      <c r="A201" s="2" t="s">
        <v>1079</v>
      </c>
      <c r="B201" s="30"/>
      <c r="C201" s="31"/>
      <c r="D201" s="12" t="s">
        <v>1085</v>
      </c>
      <c r="E201" s="2">
        <v>3</v>
      </c>
      <c r="F201" t="s">
        <v>1066</v>
      </c>
      <c r="G201" s="2">
        <v>185703</v>
      </c>
      <c r="H201" s="31"/>
      <c r="I201" s="3">
        <v>41346</v>
      </c>
      <c r="J201" s="3">
        <v>9</v>
      </c>
    </row>
    <row r="202" spans="1:10" hidden="1" x14ac:dyDescent="0.25">
      <c r="A202" s="2" t="s">
        <v>1079</v>
      </c>
      <c r="B202" s="30"/>
      <c r="C202" s="31"/>
      <c r="D202" s="12" t="s">
        <v>1085</v>
      </c>
      <c r="E202" s="2">
        <v>1</v>
      </c>
      <c r="F202" t="s">
        <v>1070</v>
      </c>
      <c r="G202" s="2">
        <v>174189</v>
      </c>
      <c r="H202" s="31"/>
      <c r="I202" s="3">
        <v>219177</v>
      </c>
      <c r="J202" s="3">
        <v>30.992000000000001</v>
      </c>
    </row>
    <row r="203" spans="1:10" hidden="1" x14ac:dyDescent="0.25">
      <c r="A203" s="9" t="s">
        <v>1079</v>
      </c>
      <c r="B203" s="30"/>
      <c r="C203" s="31"/>
      <c r="D203" s="12" t="s">
        <v>1085</v>
      </c>
      <c r="E203" s="2">
        <v>1</v>
      </c>
      <c r="F203" t="s">
        <v>1070</v>
      </c>
      <c r="G203" s="2">
        <v>187796</v>
      </c>
      <c r="H203" s="31"/>
      <c r="I203" s="3">
        <v>105508.32399999999</v>
      </c>
      <c r="J203" s="3">
        <v>23.226000000000003</v>
      </c>
    </row>
    <row r="204" spans="1:10" hidden="1" x14ac:dyDescent="0.25">
      <c r="A204" s="2" t="s">
        <v>1079</v>
      </c>
      <c r="B204" s="30"/>
      <c r="C204" s="31"/>
      <c r="D204" s="12" t="s">
        <v>1085</v>
      </c>
      <c r="E204" s="2">
        <v>1</v>
      </c>
      <c r="F204" t="s">
        <v>1070</v>
      </c>
      <c r="G204" s="2">
        <v>161442</v>
      </c>
      <c r="H204" s="31"/>
      <c r="I204" s="3">
        <v>554854</v>
      </c>
      <c r="J204" s="3">
        <v>0</v>
      </c>
    </row>
    <row r="205" spans="1:10" hidden="1" x14ac:dyDescent="0.25">
      <c r="A205" s="2" t="s">
        <v>1079</v>
      </c>
      <c r="B205" s="30"/>
      <c r="C205" s="31"/>
      <c r="D205" s="12" t="s">
        <v>1085</v>
      </c>
      <c r="E205" s="2">
        <v>2</v>
      </c>
      <c r="F205" t="s">
        <v>1070</v>
      </c>
      <c r="G205" s="2">
        <v>161442</v>
      </c>
      <c r="H205" s="31"/>
      <c r="I205" s="3">
        <v>134693</v>
      </c>
      <c r="J205" s="3">
        <v>0</v>
      </c>
    </row>
    <row r="206" spans="1:10" hidden="1" x14ac:dyDescent="0.25">
      <c r="A206" s="2" t="s">
        <v>1079</v>
      </c>
      <c r="B206" s="30"/>
      <c r="C206" s="31"/>
      <c r="D206" s="12" t="s">
        <v>1085</v>
      </c>
      <c r="E206" s="2">
        <v>11</v>
      </c>
      <c r="F206" t="s">
        <v>1070</v>
      </c>
      <c r="G206" s="2">
        <v>195488</v>
      </c>
      <c r="H206" s="31"/>
      <c r="I206" s="3">
        <v>24394.14</v>
      </c>
      <c r="J206" s="3">
        <v>5.31</v>
      </c>
    </row>
    <row r="207" spans="1:10" hidden="1" x14ac:dyDescent="0.25">
      <c r="A207" s="2" t="s">
        <v>1079</v>
      </c>
      <c r="B207" s="30"/>
      <c r="C207" s="31"/>
      <c r="D207" s="14" t="s">
        <v>1086</v>
      </c>
      <c r="E207" s="2">
        <v>1</v>
      </c>
      <c r="F207" t="s">
        <v>1070</v>
      </c>
      <c r="G207" s="2">
        <v>201578</v>
      </c>
      <c r="H207" s="31"/>
      <c r="I207" s="3">
        <v>18727.8</v>
      </c>
      <c r="J207" s="3">
        <v>0</v>
      </c>
    </row>
    <row r="208" spans="1:10" hidden="1" x14ac:dyDescent="0.25">
      <c r="A208" s="2" t="s">
        <v>1079</v>
      </c>
      <c r="B208" s="30"/>
      <c r="C208" s="31"/>
      <c r="D208" s="14" t="s">
        <v>1086</v>
      </c>
      <c r="E208" s="2">
        <v>1</v>
      </c>
      <c r="F208" t="s">
        <v>1070</v>
      </c>
      <c r="G208" s="2">
        <v>201593</v>
      </c>
      <c r="H208" s="31"/>
      <c r="I208" s="3">
        <v>3261.74</v>
      </c>
      <c r="J208" s="3">
        <v>0.71</v>
      </c>
    </row>
    <row r="209" spans="1:10" hidden="1" x14ac:dyDescent="0.25">
      <c r="A209" s="2" t="s">
        <v>1079</v>
      </c>
      <c r="B209" s="30"/>
      <c r="C209" s="31"/>
      <c r="D209" s="14" t="s">
        <v>1086</v>
      </c>
      <c r="E209" s="2">
        <v>1</v>
      </c>
      <c r="F209" t="s">
        <v>1071</v>
      </c>
      <c r="G209" s="2">
        <v>188187</v>
      </c>
      <c r="H209" s="31"/>
      <c r="I209" s="3">
        <v>14471.1</v>
      </c>
      <c r="J209" s="3">
        <v>3.15</v>
      </c>
    </row>
    <row r="210" spans="1:10" hidden="1" x14ac:dyDescent="0.25">
      <c r="A210" s="2" t="s">
        <v>1079</v>
      </c>
      <c r="B210" s="30"/>
      <c r="C210" s="31"/>
      <c r="D210" s="12" t="s">
        <v>1085</v>
      </c>
      <c r="E210" s="2">
        <v>1</v>
      </c>
      <c r="F210" t="s">
        <v>1071</v>
      </c>
      <c r="G210" s="2">
        <v>172362</v>
      </c>
      <c r="H210" s="31"/>
      <c r="I210" s="3">
        <v>213919</v>
      </c>
      <c r="J210" s="3">
        <v>24.4</v>
      </c>
    </row>
    <row r="211" spans="1:10" hidden="1" x14ac:dyDescent="0.25">
      <c r="A211" s="2" t="s">
        <v>1079</v>
      </c>
      <c r="B211" s="30"/>
      <c r="C211" s="31"/>
      <c r="D211" s="12" t="s">
        <v>1085</v>
      </c>
      <c r="E211" s="2">
        <v>1</v>
      </c>
      <c r="F211" t="s">
        <v>1071</v>
      </c>
      <c r="G211" s="2">
        <v>189145</v>
      </c>
      <c r="H211" s="31"/>
      <c r="I211" s="3">
        <v>477.77600000000001</v>
      </c>
      <c r="J211" s="3">
        <v>0.104</v>
      </c>
    </row>
    <row r="212" spans="1:10" hidden="1" x14ac:dyDescent="0.25">
      <c r="A212" s="2" t="s">
        <v>1079</v>
      </c>
      <c r="B212" s="30"/>
      <c r="C212" s="31"/>
      <c r="D212" s="12" t="s">
        <v>1085</v>
      </c>
      <c r="E212" s="2">
        <v>1</v>
      </c>
      <c r="F212" t="s">
        <v>1071</v>
      </c>
      <c r="G212" s="2">
        <v>189683</v>
      </c>
      <c r="H212" s="31"/>
      <c r="I212" s="3">
        <v>1313.884</v>
      </c>
      <c r="J212" s="3">
        <v>0.28599999999999998</v>
      </c>
    </row>
    <row r="213" spans="1:10" hidden="1" x14ac:dyDescent="0.25">
      <c r="A213" s="2" t="s">
        <v>1079</v>
      </c>
      <c r="B213" s="30"/>
      <c r="C213" s="31"/>
      <c r="D213" s="14" t="s">
        <v>1086</v>
      </c>
      <c r="E213" s="2">
        <v>1</v>
      </c>
      <c r="F213" t="s">
        <v>1071</v>
      </c>
      <c r="G213" s="2">
        <v>189286</v>
      </c>
      <c r="H213" s="31"/>
      <c r="I213" s="3">
        <v>14599.541000000001</v>
      </c>
      <c r="J213" s="3">
        <v>3.8360000000000003</v>
      </c>
    </row>
    <row r="214" spans="1:10" hidden="1" x14ac:dyDescent="0.25">
      <c r="A214" s="2" t="s">
        <v>1079</v>
      </c>
      <c r="B214" s="30"/>
      <c r="C214" s="31"/>
      <c r="D214" s="14" t="s">
        <v>1086</v>
      </c>
      <c r="E214" s="2">
        <v>1</v>
      </c>
      <c r="F214" t="s">
        <v>1071</v>
      </c>
      <c r="G214" s="2">
        <v>189126</v>
      </c>
      <c r="H214" s="31"/>
      <c r="I214" s="3">
        <v>3428.962</v>
      </c>
      <c r="J214" s="3">
        <v>0.62300000000000011</v>
      </c>
    </row>
    <row r="215" spans="1:10" hidden="1" x14ac:dyDescent="0.25">
      <c r="A215" s="2" t="s">
        <v>1079</v>
      </c>
      <c r="B215" s="30"/>
      <c r="C215" s="31"/>
      <c r="D215" s="14" t="s">
        <v>1086</v>
      </c>
      <c r="E215" s="2">
        <v>1</v>
      </c>
      <c r="F215" t="s">
        <v>1071</v>
      </c>
      <c r="G215" s="2">
        <v>188722</v>
      </c>
      <c r="H215" s="31"/>
      <c r="I215" s="3">
        <v>5283.1</v>
      </c>
      <c r="J215" s="3">
        <v>1.1499999999999999</v>
      </c>
    </row>
    <row r="216" spans="1:10" hidden="1" x14ac:dyDescent="0.25">
      <c r="A216" s="2" t="s">
        <v>1079</v>
      </c>
      <c r="B216" s="30"/>
      <c r="C216" s="31"/>
      <c r="D216" s="14" t="s">
        <v>1086</v>
      </c>
      <c r="E216" s="2">
        <v>1</v>
      </c>
      <c r="F216" t="s">
        <v>1071</v>
      </c>
      <c r="G216" s="2">
        <v>188755</v>
      </c>
      <c r="H216" s="31"/>
      <c r="I216" s="3">
        <v>16255.33</v>
      </c>
      <c r="J216" s="3">
        <v>3.5449999999999999</v>
      </c>
    </row>
    <row r="217" spans="1:10" hidden="1" x14ac:dyDescent="0.25">
      <c r="A217" s="2" t="s">
        <v>1079</v>
      </c>
      <c r="B217" s="30"/>
      <c r="C217" s="31"/>
      <c r="D217" s="14" t="s">
        <v>1086</v>
      </c>
      <c r="E217" s="2">
        <v>1</v>
      </c>
      <c r="F217" t="s">
        <v>1071</v>
      </c>
      <c r="G217" s="2">
        <v>188216</v>
      </c>
      <c r="H217" s="31"/>
      <c r="I217" s="3">
        <v>6891</v>
      </c>
      <c r="J217" s="3">
        <v>1.5</v>
      </c>
    </row>
    <row r="218" spans="1:10" hidden="1" x14ac:dyDescent="0.25">
      <c r="A218" s="2" t="s">
        <v>1079</v>
      </c>
      <c r="B218" s="30"/>
      <c r="C218" s="31"/>
      <c r="D218" s="14" t="s">
        <v>1086</v>
      </c>
      <c r="E218" s="2">
        <v>1</v>
      </c>
      <c r="F218" t="s">
        <v>1071</v>
      </c>
      <c r="G218" s="2">
        <v>183577</v>
      </c>
      <c r="H218" s="31"/>
      <c r="I218" s="3">
        <v>23687</v>
      </c>
      <c r="J218" s="3">
        <v>5.7</v>
      </c>
    </row>
    <row r="219" spans="1:10" hidden="1" x14ac:dyDescent="0.25">
      <c r="A219" s="2" t="s">
        <v>1079</v>
      </c>
      <c r="B219" s="30"/>
      <c r="C219" s="31"/>
      <c r="D219" s="14" t="s">
        <v>1086</v>
      </c>
      <c r="E219" s="2">
        <v>1</v>
      </c>
      <c r="F219" t="s">
        <v>1071</v>
      </c>
      <c r="G219" s="2">
        <v>189160</v>
      </c>
      <c r="H219" s="31"/>
      <c r="I219" s="3">
        <v>5512.8</v>
      </c>
      <c r="J219" s="3">
        <v>1.2</v>
      </c>
    </row>
    <row r="220" spans="1:10" hidden="1" x14ac:dyDescent="0.25">
      <c r="A220" s="2" t="s">
        <v>1079</v>
      </c>
      <c r="B220" s="30"/>
      <c r="C220" s="31"/>
      <c r="D220" s="12" t="s">
        <v>1085</v>
      </c>
      <c r="E220" s="2">
        <v>1</v>
      </c>
      <c r="F220" t="s">
        <v>1071</v>
      </c>
      <c r="G220" s="2">
        <v>187818</v>
      </c>
      <c r="H220" s="31"/>
      <c r="I220" s="3">
        <v>40430</v>
      </c>
      <c r="J220" s="3">
        <v>5.5170000000000003</v>
      </c>
    </row>
    <row r="221" spans="1:10" hidden="1" x14ac:dyDescent="0.25">
      <c r="A221" s="2" t="s">
        <v>1079</v>
      </c>
      <c r="B221" s="30"/>
      <c r="C221" s="31"/>
      <c r="D221" s="14" t="s">
        <v>1086</v>
      </c>
      <c r="E221" s="2">
        <v>1</v>
      </c>
      <c r="F221" t="s">
        <v>1071</v>
      </c>
      <c r="G221" s="2">
        <v>188324</v>
      </c>
      <c r="H221" s="31"/>
      <c r="I221" s="3">
        <v>7442.28</v>
      </c>
      <c r="J221" s="3">
        <v>1.62</v>
      </c>
    </row>
    <row r="222" spans="1:10" hidden="1" x14ac:dyDescent="0.25">
      <c r="A222" s="2" t="s">
        <v>1079</v>
      </c>
      <c r="B222" s="30"/>
      <c r="C222" s="31"/>
      <c r="D222" s="14" t="s">
        <v>1086</v>
      </c>
      <c r="E222" s="2">
        <v>2</v>
      </c>
      <c r="F222" t="s">
        <v>1071</v>
      </c>
      <c r="G222" s="2">
        <v>188324</v>
      </c>
      <c r="H222" s="31"/>
      <c r="I222" s="3">
        <v>1423.8</v>
      </c>
      <c r="J222" s="3">
        <v>0</v>
      </c>
    </row>
    <row r="223" spans="1:10" hidden="1" x14ac:dyDescent="0.25">
      <c r="A223" s="2" t="s">
        <v>1079</v>
      </c>
      <c r="B223" s="30"/>
      <c r="C223" s="31"/>
      <c r="D223" s="12" t="s">
        <v>1085</v>
      </c>
      <c r="E223" s="2">
        <v>1</v>
      </c>
      <c r="F223" t="s">
        <v>1071</v>
      </c>
      <c r="G223" s="2">
        <v>188628</v>
      </c>
      <c r="H223" s="31"/>
      <c r="I223" s="3">
        <v>13335</v>
      </c>
      <c r="J223" s="3">
        <v>0</v>
      </c>
    </row>
    <row r="224" spans="1:10" hidden="1" x14ac:dyDescent="0.25">
      <c r="A224" s="2" t="s">
        <v>1079</v>
      </c>
      <c r="B224" s="30"/>
      <c r="C224" s="31"/>
      <c r="D224" s="14" t="s">
        <v>1086</v>
      </c>
      <c r="E224" s="2">
        <v>1</v>
      </c>
      <c r="F224" t="s">
        <v>1076</v>
      </c>
      <c r="G224" s="2">
        <v>186867</v>
      </c>
      <c r="H224" s="31"/>
      <c r="I224" s="3">
        <v>10899.376</v>
      </c>
      <c r="J224" s="3">
        <v>2.476</v>
      </c>
    </row>
    <row r="225" spans="1:10" hidden="1" x14ac:dyDescent="0.25">
      <c r="A225" s="2" t="s">
        <v>1079</v>
      </c>
      <c r="B225" s="30"/>
      <c r="C225" s="31"/>
      <c r="D225" s="12" t="s">
        <v>1085</v>
      </c>
      <c r="E225" s="2">
        <v>1</v>
      </c>
      <c r="F225" t="s">
        <v>1076</v>
      </c>
      <c r="G225" s="2">
        <v>186698</v>
      </c>
      <c r="H225" s="31"/>
      <c r="I225" s="3">
        <v>41174.176999999996</v>
      </c>
      <c r="J225" s="3">
        <v>9.7070000000000007</v>
      </c>
    </row>
    <row r="226" spans="1:10" hidden="1" x14ac:dyDescent="0.25">
      <c r="A226" s="2" t="s">
        <v>1079</v>
      </c>
      <c r="B226" s="30"/>
      <c r="C226" s="31"/>
      <c r="D226" s="12" t="s">
        <v>1085</v>
      </c>
      <c r="E226" s="2">
        <v>5</v>
      </c>
      <c r="F226" t="s">
        <v>1076</v>
      </c>
      <c r="G226" s="2">
        <v>179141</v>
      </c>
      <c r="H226" s="31"/>
      <c r="I226" s="3">
        <v>23980.68</v>
      </c>
      <c r="J226" s="3">
        <v>5.22</v>
      </c>
    </row>
    <row r="227" spans="1:10" hidden="1" x14ac:dyDescent="0.25">
      <c r="A227" s="2" t="s">
        <v>1079</v>
      </c>
      <c r="B227" s="30"/>
      <c r="C227" s="31"/>
      <c r="D227" s="14" t="s">
        <v>1086</v>
      </c>
      <c r="E227" s="2">
        <v>6</v>
      </c>
      <c r="F227" t="s">
        <v>1076</v>
      </c>
      <c r="G227" s="2">
        <v>179141</v>
      </c>
      <c r="H227" s="31"/>
      <c r="I227" s="3">
        <v>17181.560000000001</v>
      </c>
      <c r="J227" s="3">
        <v>3.74</v>
      </c>
    </row>
    <row r="228" spans="1:10" hidden="1" x14ac:dyDescent="0.25">
      <c r="A228" s="2" t="s">
        <v>1079</v>
      </c>
      <c r="B228" s="30"/>
      <c r="C228" s="31"/>
      <c r="D228" s="14" t="s">
        <v>1086</v>
      </c>
      <c r="E228" s="2">
        <v>7</v>
      </c>
      <c r="F228" t="s">
        <v>1076</v>
      </c>
      <c r="G228" s="2">
        <v>179141</v>
      </c>
      <c r="H228" s="31"/>
      <c r="I228" s="3">
        <v>9831.16</v>
      </c>
      <c r="J228" s="3">
        <v>2.14</v>
      </c>
    </row>
    <row r="229" spans="1:10" hidden="1" x14ac:dyDescent="0.25">
      <c r="A229" s="2" t="s">
        <v>1079</v>
      </c>
      <c r="B229" s="30"/>
      <c r="C229" s="31"/>
      <c r="D229" s="14" t="s">
        <v>1086</v>
      </c>
      <c r="E229" s="2">
        <v>1</v>
      </c>
      <c r="F229" t="s">
        <v>1076</v>
      </c>
      <c r="G229" s="2">
        <v>186547</v>
      </c>
      <c r="H229" s="31"/>
      <c r="I229" s="3">
        <v>15507.58</v>
      </c>
      <c r="J229" s="3">
        <v>3.3980000000000001</v>
      </c>
    </row>
    <row r="230" spans="1:10" hidden="1" x14ac:dyDescent="0.25">
      <c r="A230" s="2" t="s">
        <v>1079</v>
      </c>
      <c r="B230" s="30"/>
      <c r="C230" s="31"/>
      <c r="D230" s="14" t="s">
        <v>1086</v>
      </c>
      <c r="E230" s="2">
        <v>1</v>
      </c>
      <c r="F230" t="s">
        <v>1076</v>
      </c>
      <c r="G230" s="2">
        <v>188058</v>
      </c>
      <c r="H230" s="31"/>
      <c r="I230" s="3">
        <v>2572.64</v>
      </c>
      <c r="J230" s="3">
        <v>0.56000000000000005</v>
      </c>
    </row>
    <row r="231" spans="1:10" hidden="1" x14ac:dyDescent="0.25">
      <c r="A231" s="2" t="s">
        <v>1079</v>
      </c>
      <c r="B231" s="30"/>
      <c r="C231" s="31"/>
      <c r="D231" s="14" t="s">
        <v>1086</v>
      </c>
      <c r="E231" s="2">
        <v>1</v>
      </c>
      <c r="F231" t="s">
        <v>1075</v>
      </c>
      <c r="G231" s="2">
        <v>193817</v>
      </c>
      <c r="H231" s="31"/>
      <c r="I231" s="3">
        <v>7577.2379999999994</v>
      </c>
      <c r="J231" s="3">
        <v>1.6580000000000001</v>
      </c>
    </row>
    <row r="232" spans="1:10" hidden="1" x14ac:dyDescent="0.25">
      <c r="A232" s="2" t="s">
        <v>1079</v>
      </c>
      <c r="B232" s="30"/>
      <c r="C232" s="31"/>
      <c r="D232" s="14" t="s">
        <v>1086</v>
      </c>
      <c r="E232" s="2">
        <v>1</v>
      </c>
      <c r="F232" t="s">
        <v>1075</v>
      </c>
      <c r="G232" s="2">
        <v>196256</v>
      </c>
      <c r="H232" s="31"/>
      <c r="I232" s="3">
        <v>6707.24</v>
      </c>
      <c r="J232" s="3">
        <v>1.46</v>
      </c>
    </row>
    <row r="233" spans="1:10" hidden="1" x14ac:dyDescent="0.25">
      <c r="A233" s="2" t="s">
        <v>1079</v>
      </c>
      <c r="B233" s="30"/>
      <c r="C233" s="31"/>
      <c r="D233" s="14" t="s">
        <v>1086</v>
      </c>
      <c r="E233" s="2">
        <v>1</v>
      </c>
      <c r="F233" t="s">
        <v>1075</v>
      </c>
      <c r="G233" s="2">
        <v>189669</v>
      </c>
      <c r="H233" s="31"/>
      <c r="I233" s="3">
        <v>60235.502999999997</v>
      </c>
      <c r="J233" s="3">
        <v>14.852</v>
      </c>
    </row>
    <row r="234" spans="1:10" hidden="1" x14ac:dyDescent="0.25">
      <c r="A234" s="2" t="s">
        <v>1079</v>
      </c>
      <c r="B234" s="30"/>
      <c r="C234" s="31"/>
      <c r="D234" s="14" t="s">
        <v>1086</v>
      </c>
      <c r="E234" s="2">
        <v>1</v>
      </c>
      <c r="F234" t="s">
        <v>1075</v>
      </c>
      <c r="G234" s="2">
        <v>192049</v>
      </c>
      <c r="H234" s="31"/>
      <c r="I234" s="3">
        <v>7081.3960000000006</v>
      </c>
      <c r="J234" s="3">
        <v>1.6360000000000001</v>
      </c>
    </row>
    <row r="235" spans="1:10" hidden="1" x14ac:dyDescent="0.25">
      <c r="A235" s="2" t="s">
        <v>1079</v>
      </c>
      <c r="B235" s="30"/>
      <c r="C235" s="31"/>
      <c r="D235" s="14" t="s">
        <v>1086</v>
      </c>
      <c r="E235" s="2">
        <v>71</v>
      </c>
      <c r="F235" t="s">
        <v>1075</v>
      </c>
      <c r="G235" s="2">
        <v>195383</v>
      </c>
      <c r="H235" s="31"/>
      <c r="I235" s="3">
        <v>18432</v>
      </c>
      <c r="J235" s="3">
        <v>0</v>
      </c>
    </row>
    <row r="236" spans="1:10" hidden="1" x14ac:dyDescent="0.25">
      <c r="A236" s="2" t="s">
        <v>1079</v>
      </c>
      <c r="B236" s="30"/>
      <c r="C236" s="31"/>
      <c r="D236" s="14" t="s">
        <v>1086</v>
      </c>
      <c r="E236" s="2">
        <v>1</v>
      </c>
      <c r="F236" t="s">
        <v>1075</v>
      </c>
      <c r="G236" s="2">
        <v>193647</v>
      </c>
      <c r="H236" s="31"/>
      <c r="I236" s="3">
        <v>7294</v>
      </c>
      <c r="J236" s="3">
        <v>2.2000000000000002</v>
      </c>
    </row>
    <row r="237" spans="1:10" hidden="1" x14ac:dyDescent="0.25">
      <c r="A237" s="2" t="s">
        <v>1079</v>
      </c>
      <c r="B237" s="30"/>
      <c r="C237" s="31"/>
      <c r="D237" s="14" t="s">
        <v>1086</v>
      </c>
      <c r="E237" s="2">
        <v>1</v>
      </c>
      <c r="F237" t="s">
        <v>1075</v>
      </c>
      <c r="G237" s="2">
        <v>193793</v>
      </c>
      <c r="H237" s="31"/>
      <c r="I237" s="3">
        <v>938</v>
      </c>
      <c r="J237" s="3">
        <v>1.3</v>
      </c>
    </row>
    <row r="238" spans="1:10" hidden="1" x14ac:dyDescent="0.25">
      <c r="A238" s="2" t="s">
        <v>1079</v>
      </c>
      <c r="B238" s="30"/>
      <c r="C238" s="31"/>
      <c r="D238" s="14" t="s">
        <v>1086</v>
      </c>
      <c r="E238" s="2">
        <v>1</v>
      </c>
      <c r="F238" t="s">
        <v>1075</v>
      </c>
      <c r="G238" s="2">
        <v>195414</v>
      </c>
      <c r="H238" s="31"/>
      <c r="I238" s="3">
        <v>3813.02</v>
      </c>
      <c r="J238" s="3">
        <v>0.83</v>
      </c>
    </row>
    <row r="239" spans="1:10" hidden="1" x14ac:dyDescent="0.25">
      <c r="A239" s="2" t="s">
        <v>1079</v>
      </c>
      <c r="B239" s="30"/>
      <c r="C239" s="31"/>
      <c r="D239" s="14" t="s">
        <v>1086</v>
      </c>
      <c r="E239" s="2">
        <v>1</v>
      </c>
      <c r="F239" t="s">
        <v>1074</v>
      </c>
      <c r="G239" s="2">
        <v>187912</v>
      </c>
      <c r="H239" s="31"/>
      <c r="I239" s="3">
        <v>17178.11</v>
      </c>
      <c r="J239" s="3">
        <v>3.7570000000000001</v>
      </c>
    </row>
    <row r="240" spans="1:10" hidden="1" x14ac:dyDescent="0.25">
      <c r="A240" s="2" t="s">
        <v>1079</v>
      </c>
      <c r="B240" s="30"/>
      <c r="C240" s="31"/>
      <c r="D240" s="12" t="s">
        <v>1085</v>
      </c>
      <c r="E240" s="2">
        <v>1</v>
      </c>
      <c r="F240" t="s">
        <v>1074</v>
      </c>
      <c r="G240" s="2">
        <v>197089</v>
      </c>
      <c r="H240" s="31"/>
      <c r="I240" s="3">
        <v>76811.679999999993</v>
      </c>
      <c r="J240" s="3">
        <v>16.72</v>
      </c>
    </row>
    <row r="241" spans="1:10" hidden="1" x14ac:dyDescent="0.25">
      <c r="A241" s="2" t="s">
        <v>1079</v>
      </c>
      <c r="B241" s="30"/>
      <c r="C241" s="31"/>
      <c r="D241" s="12" t="s">
        <v>1085</v>
      </c>
      <c r="E241" s="2">
        <v>1</v>
      </c>
      <c r="F241" t="s">
        <v>1074</v>
      </c>
      <c r="G241" s="2">
        <v>188175</v>
      </c>
      <c r="H241" s="31"/>
      <c r="I241" s="3">
        <v>22896.495999999999</v>
      </c>
      <c r="J241" s="3">
        <v>4.984</v>
      </c>
    </row>
    <row r="242" spans="1:10" hidden="1" x14ac:dyDescent="0.25">
      <c r="A242" s="2" t="s">
        <v>1079</v>
      </c>
      <c r="B242" s="30"/>
      <c r="C242" s="31"/>
      <c r="D242" s="12" t="s">
        <v>1085</v>
      </c>
      <c r="E242" s="2">
        <v>1</v>
      </c>
      <c r="F242" t="s">
        <v>1074</v>
      </c>
      <c r="G242" s="2">
        <v>193332</v>
      </c>
      <c r="H242" s="31"/>
      <c r="I242" s="3">
        <v>8349</v>
      </c>
      <c r="J242" s="3">
        <v>2.1579999999999999</v>
      </c>
    </row>
    <row r="243" spans="1:10" hidden="1" x14ac:dyDescent="0.25">
      <c r="A243" s="2" t="s">
        <v>1079</v>
      </c>
      <c r="B243" s="30"/>
      <c r="C243" s="31"/>
      <c r="D243" s="14" t="s">
        <v>1086</v>
      </c>
      <c r="E243" s="2">
        <v>1</v>
      </c>
      <c r="F243" t="s">
        <v>1074</v>
      </c>
      <c r="G243" s="2">
        <v>187637</v>
      </c>
      <c r="H243" s="31"/>
      <c r="I243" s="3">
        <v>31697.62</v>
      </c>
      <c r="J243" s="3">
        <v>6.9119999999999999</v>
      </c>
    </row>
    <row r="244" spans="1:10" hidden="1" x14ac:dyDescent="0.25">
      <c r="A244" s="2" t="s">
        <v>1079</v>
      </c>
      <c r="B244" s="30"/>
      <c r="C244" s="31"/>
      <c r="D244" s="14" t="s">
        <v>1086</v>
      </c>
      <c r="E244" s="2">
        <v>1</v>
      </c>
      <c r="F244" t="s">
        <v>1074</v>
      </c>
      <c r="G244" s="2">
        <v>187638</v>
      </c>
      <c r="H244" s="31"/>
      <c r="I244" s="3">
        <v>15757.42</v>
      </c>
      <c r="J244" s="3">
        <v>3.43</v>
      </c>
    </row>
    <row r="245" spans="1:10" hidden="1" x14ac:dyDescent="0.25">
      <c r="A245" s="2" t="s">
        <v>1079</v>
      </c>
      <c r="B245" s="30"/>
      <c r="C245" s="31"/>
      <c r="D245" s="14" t="s">
        <v>1086</v>
      </c>
      <c r="E245" s="2">
        <v>58</v>
      </c>
      <c r="F245" t="s">
        <v>1074</v>
      </c>
      <c r="G245" s="2">
        <v>195383</v>
      </c>
      <c r="H245" s="31"/>
      <c r="I245" s="3">
        <v>16906</v>
      </c>
      <c r="J245" s="3">
        <v>0</v>
      </c>
    </row>
    <row r="246" spans="1:10" hidden="1" x14ac:dyDescent="0.25">
      <c r="A246" s="2" t="s">
        <v>1079</v>
      </c>
      <c r="B246" s="30"/>
      <c r="C246" s="31"/>
      <c r="D246" s="14" t="s">
        <v>1086</v>
      </c>
      <c r="E246" s="2">
        <v>1</v>
      </c>
      <c r="F246" t="s">
        <v>1074</v>
      </c>
      <c r="G246" s="2">
        <v>194513</v>
      </c>
      <c r="H246" s="31"/>
      <c r="I246" s="3">
        <v>2444.09</v>
      </c>
      <c r="J246" s="3">
        <v>0.59000000000000008</v>
      </c>
    </row>
    <row r="247" spans="1:10" hidden="1" x14ac:dyDescent="0.25">
      <c r="A247" s="2" t="s">
        <v>1079</v>
      </c>
      <c r="B247" s="30"/>
      <c r="C247" s="31"/>
      <c r="D247" s="12" t="s">
        <v>1085</v>
      </c>
      <c r="E247" s="2">
        <v>1</v>
      </c>
      <c r="F247" t="s">
        <v>1074</v>
      </c>
      <c r="G247" s="2">
        <v>189236</v>
      </c>
      <c r="H247" s="31"/>
      <c r="I247" s="3">
        <v>21178.34</v>
      </c>
      <c r="J247" s="3">
        <v>4.6100000000000003</v>
      </c>
    </row>
    <row r="248" spans="1:10" hidden="1" x14ac:dyDescent="0.25">
      <c r="A248" s="2" t="s">
        <v>1079</v>
      </c>
      <c r="B248" s="30"/>
      <c r="C248" s="31"/>
      <c r="D248" s="12" t="s">
        <v>1085</v>
      </c>
      <c r="E248" s="2">
        <v>1</v>
      </c>
      <c r="F248" t="s">
        <v>1074</v>
      </c>
      <c r="G248" s="2">
        <v>194366</v>
      </c>
      <c r="H248" s="31"/>
      <c r="I248" s="3">
        <v>36338.400000000001</v>
      </c>
      <c r="J248" s="3">
        <v>0</v>
      </c>
    </row>
    <row r="249" spans="1:10" hidden="1" x14ac:dyDescent="0.25">
      <c r="A249" s="2" t="s">
        <v>1079</v>
      </c>
      <c r="B249" s="30"/>
      <c r="C249" s="31"/>
      <c r="D249" s="12" t="s">
        <v>1085</v>
      </c>
      <c r="E249" s="2">
        <v>2</v>
      </c>
      <c r="F249" t="s">
        <v>1074</v>
      </c>
      <c r="G249" s="2">
        <v>189236</v>
      </c>
      <c r="H249" s="31"/>
      <c r="I249" s="3">
        <v>15573.66</v>
      </c>
      <c r="J249" s="3">
        <v>3.39</v>
      </c>
    </row>
    <row r="250" spans="1:10" hidden="1" x14ac:dyDescent="0.25">
      <c r="A250" s="2" t="s">
        <v>1079</v>
      </c>
      <c r="B250" s="30"/>
      <c r="C250" s="31"/>
      <c r="D250" s="12" t="s">
        <v>1085</v>
      </c>
      <c r="E250" s="2">
        <v>1</v>
      </c>
      <c r="F250" t="s">
        <v>1072</v>
      </c>
      <c r="G250" s="2">
        <v>177736</v>
      </c>
      <c r="H250" s="31"/>
      <c r="I250" s="3">
        <v>86565</v>
      </c>
      <c r="J250" s="3">
        <v>17.5</v>
      </c>
    </row>
    <row r="251" spans="1:10" hidden="1" x14ac:dyDescent="0.25">
      <c r="A251" s="2" t="s">
        <v>1079</v>
      </c>
      <c r="B251" s="30"/>
      <c r="C251" s="31"/>
      <c r="D251" s="12" t="s">
        <v>1085</v>
      </c>
      <c r="E251" s="2">
        <v>1</v>
      </c>
      <c r="F251" t="s">
        <v>1072</v>
      </c>
      <c r="G251" s="2">
        <v>186897</v>
      </c>
      <c r="H251" s="31"/>
      <c r="I251" s="3">
        <v>26020</v>
      </c>
      <c r="J251" s="3">
        <v>5.3</v>
      </c>
    </row>
    <row r="252" spans="1:10" hidden="1" x14ac:dyDescent="0.25">
      <c r="A252" s="2" t="s">
        <v>1079</v>
      </c>
      <c r="B252" s="30"/>
      <c r="C252" s="31"/>
      <c r="D252" s="14" t="s">
        <v>1086</v>
      </c>
      <c r="E252" s="2">
        <v>1</v>
      </c>
      <c r="F252" t="s">
        <v>1072</v>
      </c>
      <c r="G252" s="2">
        <v>186363</v>
      </c>
      <c r="H252" s="31"/>
      <c r="I252" s="3">
        <v>6064.08</v>
      </c>
      <c r="J252" s="3">
        <v>1.32</v>
      </c>
    </row>
    <row r="253" spans="1:10" hidden="1" x14ac:dyDescent="0.25">
      <c r="A253" s="2" t="s">
        <v>1079</v>
      </c>
      <c r="B253" s="30"/>
      <c r="C253" s="31"/>
      <c r="D253" s="14" t="s">
        <v>1086</v>
      </c>
      <c r="E253" s="2">
        <v>1</v>
      </c>
      <c r="F253" t="s">
        <v>1072</v>
      </c>
      <c r="G253" s="2">
        <v>190775</v>
      </c>
      <c r="H253" s="31"/>
      <c r="I253" s="3">
        <v>9188</v>
      </c>
      <c r="J253" s="3">
        <v>2</v>
      </c>
    </row>
    <row r="254" spans="1:10" hidden="1" x14ac:dyDescent="0.25">
      <c r="A254" s="2" t="s">
        <v>1079</v>
      </c>
      <c r="B254" s="30"/>
      <c r="C254" s="31"/>
      <c r="D254" s="14" t="s">
        <v>1086</v>
      </c>
      <c r="E254" s="2">
        <v>1</v>
      </c>
      <c r="F254" t="s">
        <v>1072</v>
      </c>
      <c r="G254" s="2">
        <v>189605</v>
      </c>
      <c r="H254" s="31"/>
      <c r="I254" s="3">
        <v>2469.0300000000002</v>
      </c>
      <c r="J254" s="3">
        <v>0.54100000000000004</v>
      </c>
    </row>
    <row r="255" spans="1:10" hidden="1" x14ac:dyDescent="0.25">
      <c r="A255" s="2" t="s">
        <v>1079</v>
      </c>
      <c r="B255" s="30"/>
      <c r="C255" s="31"/>
      <c r="D255" s="12" t="s">
        <v>1085</v>
      </c>
      <c r="E255" s="2">
        <v>1</v>
      </c>
      <c r="F255" t="s">
        <v>1072</v>
      </c>
      <c r="G255" s="2">
        <v>188085</v>
      </c>
      <c r="H255" s="31"/>
      <c r="I255" s="3">
        <v>42835.03</v>
      </c>
      <c r="J255" s="3">
        <v>9.73</v>
      </c>
    </row>
    <row r="256" spans="1:10" hidden="1" x14ac:dyDescent="0.25">
      <c r="A256" s="2" t="s">
        <v>1079</v>
      </c>
      <c r="B256" s="30"/>
      <c r="C256" s="31"/>
      <c r="D256" s="14" t="s">
        <v>1086</v>
      </c>
      <c r="E256" s="2">
        <v>1</v>
      </c>
      <c r="F256" t="s">
        <v>1072</v>
      </c>
      <c r="G256" s="2">
        <v>189599</v>
      </c>
      <c r="H256" s="31"/>
      <c r="I256" s="3">
        <v>3675.2</v>
      </c>
      <c r="J256" s="3">
        <v>0.8</v>
      </c>
    </row>
    <row r="257" spans="1:10" hidden="1" x14ac:dyDescent="0.25">
      <c r="A257" s="2" t="s">
        <v>1079</v>
      </c>
      <c r="B257" s="30"/>
      <c r="C257" s="31"/>
      <c r="D257" s="14" t="s">
        <v>1086</v>
      </c>
      <c r="E257" s="2">
        <v>1</v>
      </c>
      <c r="F257" t="s">
        <v>1072</v>
      </c>
      <c r="G257" s="2">
        <v>184392</v>
      </c>
      <c r="H257" s="31"/>
      <c r="I257" s="3">
        <v>11090.704</v>
      </c>
      <c r="J257" s="3">
        <v>1.6060000000000001</v>
      </c>
    </row>
    <row r="258" spans="1:10" hidden="1" x14ac:dyDescent="0.25">
      <c r="A258" s="2" t="s">
        <v>1079</v>
      </c>
      <c r="B258" s="30"/>
      <c r="C258" s="31"/>
      <c r="D258" s="14" t="s">
        <v>1086</v>
      </c>
      <c r="E258" s="2">
        <v>1</v>
      </c>
      <c r="F258" t="s">
        <v>1072</v>
      </c>
      <c r="G258" s="2">
        <v>190266</v>
      </c>
      <c r="H258" s="31"/>
      <c r="I258" s="3">
        <v>49459</v>
      </c>
      <c r="J258" s="3">
        <v>0</v>
      </c>
    </row>
    <row r="259" spans="1:10" hidden="1" x14ac:dyDescent="0.25">
      <c r="A259" s="2" t="s">
        <v>1079</v>
      </c>
      <c r="B259" s="30"/>
      <c r="C259" s="31"/>
      <c r="D259" s="12" t="s">
        <v>1085</v>
      </c>
      <c r="E259" s="2">
        <v>1</v>
      </c>
      <c r="F259" t="s">
        <v>1072</v>
      </c>
      <c r="G259" s="2">
        <v>189686</v>
      </c>
      <c r="H259" s="31"/>
      <c r="I259" s="3">
        <v>64672.296000000002</v>
      </c>
      <c r="J259" s="3">
        <v>16.536000000000001</v>
      </c>
    </row>
    <row r="260" spans="1:10" hidden="1" x14ac:dyDescent="0.25">
      <c r="A260" s="2" t="s">
        <v>1079</v>
      </c>
      <c r="B260" s="30"/>
      <c r="C260" s="31"/>
      <c r="D260" s="14" t="s">
        <v>1086</v>
      </c>
      <c r="E260" s="2">
        <v>1</v>
      </c>
      <c r="F260" t="s">
        <v>1065</v>
      </c>
      <c r="G260" s="2">
        <v>193351</v>
      </c>
      <c r="H260" s="31"/>
      <c r="I260" s="3">
        <v>1378.2</v>
      </c>
      <c r="J260" s="3">
        <v>0.3</v>
      </c>
    </row>
    <row r="261" spans="1:10" hidden="1" x14ac:dyDescent="0.25">
      <c r="A261" s="2" t="s">
        <v>1079</v>
      </c>
      <c r="B261" s="30"/>
      <c r="C261" s="31"/>
      <c r="D261" s="12" t="s">
        <v>1085</v>
      </c>
      <c r="E261" s="2">
        <v>2</v>
      </c>
      <c r="F261" t="s">
        <v>1065</v>
      </c>
      <c r="G261" s="2">
        <v>193645</v>
      </c>
      <c r="H261" s="31"/>
      <c r="I261" s="3">
        <v>10920</v>
      </c>
      <c r="J261" s="3">
        <v>0</v>
      </c>
    </row>
    <row r="262" spans="1:10" hidden="1" x14ac:dyDescent="0.25">
      <c r="A262" s="9" t="s">
        <v>1079</v>
      </c>
      <c r="B262" s="30"/>
      <c r="C262" s="31"/>
      <c r="D262" s="12" t="s">
        <v>1085</v>
      </c>
      <c r="E262" s="2">
        <v>1</v>
      </c>
      <c r="F262" t="s">
        <v>1065</v>
      </c>
      <c r="G262" s="2">
        <v>193645</v>
      </c>
      <c r="H262" s="31"/>
      <c r="I262" s="3">
        <v>107146.19</v>
      </c>
      <c r="J262" s="3">
        <v>27.754000000000001</v>
      </c>
    </row>
    <row r="263" spans="1:10" hidden="1" x14ac:dyDescent="0.25">
      <c r="A263" s="2" t="s">
        <v>1079</v>
      </c>
      <c r="B263" s="30"/>
      <c r="C263" s="31"/>
      <c r="D263" s="14" t="s">
        <v>1086</v>
      </c>
      <c r="E263" s="2">
        <v>1</v>
      </c>
      <c r="F263" t="s">
        <v>1065</v>
      </c>
      <c r="G263" s="2">
        <v>192753</v>
      </c>
      <c r="H263" s="31"/>
      <c r="I263" s="3">
        <v>4594</v>
      </c>
      <c r="J263" s="3">
        <v>1</v>
      </c>
    </row>
    <row r="264" spans="1:10" hidden="1" x14ac:dyDescent="0.25">
      <c r="A264" s="2" t="s">
        <v>1079</v>
      </c>
      <c r="B264" s="30"/>
      <c r="C264" s="31"/>
      <c r="D264" s="14" t="s">
        <v>1086</v>
      </c>
      <c r="E264" s="2">
        <v>1</v>
      </c>
      <c r="F264" t="s">
        <v>1065</v>
      </c>
      <c r="G264" s="2">
        <v>181012</v>
      </c>
      <c r="H264" s="31"/>
      <c r="I264" s="3">
        <v>2641.3389999999999</v>
      </c>
      <c r="J264" s="3">
        <v>0.54900000000000004</v>
      </c>
    </row>
    <row r="265" spans="1:10" hidden="1" x14ac:dyDescent="0.25">
      <c r="A265" s="2" t="s">
        <v>1079</v>
      </c>
      <c r="B265" s="30"/>
      <c r="C265" s="31"/>
      <c r="D265" s="14" t="s">
        <v>1086</v>
      </c>
      <c r="E265" s="2">
        <v>2</v>
      </c>
      <c r="F265" t="s">
        <v>1065</v>
      </c>
      <c r="G265" s="2">
        <v>181012</v>
      </c>
      <c r="H265" s="31"/>
      <c r="I265" s="3">
        <v>4443.6000000000004</v>
      </c>
      <c r="J265" s="3">
        <v>0</v>
      </c>
    </row>
    <row r="266" spans="1:10" hidden="1" x14ac:dyDescent="0.25">
      <c r="A266" s="2" t="s">
        <v>1079</v>
      </c>
      <c r="B266" s="30"/>
      <c r="C266" s="31"/>
      <c r="D266" s="14" t="s">
        <v>1086</v>
      </c>
      <c r="E266" s="2">
        <v>1</v>
      </c>
      <c r="F266" t="s">
        <v>1065</v>
      </c>
      <c r="G266" s="2">
        <v>192852</v>
      </c>
      <c r="H266" s="31"/>
      <c r="I266" s="3">
        <v>5099.34</v>
      </c>
      <c r="J266" s="3">
        <v>1.1100000000000001</v>
      </c>
    </row>
    <row r="267" spans="1:10" hidden="1" x14ac:dyDescent="0.25">
      <c r="A267" s="9" t="s">
        <v>1079</v>
      </c>
      <c r="B267" s="30"/>
      <c r="C267" s="31"/>
      <c r="D267" s="14" t="s">
        <v>1086</v>
      </c>
      <c r="E267" s="2">
        <v>1</v>
      </c>
      <c r="F267" t="s">
        <v>1065</v>
      </c>
      <c r="G267" s="2">
        <v>192655</v>
      </c>
      <c r="H267" s="31"/>
      <c r="I267" s="3">
        <v>7206</v>
      </c>
      <c r="J267" s="3">
        <v>2.1</v>
      </c>
    </row>
    <row r="268" spans="1:10" hidden="1" x14ac:dyDescent="0.25">
      <c r="A268" s="2" t="s">
        <v>1079</v>
      </c>
      <c r="B268" s="30"/>
      <c r="C268" s="31"/>
      <c r="D268" s="12" t="s">
        <v>1085</v>
      </c>
      <c r="E268" s="2">
        <v>1</v>
      </c>
      <c r="F268" t="s">
        <v>1065</v>
      </c>
      <c r="G268" s="2">
        <v>149869</v>
      </c>
      <c r="H268" s="31"/>
      <c r="I268" s="3">
        <v>794511</v>
      </c>
      <c r="J268" s="3">
        <v>103.6</v>
      </c>
    </row>
    <row r="269" spans="1:10" hidden="1" x14ac:dyDescent="0.25">
      <c r="A269" s="2" t="s">
        <v>1079</v>
      </c>
      <c r="B269" s="30"/>
      <c r="C269" s="31"/>
      <c r="D269" s="12" t="s">
        <v>1085</v>
      </c>
      <c r="E269" s="2">
        <v>1</v>
      </c>
      <c r="F269" t="s">
        <v>1065</v>
      </c>
      <c r="G269" s="2">
        <v>192020</v>
      </c>
      <c r="H269" s="31"/>
      <c r="I269" s="3">
        <v>10616</v>
      </c>
      <c r="J269" s="3">
        <v>1.448</v>
      </c>
    </row>
    <row r="270" spans="1:10" hidden="1" x14ac:dyDescent="0.25">
      <c r="A270" s="2" t="s">
        <v>1079</v>
      </c>
      <c r="B270" s="30"/>
      <c r="C270" s="31"/>
      <c r="D270" s="14" t="s">
        <v>1086</v>
      </c>
      <c r="E270" s="2">
        <v>1</v>
      </c>
      <c r="F270" t="s">
        <v>1065</v>
      </c>
      <c r="G270" s="2">
        <v>194091</v>
      </c>
      <c r="H270" s="31"/>
      <c r="I270" s="3">
        <v>1653.84</v>
      </c>
      <c r="J270" s="3">
        <v>0.36</v>
      </c>
    </row>
    <row r="271" spans="1:10" hidden="1" x14ac:dyDescent="0.25">
      <c r="A271" s="9" t="s">
        <v>1079</v>
      </c>
      <c r="B271" s="30"/>
      <c r="C271" s="31"/>
      <c r="D271" s="14" t="s">
        <v>1086</v>
      </c>
      <c r="E271" s="2">
        <v>1</v>
      </c>
      <c r="F271" t="s">
        <v>1065</v>
      </c>
      <c r="G271" s="2">
        <v>188529</v>
      </c>
      <c r="H271" s="31"/>
      <c r="I271" s="3">
        <v>8085.44</v>
      </c>
      <c r="J271" s="3">
        <v>1.76</v>
      </c>
    </row>
    <row r="272" spans="1:10" hidden="1" x14ac:dyDescent="0.25">
      <c r="A272" s="2" t="s">
        <v>1079</v>
      </c>
      <c r="B272" s="30"/>
      <c r="C272" s="31"/>
      <c r="D272" s="14" t="s">
        <v>1086</v>
      </c>
      <c r="E272" s="2">
        <v>1</v>
      </c>
      <c r="F272" t="s">
        <v>1069</v>
      </c>
      <c r="G272" s="2">
        <v>200893</v>
      </c>
      <c r="H272" s="31"/>
      <c r="I272" s="3">
        <v>13053.596000000001</v>
      </c>
      <c r="J272" s="3">
        <v>2.9359999999999999</v>
      </c>
    </row>
    <row r="273" spans="1:10" hidden="1" x14ac:dyDescent="0.25">
      <c r="A273" s="2" t="s">
        <v>1079</v>
      </c>
      <c r="B273" s="30"/>
      <c r="C273" s="31"/>
      <c r="D273" s="14" t="s">
        <v>1086</v>
      </c>
      <c r="E273" s="2">
        <v>1</v>
      </c>
      <c r="F273" t="s">
        <v>1069</v>
      </c>
      <c r="G273" s="2">
        <v>198313</v>
      </c>
      <c r="H273" s="31"/>
      <c r="I273" s="3">
        <v>49612.2</v>
      </c>
      <c r="J273" s="3">
        <v>0</v>
      </c>
    </row>
    <row r="274" spans="1:10" hidden="1" x14ac:dyDescent="0.25">
      <c r="A274" s="2" t="s">
        <v>1079</v>
      </c>
      <c r="B274" s="30"/>
      <c r="C274" s="31"/>
      <c r="D274" s="14" t="s">
        <v>1086</v>
      </c>
      <c r="E274" s="2">
        <v>1</v>
      </c>
      <c r="F274" t="s">
        <v>1069</v>
      </c>
      <c r="G274" s="2">
        <v>199051</v>
      </c>
      <c r="H274" s="31"/>
      <c r="I274" s="3">
        <v>220458</v>
      </c>
      <c r="J274" s="3">
        <v>0</v>
      </c>
    </row>
    <row r="275" spans="1:10" hidden="1" x14ac:dyDescent="0.25">
      <c r="A275" s="2" t="s">
        <v>1079</v>
      </c>
      <c r="B275" s="30"/>
      <c r="C275" s="31"/>
      <c r="D275" s="12" t="s">
        <v>1085</v>
      </c>
      <c r="E275" s="2">
        <v>1</v>
      </c>
      <c r="F275" t="s">
        <v>1069</v>
      </c>
      <c r="G275" s="2">
        <v>201462</v>
      </c>
      <c r="H275" s="31"/>
      <c r="I275" s="3">
        <v>6090</v>
      </c>
      <c r="J275" s="3">
        <v>0</v>
      </c>
    </row>
    <row r="276" spans="1:10" hidden="1" x14ac:dyDescent="0.25">
      <c r="A276" s="2" t="s">
        <v>1079</v>
      </c>
      <c r="B276" s="30"/>
      <c r="C276" s="31"/>
      <c r="D276" s="14" t="s">
        <v>1086</v>
      </c>
      <c r="E276" s="2">
        <v>1</v>
      </c>
      <c r="F276" t="s">
        <v>1069</v>
      </c>
      <c r="G276" s="2">
        <v>201475</v>
      </c>
      <c r="H276" s="31"/>
      <c r="I276" s="3">
        <v>3296.654</v>
      </c>
      <c r="J276" s="3">
        <v>0.71799999999999997</v>
      </c>
    </row>
    <row r="277" spans="1:10" hidden="1" x14ac:dyDescent="0.25">
      <c r="A277" s="2" t="s">
        <v>1079</v>
      </c>
      <c r="B277" s="30"/>
      <c r="C277" s="31"/>
      <c r="D277" s="14" t="s">
        <v>1086</v>
      </c>
      <c r="E277" s="2">
        <v>1</v>
      </c>
      <c r="F277" t="s">
        <v>1069</v>
      </c>
      <c r="G277" s="2">
        <v>199119</v>
      </c>
      <c r="H277" s="31"/>
      <c r="I277" s="3">
        <v>5149.8739999999998</v>
      </c>
      <c r="J277" s="3">
        <v>1.121</v>
      </c>
    </row>
    <row r="278" spans="1:10" hidden="1" x14ac:dyDescent="0.25">
      <c r="A278" s="2" t="s">
        <v>1079</v>
      </c>
      <c r="B278" s="30"/>
      <c r="C278" s="31"/>
      <c r="D278" s="12" t="s">
        <v>1085</v>
      </c>
      <c r="E278" s="2">
        <v>1</v>
      </c>
      <c r="F278" t="s">
        <v>1069</v>
      </c>
      <c r="G278" s="2">
        <v>200508</v>
      </c>
      <c r="H278" s="31"/>
      <c r="I278" s="3">
        <v>4180.54</v>
      </c>
      <c r="J278" s="3">
        <v>0.91</v>
      </c>
    </row>
    <row r="279" spans="1:10" hidden="1" x14ac:dyDescent="0.25">
      <c r="A279" s="2" t="s">
        <v>1079</v>
      </c>
      <c r="B279" s="30"/>
      <c r="C279" s="31"/>
      <c r="D279" s="12" t="s">
        <v>1085</v>
      </c>
      <c r="E279" s="2">
        <v>1</v>
      </c>
      <c r="F279" t="s">
        <v>1069</v>
      </c>
      <c r="G279" s="2">
        <v>199162</v>
      </c>
      <c r="H279" s="31"/>
      <c r="I279" s="3">
        <v>19570.439999999999</v>
      </c>
      <c r="J279" s="3">
        <v>4.26</v>
      </c>
    </row>
    <row r="280" spans="1:10" hidden="1" x14ac:dyDescent="0.25">
      <c r="A280" s="2" t="s">
        <v>1079</v>
      </c>
      <c r="B280" s="30"/>
      <c r="C280" s="31"/>
      <c r="D280" s="14" t="s">
        <v>1086</v>
      </c>
      <c r="E280" s="2">
        <v>1</v>
      </c>
      <c r="F280" t="s">
        <v>1069</v>
      </c>
      <c r="G280" s="2">
        <v>196950</v>
      </c>
      <c r="H280" s="31"/>
      <c r="I280" s="3">
        <v>118157.68</v>
      </c>
      <c r="J280" s="3">
        <v>25.72</v>
      </c>
    </row>
    <row r="281" spans="1:10" hidden="1" x14ac:dyDescent="0.25">
      <c r="A281" s="2" t="s">
        <v>1079</v>
      </c>
      <c r="B281" s="30"/>
      <c r="C281" s="31"/>
      <c r="D281" s="14" t="s">
        <v>1086</v>
      </c>
      <c r="E281" s="2">
        <v>1</v>
      </c>
      <c r="F281" t="s">
        <v>1069</v>
      </c>
      <c r="G281" s="2">
        <v>200202</v>
      </c>
      <c r="H281" s="31"/>
      <c r="I281" s="3">
        <v>14938.543000000001</v>
      </c>
      <c r="J281" s="3">
        <v>3.7610000000000001</v>
      </c>
    </row>
    <row r="282" spans="1:10" hidden="1" x14ac:dyDescent="0.25">
      <c r="A282" s="2" t="s">
        <v>1079</v>
      </c>
      <c r="B282" s="30"/>
      <c r="C282" s="31"/>
      <c r="D282" s="12" t="s">
        <v>1085</v>
      </c>
      <c r="E282" s="2">
        <v>6</v>
      </c>
      <c r="F282" t="s">
        <v>1069</v>
      </c>
      <c r="G282" s="2">
        <v>198060</v>
      </c>
      <c r="H282" s="31"/>
      <c r="I282" s="3">
        <v>31553.403999999999</v>
      </c>
      <c r="J282" s="3">
        <v>0</v>
      </c>
    </row>
    <row r="283" spans="1:10" hidden="1" x14ac:dyDescent="0.25">
      <c r="A283" s="2" t="s">
        <v>1079</v>
      </c>
      <c r="B283" s="30"/>
      <c r="C283" s="31"/>
      <c r="D283" s="12" t="s">
        <v>1085</v>
      </c>
      <c r="E283" s="2">
        <v>1</v>
      </c>
      <c r="F283" t="s">
        <v>1069</v>
      </c>
      <c r="G283" s="2">
        <v>194996</v>
      </c>
      <c r="H283" s="31"/>
      <c r="I283" s="3">
        <v>32317.25</v>
      </c>
      <c r="J283" s="3">
        <v>7.7229999999999999</v>
      </c>
    </row>
    <row r="284" spans="1:10" hidden="1" x14ac:dyDescent="0.25">
      <c r="A284" s="2" t="s">
        <v>1079</v>
      </c>
      <c r="B284" s="30"/>
      <c r="C284" s="31"/>
      <c r="D284" s="12" t="s">
        <v>1085</v>
      </c>
      <c r="E284" s="2">
        <v>1</v>
      </c>
      <c r="F284" t="s">
        <v>1069</v>
      </c>
      <c r="G284" s="2">
        <v>194997</v>
      </c>
      <c r="H284" s="31"/>
      <c r="I284" s="3">
        <v>37763.987000000001</v>
      </c>
      <c r="J284" s="3">
        <v>8.7409999999999997</v>
      </c>
    </row>
    <row r="285" spans="1:10" hidden="1" x14ac:dyDescent="0.25">
      <c r="A285" s="2" t="s">
        <v>1079</v>
      </c>
      <c r="B285" s="30"/>
      <c r="C285" s="31"/>
      <c r="D285" s="12" t="s">
        <v>1085</v>
      </c>
      <c r="E285" s="2">
        <v>2</v>
      </c>
      <c r="F285" t="s">
        <v>1069</v>
      </c>
      <c r="G285" s="2">
        <v>194996</v>
      </c>
      <c r="H285" s="31"/>
      <c r="I285" s="3">
        <v>18853.8</v>
      </c>
      <c r="J285" s="3">
        <v>0</v>
      </c>
    </row>
    <row r="286" spans="1:10" hidden="1" x14ac:dyDescent="0.25">
      <c r="A286" s="2" t="s">
        <v>1079</v>
      </c>
      <c r="B286" s="30"/>
      <c r="C286" s="31"/>
      <c r="D286" s="12" t="s">
        <v>1085</v>
      </c>
      <c r="E286" s="2">
        <v>2</v>
      </c>
      <c r="F286" t="s">
        <v>1069</v>
      </c>
      <c r="G286" s="2">
        <v>194997</v>
      </c>
      <c r="H286" s="31"/>
      <c r="I286" s="3">
        <v>583.79999999999995</v>
      </c>
      <c r="J286" s="3">
        <v>0</v>
      </c>
    </row>
    <row r="287" spans="1:10" hidden="1" x14ac:dyDescent="0.25">
      <c r="A287" s="2" t="s">
        <v>1079</v>
      </c>
      <c r="B287" s="30"/>
      <c r="C287" s="31"/>
      <c r="D287" s="12" t="s">
        <v>1085</v>
      </c>
      <c r="E287" s="2">
        <v>1</v>
      </c>
      <c r="F287" t="s">
        <v>1068</v>
      </c>
      <c r="G287" s="2">
        <v>186970</v>
      </c>
      <c r="H287" s="31"/>
      <c r="I287" s="3">
        <v>45940</v>
      </c>
      <c r="J287" s="3">
        <v>10</v>
      </c>
    </row>
    <row r="288" spans="1:10" hidden="1" x14ac:dyDescent="0.25">
      <c r="A288" s="2" t="s">
        <v>1079</v>
      </c>
      <c r="B288" s="30"/>
      <c r="C288" s="31"/>
      <c r="D288" s="14" t="s">
        <v>1086</v>
      </c>
      <c r="E288" s="2">
        <v>1</v>
      </c>
      <c r="F288" t="s">
        <v>1068</v>
      </c>
      <c r="G288" s="2">
        <v>200278</v>
      </c>
      <c r="H288" s="31"/>
      <c r="I288" s="3">
        <v>25670.393</v>
      </c>
      <c r="J288" s="3">
        <v>6.7389999999999999</v>
      </c>
    </row>
    <row r="289" spans="1:10" hidden="1" x14ac:dyDescent="0.25">
      <c r="A289" s="2" t="s">
        <v>1079</v>
      </c>
      <c r="B289" s="30"/>
      <c r="C289" s="31"/>
      <c r="D289" s="12" t="s">
        <v>1085</v>
      </c>
      <c r="E289" s="2">
        <v>1</v>
      </c>
      <c r="F289" t="s">
        <v>1068</v>
      </c>
      <c r="G289" s="2">
        <v>197733</v>
      </c>
      <c r="H289" s="31"/>
      <c r="I289" s="3">
        <v>21684.6</v>
      </c>
      <c r="J289" s="3">
        <v>0</v>
      </c>
    </row>
    <row r="290" spans="1:10" hidden="1" x14ac:dyDescent="0.25">
      <c r="A290" s="2" t="s">
        <v>1079</v>
      </c>
      <c r="B290" s="30"/>
      <c r="C290" s="31"/>
      <c r="D290" s="14" t="s">
        <v>1086</v>
      </c>
      <c r="E290" s="2">
        <v>1</v>
      </c>
      <c r="F290" t="s">
        <v>1068</v>
      </c>
      <c r="G290" s="2">
        <v>196081</v>
      </c>
      <c r="H290" s="31"/>
      <c r="I290" s="3">
        <v>4971.6109999999999</v>
      </c>
      <c r="J290" s="3">
        <v>1.121</v>
      </c>
    </row>
    <row r="291" spans="1:10" hidden="1" x14ac:dyDescent="0.25">
      <c r="A291" s="2" t="s">
        <v>1079</v>
      </c>
      <c r="B291" s="30"/>
      <c r="C291" s="31"/>
      <c r="D291" s="14" t="s">
        <v>1086</v>
      </c>
      <c r="E291" s="2">
        <v>14</v>
      </c>
      <c r="F291" t="s">
        <v>1068</v>
      </c>
      <c r="G291" s="2">
        <v>195488</v>
      </c>
      <c r="H291" s="31"/>
      <c r="I291" s="3">
        <v>37119.519999999997</v>
      </c>
      <c r="J291" s="3">
        <v>8.08</v>
      </c>
    </row>
    <row r="292" spans="1:10" hidden="1" x14ac:dyDescent="0.25">
      <c r="A292" s="2" t="s">
        <v>1079</v>
      </c>
      <c r="B292" s="30"/>
      <c r="C292" s="31"/>
      <c r="D292" s="14" t="s">
        <v>1086</v>
      </c>
      <c r="E292" s="2">
        <v>1</v>
      </c>
      <c r="F292" t="s">
        <v>1068</v>
      </c>
      <c r="G292" s="2">
        <v>195672</v>
      </c>
      <c r="H292" s="31"/>
      <c r="I292" s="3">
        <v>4111.8</v>
      </c>
      <c r="J292" s="3">
        <v>0</v>
      </c>
    </row>
    <row r="293" spans="1:10" hidden="1" x14ac:dyDescent="0.25">
      <c r="A293" s="2" t="s">
        <v>1079</v>
      </c>
      <c r="B293" s="30"/>
      <c r="C293" s="31"/>
      <c r="D293" s="14" t="s">
        <v>1086</v>
      </c>
      <c r="E293" s="2">
        <v>1</v>
      </c>
      <c r="F293" t="s">
        <v>1068</v>
      </c>
      <c r="G293" s="2">
        <v>196515</v>
      </c>
      <c r="H293" s="31"/>
      <c r="I293" s="3">
        <v>11025.6</v>
      </c>
      <c r="J293" s="3">
        <v>2.4</v>
      </c>
    </row>
    <row r="294" spans="1:10" hidden="1" x14ac:dyDescent="0.25">
      <c r="A294" s="2" t="s">
        <v>1079</v>
      </c>
      <c r="B294" s="30"/>
      <c r="C294" s="31"/>
      <c r="D294" s="14" t="s">
        <v>1086</v>
      </c>
      <c r="E294" s="2">
        <v>1</v>
      </c>
      <c r="F294" t="s">
        <v>1068</v>
      </c>
      <c r="G294" s="2">
        <v>200288</v>
      </c>
      <c r="H294" s="31"/>
      <c r="I294" s="3">
        <v>3580.1039999999998</v>
      </c>
      <c r="J294" s="3">
        <v>0.77900000000000003</v>
      </c>
    </row>
    <row r="295" spans="1:10" hidden="1" x14ac:dyDescent="0.25">
      <c r="A295" s="9" t="s">
        <v>1079</v>
      </c>
      <c r="B295" s="30"/>
      <c r="C295" s="31"/>
      <c r="D295" s="12" t="s">
        <v>1085</v>
      </c>
      <c r="E295" s="2">
        <v>1</v>
      </c>
      <c r="F295" t="s">
        <v>1068</v>
      </c>
      <c r="G295" s="2">
        <v>195026</v>
      </c>
      <c r="H295" s="31"/>
      <c r="I295" s="3">
        <v>23444</v>
      </c>
      <c r="J295" s="3">
        <v>4.3999999999999995</v>
      </c>
    </row>
    <row r="296" spans="1:10" hidden="1" x14ac:dyDescent="0.25">
      <c r="A296" s="2" t="s">
        <v>1079</v>
      </c>
      <c r="B296" s="30"/>
      <c r="C296" s="31"/>
      <c r="D296" s="14" t="s">
        <v>1086</v>
      </c>
      <c r="E296" s="2">
        <v>1</v>
      </c>
      <c r="F296" t="s">
        <v>1067</v>
      </c>
      <c r="G296" s="2">
        <v>197747</v>
      </c>
      <c r="H296" s="31"/>
      <c r="I296" s="3">
        <v>17655.844999999998</v>
      </c>
      <c r="J296" s="3">
        <v>3.15</v>
      </c>
    </row>
    <row r="297" spans="1:10" hidden="1" x14ac:dyDescent="0.25">
      <c r="A297" s="2" t="s">
        <v>1079</v>
      </c>
      <c r="B297" s="30"/>
      <c r="C297" s="31"/>
      <c r="D297" s="14" t="s">
        <v>1086</v>
      </c>
      <c r="E297" s="2">
        <v>1</v>
      </c>
      <c r="F297" t="s">
        <v>1067</v>
      </c>
      <c r="G297" s="2">
        <v>198758</v>
      </c>
      <c r="H297" s="31"/>
      <c r="I297" s="3">
        <v>3123.92</v>
      </c>
      <c r="J297" s="3">
        <v>0.68</v>
      </c>
    </row>
    <row r="298" spans="1:10" hidden="1" x14ac:dyDescent="0.25">
      <c r="A298" s="2" t="s">
        <v>1079</v>
      </c>
      <c r="B298" s="30"/>
      <c r="C298" s="31"/>
      <c r="D298" s="14" t="s">
        <v>1086</v>
      </c>
      <c r="E298" s="2">
        <v>1</v>
      </c>
      <c r="F298" t="s">
        <v>1067</v>
      </c>
      <c r="G298" s="2">
        <v>189070</v>
      </c>
      <c r="H298" s="31"/>
      <c r="I298" s="3">
        <v>15619.6</v>
      </c>
      <c r="J298" s="3">
        <v>3.4</v>
      </c>
    </row>
    <row r="299" spans="1:10" hidden="1" x14ac:dyDescent="0.25">
      <c r="A299" s="7" t="s">
        <v>1079</v>
      </c>
      <c r="B299" s="30"/>
      <c r="C299" s="31"/>
      <c r="D299" s="12" t="s">
        <v>1085</v>
      </c>
      <c r="E299" s="2">
        <v>1</v>
      </c>
      <c r="F299" t="s">
        <v>1067</v>
      </c>
      <c r="G299" s="2">
        <v>196451</v>
      </c>
      <c r="H299" s="31"/>
      <c r="I299" s="3">
        <v>9398</v>
      </c>
      <c r="J299" s="3">
        <v>3.1</v>
      </c>
    </row>
    <row r="300" spans="1:10" x14ac:dyDescent="0.25">
      <c r="A300" s="2" t="s">
        <v>1080</v>
      </c>
      <c r="B300" s="30"/>
      <c r="C300" s="31"/>
      <c r="D300" s="14" t="s">
        <v>1086</v>
      </c>
      <c r="E300" s="2">
        <v>1</v>
      </c>
      <c r="F300" t="s">
        <v>1073</v>
      </c>
      <c r="G300" s="2">
        <v>204713</v>
      </c>
      <c r="H300" s="31"/>
      <c r="I300" s="3">
        <v>4658.3159999999998</v>
      </c>
      <c r="J300" s="3">
        <v>1.014</v>
      </c>
    </row>
    <row r="301" spans="1:10" x14ac:dyDescent="0.25">
      <c r="A301" s="2" t="s">
        <v>1080</v>
      </c>
      <c r="B301" s="30"/>
      <c r="C301" s="31"/>
      <c r="D301" s="14" t="s">
        <v>1086</v>
      </c>
      <c r="E301" s="2">
        <v>1</v>
      </c>
      <c r="F301" t="s">
        <v>1066</v>
      </c>
      <c r="G301" s="2">
        <v>204239</v>
      </c>
      <c r="H301" s="31"/>
      <c r="I301" s="3">
        <v>23354.844000000001</v>
      </c>
      <c r="J301" s="3">
        <v>5.7969999999999997</v>
      </c>
    </row>
    <row r="302" spans="1:10" x14ac:dyDescent="0.25">
      <c r="A302" s="2" t="s">
        <v>1080</v>
      </c>
      <c r="B302" s="30"/>
      <c r="C302" s="31"/>
      <c r="D302" s="14" t="s">
        <v>1086</v>
      </c>
      <c r="E302" s="2">
        <v>2</v>
      </c>
      <c r="F302" t="s">
        <v>1066</v>
      </c>
      <c r="G302" s="2">
        <v>204239</v>
      </c>
      <c r="H302" s="31"/>
      <c r="I302" s="3">
        <v>69804</v>
      </c>
      <c r="J302" s="3">
        <v>0</v>
      </c>
    </row>
    <row r="303" spans="1:10" x14ac:dyDescent="0.25">
      <c r="A303" s="2" t="s">
        <v>1080</v>
      </c>
      <c r="B303" s="30"/>
      <c r="C303" s="31"/>
      <c r="D303" s="12" t="s">
        <v>1085</v>
      </c>
      <c r="E303" s="2">
        <v>1</v>
      </c>
      <c r="F303" t="s">
        <v>1066</v>
      </c>
      <c r="G303" s="2">
        <v>203975</v>
      </c>
      <c r="H303" s="31"/>
      <c r="I303" s="3">
        <v>89129</v>
      </c>
      <c r="J303" s="3">
        <v>12.7</v>
      </c>
    </row>
    <row r="304" spans="1:10" x14ac:dyDescent="0.25">
      <c r="A304" s="2" t="s">
        <v>1080</v>
      </c>
      <c r="B304" s="30"/>
      <c r="C304" s="31"/>
      <c r="D304" s="12" t="s">
        <v>1085</v>
      </c>
      <c r="E304" s="2">
        <v>1</v>
      </c>
      <c r="F304" t="s">
        <v>1066</v>
      </c>
      <c r="G304" s="2">
        <v>205225</v>
      </c>
      <c r="H304" s="31"/>
      <c r="I304" s="3">
        <v>214620</v>
      </c>
      <c r="J304" s="3">
        <v>24.5</v>
      </c>
    </row>
    <row r="305" spans="1:10" x14ac:dyDescent="0.25">
      <c r="A305" s="2" t="s">
        <v>1080</v>
      </c>
      <c r="B305" s="30"/>
      <c r="C305" s="31"/>
      <c r="D305" s="12" t="s">
        <v>1085</v>
      </c>
      <c r="E305" s="2">
        <v>1</v>
      </c>
      <c r="F305" t="s">
        <v>1066</v>
      </c>
      <c r="G305" s="2">
        <v>202922</v>
      </c>
      <c r="H305" s="31"/>
      <c r="I305" s="3">
        <v>4586.6499999999996</v>
      </c>
      <c r="J305" s="3">
        <v>0.998</v>
      </c>
    </row>
    <row r="306" spans="1:10" x14ac:dyDescent="0.25">
      <c r="A306" s="2" t="s">
        <v>1080</v>
      </c>
      <c r="B306" s="30"/>
      <c r="C306" s="31"/>
      <c r="D306" s="12" t="s">
        <v>1085</v>
      </c>
      <c r="E306" s="2">
        <v>1</v>
      </c>
      <c r="F306" t="s">
        <v>1070</v>
      </c>
      <c r="G306" s="2">
        <v>206484</v>
      </c>
      <c r="H306" s="31"/>
      <c r="I306" s="3">
        <v>61884.4</v>
      </c>
      <c r="J306" s="3">
        <v>16.600000000000001</v>
      </c>
    </row>
    <row r="307" spans="1:10" x14ac:dyDescent="0.25">
      <c r="A307" s="2" t="s">
        <v>1080</v>
      </c>
      <c r="B307" s="30"/>
      <c r="C307" s="31"/>
      <c r="D307" s="12" t="s">
        <v>1085</v>
      </c>
      <c r="E307" s="2">
        <v>1</v>
      </c>
      <c r="F307" t="s">
        <v>1070</v>
      </c>
      <c r="G307" s="2">
        <v>206487</v>
      </c>
      <c r="H307" s="31"/>
      <c r="I307" s="3">
        <v>33577</v>
      </c>
      <c r="J307" s="3">
        <v>7</v>
      </c>
    </row>
    <row r="308" spans="1:10" x14ac:dyDescent="0.25">
      <c r="A308" s="2" t="s">
        <v>1080</v>
      </c>
      <c r="B308" s="30"/>
      <c r="C308" s="31"/>
      <c r="D308" s="12" t="s">
        <v>1085</v>
      </c>
      <c r="E308" s="2">
        <v>1</v>
      </c>
      <c r="F308" t="s">
        <v>1070</v>
      </c>
      <c r="G308" s="2">
        <v>188247</v>
      </c>
      <c r="H308" s="31"/>
      <c r="I308" s="3">
        <v>241278.44200000001</v>
      </c>
      <c r="J308" s="3">
        <v>33.766000000000005</v>
      </c>
    </row>
    <row r="309" spans="1:10" x14ac:dyDescent="0.25">
      <c r="A309" s="2" t="s">
        <v>1080</v>
      </c>
      <c r="B309" s="30"/>
      <c r="C309" s="31"/>
      <c r="D309" s="12" t="s">
        <v>1085</v>
      </c>
      <c r="E309" s="2">
        <v>2</v>
      </c>
      <c r="F309" t="s">
        <v>1070</v>
      </c>
      <c r="G309" s="2">
        <v>188247</v>
      </c>
      <c r="H309" s="31"/>
      <c r="I309" s="3">
        <v>77361.384999999995</v>
      </c>
      <c r="J309" s="3">
        <v>10.489000000000001</v>
      </c>
    </row>
    <row r="310" spans="1:10" x14ac:dyDescent="0.25">
      <c r="A310" s="2" t="s">
        <v>1080</v>
      </c>
      <c r="B310" s="30"/>
      <c r="C310" s="31"/>
      <c r="D310" s="12" t="s">
        <v>1085</v>
      </c>
      <c r="E310" s="2">
        <v>3</v>
      </c>
      <c r="F310" t="s">
        <v>1070</v>
      </c>
      <c r="G310" s="2">
        <v>188247</v>
      </c>
      <c r="H310" s="31"/>
      <c r="I310" s="3">
        <v>25186.602999999999</v>
      </c>
      <c r="J310" s="3">
        <v>4.2860000000000005</v>
      </c>
    </row>
    <row r="311" spans="1:10" x14ac:dyDescent="0.25">
      <c r="A311" s="2" t="s">
        <v>1080</v>
      </c>
      <c r="B311" s="30"/>
      <c r="C311" s="31"/>
      <c r="D311" s="12" t="s">
        <v>1085</v>
      </c>
      <c r="E311" s="2">
        <v>4</v>
      </c>
      <c r="F311" t="s">
        <v>1070</v>
      </c>
      <c r="G311" s="2">
        <v>188247</v>
      </c>
      <c r="H311" s="31"/>
      <c r="I311" s="3">
        <v>35647.940999999999</v>
      </c>
      <c r="J311" s="3">
        <v>5.6359999999999992</v>
      </c>
    </row>
    <row r="312" spans="1:10" x14ac:dyDescent="0.25">
      <c r="A312" s="2" t="s">
        <v>1080</v>
      </c>
      <c r="B312" s="30"/>
      <c r="C312" s="31"/>
      <c r="D312" s="12" t="s">
        <v>1085</v>
      </c>
      <c r="E312" s="2">
        <v>5</v>
      </c>
      <c r="F312" t="s">
        <v>1070</v>
      </c>
      <c r="G312" s="2">
        <v>188247</v>
      </c>
      <c r="H312" s="31"/>
      <c r="I312" s="3">
        <v>23141.356</v>
      </c>
      <c r="J312" s="3">
        <v>5.0370000000000008</v>
      </c>
    </row>
    <row r="313" spans="1:10" x14ac:dyDescent="0.25">
      <c r="A313" s="2" t="s">
        <v>1080</v>
      </c>
      <c r="B313" s="30"/>
      <c r="C313" s="31"/>
      <c r="D313" s="14" t="s">
        <v>1086</v>
      </c>
      <c r="E313" s="2">
        <v>1</v>
      </c>
      <c r="F313" t="s">
        <v>1070</v>
      </c>
      <c r="G313" s="2">
        <v>188915</v>
      </c>
      <c r="H313" s="31"/>
      <c r="I313" s="3">
        <v>12654.6</v>
      </c>
      <c r="J313" s="3">
        <v>0</v>
      </c>
    </row>
    <row r="314" spans="1:10" hidden="1" x14ac:dyDescent="0.25">
      <c r="A314" s="2" t="s">
        <v>1080</v>
      </c>
      <c r="B314" s="30"/>
      <c r="C314" s="31"/>
      <c r="D314" s="14" t="s">
        <v>1086</v>
      </c>
      <c r="E314" s="2">
        <v>1</v>
      </c>
      <c r="F314" t="s">
        <v>1071</v>
      </c>
      <c r="G314" s="2">
        <v>204465</v>
      </c>
      <c r="H314" s="31"/>
      <c r="I314" s="3">
        <v>2035.3009999999999</v>
      </c>
      <c r="J314" s="3">
        <v>0.499</v>
      </c>
    </row>
    <row r="315" spans="1:10" hidden="1" x14ac:dyDescent="0.25">
      <c r="A315" s="2" t="s">
        <v>1080</v>
      </c>
      <c r="B315" s="30"/>
      <c r="C315" s="31"/>
      <c r="D315" s="14" t="s">
        <v>1086</v>
      </c>
      <c r="E315" s="2">
        <v>2</v>
      </c>
      <c r="F315" t="s">
        <v>1071</v>
      </c>
      <c r="G315" s="2">
        <v>204465</v>
      </c>
      <c r="H315" s="31"/>
      <c r="I315" s="3">
        <v>2335.1999999999998</v>
      </c>
      <c r="J315" s="3">
        <v>0</v>
      </c>
    </row>
    <row r="316" spans="1:10" hidden="1" x14ac:dyDescent="0.25">
      <c r="A316" s="2" t="s">
        <v>1080</v>
      </c>
      <c r="B316" s="30"/>
      <c r="C316" s="31"/>
      <c r="D316" s="14" t="s">
        <v>1086</v>
      </c>
      <c r="E316" s="2">
        <v>1</v>
      </c>
      <c r="F316" t="s">
        <v>1071</v>
      </c>
      <c r="G316" s="2">
        <v>192048</v>
      </c>
      <c r="H316" s="31"/>
      <c r="I316" s="3">
        <v>12700.8</v>
      </c>
      <c r="J316" s="3">
        <v>0</v>
      </c>
    </row>
    <row r="317" spans="1:10" hidden="1" x14ac:dyDescent="0.25">
      <c r="A317" s="2" t="s">
        <v>1080</v>
      </c>
      <c r="B317" s="30"/>
      <c r="C317" s="31"/>
      <c r="D317" s="12" t="s">
        <v>1085</v>
      </c>
      <c r="E317" s="2">
        <v>33</v>
      </c>
      <c r="F317" t="s">
        <v>1071</v>
      </c>
      <c r="G317" s="2">
        <v>195435</v>
      </c>
      <c r="H317" s="31"/>
      <c r="I317" s="3">
        <v>22234.959999999999</v>
      </c>
      <c r="J317" s="3">
        <v>4.84</v>
      </c>
    </row>
    <row r="318" spans="1:10" hidden="1" x14ac:dyDescent="0.25">
      <c r="A318" s="9" t="s">
        <v>1080</v>
      </c>
      <c r="B318" s="30"/>
      <c r="C318" s="31"/>
      <c r="D318" s="14" t="s">
        <v>1086</v>
      </c>
      <c r="E318" s="2">
        <v>1</v>
      </c>
      <c r="F318" t="s">
        <v>1071</v>
      </c>
      <c r="G318" s="2">
        <v>204314</v>
      </c>
      <c r="H318" s="31"/>
      <c r="I318" s="3">
        <v>28914.305</v>
      </c>
      <c r="J318" s="3">
        <v>1.415</v>
      </c>
    </row>
    <row r="319" spans="1:10" hidden="1" x14ac:dyDescent="0.25">
      <c r="A319" s="2" t="s">
        <v>1080</v>
      </c>
      <c r="B319" s="30"/>
      <c r="C319" s="31"/>
      <c r="D319" s="14" t="s">
        <v>1086</v>
      </c>
      <c r="E319" s="2">
        <v>1</v>
      </c>
      <c r="F319" t="s">
        <v>1071</v>
      </c>
      <c r="G319" s="2">
        <v>179471</v>
      </c>
      <c r="H319" s="31"/>
      <c r="I319" s="3">
        <v>9864.48</v>
      </c>
      <c r="J319" s="3">
        <v>0.91999999999999993</v>
      </c>
    </row>
    <row r="320" spans="1:10" hidden="1" x14ac:dyDescent="0.25">
      <c r="A320" s="2" t="s">
        <v>1080</v>
      </c>
      <c r="B320" s="30"/>
      <c r="C320" s="31"/>
      <c r="D320" s="14" t="s">
        <v>1086</v>
      </c>
      <c r="E320" s="2">
        <v>1</v>
      </c>
      <c r="F320" t="s">
        <v>1076</v>
      </c>
      <c r="G320" s="2">
        <v>203885</v>
      </c>
      <c r="H320" s="31"/>
      <c r="I320" s="3">
        <v>17400</v>
      </c>
      <c r="J320" s="3">
        <v>0</v>
      </c>
    </row>
    <row r="321" spans="1:10" hidden="1" x14ac:dyDescent="0.25">
      <c r="A321" s="2" t="s">
        <v>1080</v>
      </c>
      <c r="B321" s="30"/>
      <c r="C321" s="31"/>
      <c r="D321" s="14" t="s">
        <v>1086</v>
      </c>
      <c r="E321" s="2">
        <v>1</v>
      </c>
      <c r="F321" t="s">
        <v>1076</v>
      </c>
      <c r="G321" s="2">
        <v>199170</v>
      </c>
      <c r="H321" s="31"/>
      <c r="I321" s="3">
        <v>6598.1880000000001</v>
      </c>
      <c r="J321" s="3">
        <v>1.488</v>
      </c>
    </row>
    <row r="322" spans="1:10" hidden="1" x14ac:dyDescent="0.25">
      <c r="A322" s="2" t="s">
        <v>1080</v>
      </c>
      <c r="B322" s="30"/>
      <c r="C322" s="31"/>
      <c r="D322" s="14" t="s">
        <v>1086</v>
      </c>
      <c r="E322" s="2">
        <v>1</v>
      </c>
      <c r="F322" t="s">
        <v>1076</v>
      </c>
      <c r="G322" s="2">
        <v>203335</v>
      </c>
      <c r="H322" s="31"/>
      <c r="I322" s="3">
        <v>3009.989</v>
      </c>
      <c r="J322" s="3">
        <v>0.65500000000000003</v>
      </c>
    </row>
    <row r="323" spans="1:10" hidden="1" x14ac:dyDescent="0.25">
      <c r="A323" s="2" t="s">
        <v>1080</v>
      </c>
      <c r="B323" s="30"/>
      <c r="C323" s="31"/>
      <c r="D323" s="14" t="s">
        <v>1086</v>
      </c>
      <c r="E323" s="2">
        <v>1</v>
      </c>
      <c r="F323" t="s">
        <v>1076</v>
      </c>
      <c r="G323" s="2">
        <v>202116</v>
      </c>
      <c r="H323" s="31"/>
      <c r="I323" s="3">
        <v>12098.243999999999</v>
      </c>
      <c r="J323" s="3">
        <v>1.1319999999999999</v>
      </c>
    </row>
    <row r="324" spans="1:10" hidden="1" x14ac:dyDescent="0.25">
      <c r="A324" s="2" t="s">
        <v>1080</v>
      </c>
      <c r="B324" s="30"/>
      <c r="C324" s="31"/>
      <c r="D324" s="12" t="s">
        <v>1085</v>
      </c>
      <c r="E324" s="2">
        <v>1</v>
      </c>
      <c r="F324" t="s">
        <v>1076</v>
      </c>
      <c r="G324" s="2">
        <v>200337</v>
      </c>
      <c r="H324" s="31"/>
      <c r="I324" s="3">
        <v>71277</v>
      </c>
      <c r="J324" s="3">
        <v>4.8760000000000003</v>
      </c>
    </row>
    <row r="325" spans="1:10" hidden="1" x14ac:dyDescent="0.25">
      <c r="A325" s="2" t="s">
        <v>1080</v>
      </c>
      <c r="B325" s="30"/>
      <c r="C325" s="31"/>
      <c r="D325" s="12" t="s">
        <v>1085</v>
      </c>
      <c r="E325" s="2">
        <v>1</v>
      </c>
      <c r="F325" t="s">
        <v>1076</v>
      </c>
      <c r="G325" s="2">
        <v>200338</v>
      </c>
      <c r="H325" s="31"/>
      <c r="I325" s="3">
        <v>152829</v>
      </c>
      <c r="J325" s="3">
        <v>0</v>
      </c>
    </row>
    <row r="326" spans="1:10" x14ac:dyDescent="0.25">
      <c r="A326" s="2" t="s">
        <v>1080</v>
      </c>
      <c r="B326" s="30"/>
      <c r="C326" s="31"/>
      <c r="D326" s="14" t="s">
        <v>1086</v>
      </c>
      <c r="E326" s="2">
        <v>1</v>
      </c>
      <c r="F326" t="s">
        <v>1075</v>
      </c>
      <c r="G326" s="2">
        <v>203750</v>
      </c>
      <c r="H326" s="31"/>
      <c r="I326" s="3">
        <v>8526</v>
      </c>
      <c r="J326" s="3">
        <v>0</v>
      </c>
    </row>
    <row r="327" spans="1:10" x14ac:dyDescent="0.25">
      <c r="A327" s="2" t="s">
        <v>1080</v>
      </c>
      <c r="B327" s="30"/>
      <c r="C327" s="31"/>
      <c r="D327" s="14" t="s">
        <v>1086</v>
      </c>
      <c r="E327" s="2">
        <v>1</v>
      </c>
      <c r="F327" t="s">
        <v>1074</v>
      </c>
      <c r="G327" s="2">
        <v>201111</v>
      </c>
      <c r="H327" s="31"/>
      <c r="I327" s="3">
        <v>12317.872000000001</v>
      </c>
      <c r="J327" s="3">
        <v>3.14</v>
      </c>
    </row>
    <row r="328" spans="1:10" x14ac:dyDescent="0.25">
      <c r="A328" s="2" t="s">
        <v>1080</v>
      </c>
      <c r="B328" s="30"/>
      <c r="C328" s="31"/>
      <c r="D328" s="14" t="s">
        <v>1086</v>
      </c>
      <c r="E328" s="2">
        <v>1</v>
      </c>
      <c r="F328" t="s">
        <v>1074</v>
      </c>
      <c r="G328" s="2">
        <v>207565</v>
      </c>
      <c r="H328" s="31"/>
      <c r="I328" s="3">
        <v>10728.828000000001</v>
      </c>
      <c r="J328" s="3">
        <v>1.351</v>
      </c>
    </row>
    <row r="329" spans="1:10" x14ac:dyDescent="0.25">
      <c r="A329" s="2" t="s">
        <v>1080</v>
      </c>
      <c r="B329" s="30"/>
      <c r="C329" s="31"/>
      <c r="D329" s="14" t="s">
        <v>1086</v>
      </c>
      <c r="E329" s="2">
        <v>1</v>
      </c>
      <c r="F329" t="s">
        <v>1074</v>
      </c>
      <c r="G329" s="2">
        <v>206300</v>
      </c>
      <c r="H329" s="31"/>
      <c r="I329" s="3">
        <v>12260</v>
      </c>
      <c r="J329" s="3">
        <v>0</v>
      </c>
    </row>
    <row r="330" spans="1:10" hidden="1" x14ac:dyDescent="0.25">
      <c r="A330" s="2" t="s">
        <v>1080</v>
      </c>
      <c r="B330" s="30"/>
      <c r="C330" s="31"/>
      <c r="D330" s="12" t="s">
        <v>1085</v>
      </c>
      <c r="E330" s="2">
        <v>1</v>
      </c>
      <c r="F330" t="s">
        <v>1072</v>
      </c>
      <c r="G330" s="2">
        <v>205584</v>
      </c>
      <c r="H330" s="31"/>
      <c r="I330" s="3">
        <v>0</v>
      </c>
      <c r="J330" s="3">
        <v>0</v>
      </c>
    </row>
    <row r="331" spans="1:10" hidden="1" x14ac:dyDescent="0.25">
      <c r="A331" s="2" t="s">
        <v>1080</v>
      </c>
      <c r="B331" s="30"/>
      <c r="C331" s="31"/>
      <c r="D331" s="12" t="s">
        <v>1085</v>
      </c>
      <c r="E331" s="2">
        <v>1</v>
      </c>
      <c r="F331" t="s">
        <v>1072</v>
      </c>
      <c r="G331" s="2">
        <v>160981</v>
      </c>
      <c r="H331" s="31"/>
      <c r="I331" s="3">
        <v>724199</v>
      </c>
      <c r="J331" s="3">
        <v>0</v>
      </c>
    </row>
    <row r="332" spans="1:10" hidden="1" x14ac:dyDescent="0.25">
      <c r="A332" s="2" t="s">
        <v>1080</v>
      </c>
      <c r="B332" s="30"/>
      <c r="C332" s="31"/>
      <c r="D332" s="12" t="s">
        <v>1085</v>
      </c>
      <c r="E332" s="2">
        <v>1</v>
      </c>
      <c r="F332" t="s">
        <v>1072</v>
      </c>
      <c r="G332" s="2">
        <v>205163</v>
      </c>
      <c r="H332" s="31"/>
      <c r="I332" s="3">
        <v>839.2</v>
      </c>
      <c r="J332" s="3">
        <v>0.93600000000000005</v>
      </c>
    </row>
    <row r="333" spans="1:10" hidden="1" x14ac:dyDescent="0.25">
      <c r="A333" s="2" t="s">
        <v>1080</v>
      </c>
      <c r="B333" s="30"/>
      <c r="C333" s="31"/>
      <c r="D333" s="14" t="s">
        <v>1086</v>
      </c>
      <c r="E333" s="2">
        <v>1</v>
      </c>
      <c r="F333" t="s">
        <v>1072</v>
      </c>
      <c r="G333" s="2">
        <v>204127</v>
      </c>
      <c r="H333" s="31"/>
      <c r="I333" s="3">
        <v>2508.3240000000001</v>
      </c>
      <c r="J333" s="3">
        <v>0.54600000000000004</v>
      </c>
    </row>
    <row r="334" spans="1:10" hidden="1" x14ac:dyDescent="0.25">
      <c r="A334" s="2" t="s">
        <v>1080</v>
      </c>
      <c r="B334" s="30"/>
      <c r="C334" s="31"/>
      <c r="D334" s="12" t="s">
        <v>1085</v>
      </c>
      <c r="E334" s="2">
        <v>1</v>
      </c>
      <c r="F334" t="s">
        <v>1072</v>
      </c>
      <c r="G334" s="2">
        <v>204503</v>
      </c>
      <c r="H334" s="31"/>
      <c r="I334" s="3">
        <v>153300</v>
      </c>
      <c r="J334" s="3">
        <v>17.5</v>
      </c>
    </row>
    <row r="335" spans="1:10" hidden="1" x14ac:dyDescent="0.25">
      <c r="A335" s="2" t="s">
        <v>1080</v>
      </c>
      <c r="B335" s="30"/>
      <c r="C335" s="31"/>
      <c r="D335" s="14" t="s">
        <v>1086</v>
      </c>
      <c r="E335" s="2">
        <v>1</v>
      </c>
      <c r="F335" t="s">
        <v>1072</v>
      </c>
      <c r="G335" s="2">
        <v>205243</v>
      </c>
      <c r="H335" s="31"/>
      <c r="I335" s="3">
        <v>752.49699999999996</v>
      </c>
      <c r="J335" s="3">
        <v>0.16400000000000001</v>
      </c>
    </row>
    <row r="336" spans="1:10" hidden="1" x14ac:dyDescent="0.25">
      <c r="A336" s="2" t="s">
        <v>1080</v>
      </c>
      <c r="B336" s="30"/>
      <c r="C336" s="31"/>
      <c r="D336" s="12" t="s">
        <v>1085</v>
      </c>
      <c r="E336" s="2">
        <v>1</v>
      </c>
      <c r="F336" t="s">
        <v>1072</v>
      </c>
      <c r="G336" s="2">
        <v>203948</v>
      </c>
      <c r="H336" s="31"/>
      <c r="I336" s="3">
        <v>120294</v>
      </c>
      <c r="J336" s="3">
        <v>21.1</v>
      </c>
    </row>
    <row r="337" spans="1:10" hidden="1" x14ac:dyDescent="0.25">
      <c r="A337" s="9" t="s">
        <v>1080</v>
      </c>
      <c r="B337" s="30"/>
      <c r="C337" s="31"/>
      <c r="D337" s="12" t="s">
        <v>1085</v>
      </c>
      <c r="E337" s="2">
        <v>1</v>
      </c>
      <c r="F337" t="s">
        <v>1072</v>
      </c>
      <c r="G337" s="2">
        <v>198531</v>
      </c>
      <c r="H337" s="31"/>
      <c r="I337" s="3">
        <v>22924.06</v>
      </c>
      <c r="J337" s="3">
        <v>4.99</v>
      </c>
    </row>
    <row r="338" spans="1:10" x14ac:dyDescent="0.25">
      <c r="A338" s="2" t="s">
        <v>1080</v>
      </c>
      <c r="B338" s="30"/>
      <c r="C338" s="31"/>
      <c r="D338" s="12" t="s">
        <v>1085</v>
      </c>
      <c r="E338" s="2">
        <v>1</v>
      </c>
      <c r="F338" t="s">
        <v>1065</v>
      </c>
      <c r="G338" s="2">
        <v>202804</v>
      </c>
      <c r="H338" s="31"/>
      <c r="I338" s="3">
        <v>288395.25300000003</v>
      </c>
      <c r="J338" s="3">
        <v>71.111000000000004</v>
      </c>
    </row>
    <row r="339" spans="1:10" x14ac:dyDescent="0.25">
      <c r="A339" s="2" t="s">
        <v>1080</v>
      </c>
      <c r="B339" s="30"/>
      <c r="C339" s="31"/>
      <c r="D339" s="12" t="s">
        <v>1085</v>
      </c>
      <c r="E339" s="2">
        <v>1</v>
      </c>
      <c r="F339" t="s">
        <v>1065</v>
      </c>
      <c r="G339" s="2">
        <v>202982</v>
      </c>
      <c r="H339" s="31"/>
      <c r="I339" s="3">
        <v>71954.399999999994</v>
      </c>
      <c r="J339" s="3">
        <v>6.5000000000000002E-2</v>
      </c>
    </row>
    <row r="340" spans="1:10" x14ac:dyDescent="0.25">
      <c r="A340" s="2" t="s">
        <v>1080</v>
      </c>
      <c r="B340" s="30"/>
      <c r="C340" s="31"/>
      <c r="D340" s="14" t="s">
        <v>1086</v>
      </c>
      <c r="E340" s="2">
        <v>1</v>
      </c>
      <c r="F340" t="s">
        <v>1065</v>
      </c>
      <c r="G340" s="2">
        <v>203230</v>
      </c>
      <c r="H340" s="31"/>
      <c r="I340" s="3">
        <v>3583.32</v>
      </c>
      <c r="J340" s="3">
        <v>0.78</v>
      </c>
    </row>
    <row r="341" spans="1:10" x14ac:dyDescent="0.25">
      <c r="A341" s="2" t="s">
        <v>1080</v>
      </c>
      <c r="B341" s="30"/>
      <c r="C341" s="31"/>
      <c r="D341" s="14" t="s">
        <v>1086</v>
      </c>
      <c r="E341" s="2" t="s">
        <v>1064</v>
      </c>
      <c r="F341" t="s">
        <v>1069</v>
      </c>
      <c r="G341" s="2">
        <v>207579</v>
      </c>
      <c r="H341" s="31"/>
      <c r="I341" s="3">
        <v>13742</v>
      </c>
      <c r="J341" s="3">
        <v>0</v>
      </c>
    </row>
    <row r="342" spans="1:10" x14ac:dyDescent="0.25">
      <c r="A342" s="2" t="s">
        <v>1080</v>
      </c>
      <c r="B342" s="30"/>
      <c r="C342" s="31"/>
      <c r="D342" s="14" t="s">
        <v>1086</v>
      </c>
      <c r="E342" s="2">
        <v>1</v>
      </c>
      <c r="F342" t="s">
        <v>1069</v>
      </c>
      <c r="G342" s="2">
        <v>189841</v>
      </c>
      <c r="H342" s="31"/>
      <c r="I342" s="3">
        <v>6860.84</v>
      </c>
      <c r="J342" s="3">
        <v>1.7549999999999999</v>
      </c>
    </row>
    <row r="343" spans="1:10" x14ac:dyDescent="0.25">
      <c r="A343" s="2" t="s">
        <v>1080</v>
      </c>
      <c r="B343" s="30"/>
      <c r="C343" s="31"/>
      <c r="D343" s="14" t="s">
        <v>1086</v>
      </c>
      <c r="E343" s="2">
        <v>1</v>
      </c>
      <c r="F343" t="s">
        <v>1068</v>
      </c>
      <c r="G343" s="2">
        <v>207578</v>
      </c>
      <c r="H343" s="31"/>
      <c r="I343" s="3">
        <v>37473</v>
      </c>
      <c r="J343" s="3">
        <v>10.4</v>
      </c>
    </row>
    <row r="344" spans="1:10" x14ac:dyDescent="0.25">
      <c r="A344" s="7" t="s">
        <v>1080</v>
      </c>
      <c r="B344" s="30"/>
      <c r="C344" s="31"/>
      <c r="D344" s="12" t="s">
        <v>1085</v>
      </c>
      <c r="E344" s="2">
        <v>1</v>
      </c>
      <c r="F344" t="s">
        <v>1068</v>
      </c>
      <c r="G344" s="2">
        <v>188811</v>
      </c>
      <c r="H344" s="31"/>
      <c r="I344" s="3">
        <v>46706.067999999999</v>
      </c>
      <c r="J344" s="3">
        <v>10.183999999999999</v>
      </c>
    </row>
    <row r="345" spans="1:10" hidden="1" x14ac:dyDescent="0.25">
      <c r="A345" s="8" t="s">
        <v>1063</v>
      </c>
      <c r="B345" s="8"/>
      <c r="C345" s="8"/>
      <c r="D345" s="11"/>
      <c r="E345" s="8"/>
      <c r="F345" s="8"/>
      <c r="G345" s="8"/>
      <c r="H345" s="8"/>
      <c r="I345" s="6">
        <v>15953830.72599999</v>
      </c>
      <c r="J345" s="6">
        <v>2051.0850000000005</v>
      </c>
    </row>
    <row r="347" spans="1:10" x14ac:dyDescent="0.25">
      <c r="C347" s="16" t="s">
        <v>1088</v>
      </c>
      <c r="D347" s="17">
        <f>SUM(I2:I344)</f>
        <v>15953830.72599999</v>
      </c>
    </row>
    <row r="348" spans="1:10" x14ac:dyDescent="0.25">
      <c r="C348" s="16" t="s">
        <v>1089</v>
      </c>
      <c r="D348" s="17">
        <f>SUM(J2:J344)</f>
        <v>2051.0850000000005</v>
      </c>
    </row>
    <row r="349" spans="1:10" x14ac:dyDescent="0.25">
      <c r="C349" s="16"/>
      <c r="D349" s="17"/>
    </row>
    <row r="350" spans="1:10" x14ac:dyDescent="0.25">
      <c r="C350" s="16"/>
      <c r="D350" s="17"/>
      <c r="E350" s="13" t="s">
        <v>1092</v>
      </c>
    </row>
    <row r="351" spans="1:10" x14ac:dyDescent="0.25">
      <c r="C351" s="16" t="s">
        <v>1093</v>
      </c>
      <c r="D351" s="17">
        <f>SUMIF(D2:D344,"GS &lt; 50kW",I2:I344)</f>
        <v>3586434.2580000008</v>
      </c>
      <c r="E351" s="18">
        <f>D351/D347</f>
        <v>0.22480082179605815</v>
      </c>
    </row>
    <row r="352" spans="1:10" x14ac:dyDescent="0.25">
      <c r="C352" s="16" t="s">
        <v>1094</v>
      </c>
      <c r="D352" s="17">
        <f>SUMIF(D2:D344,"GS &lt; 50kW",J2:J344)</f>
        <v>550.06899999999985</v>
      </c>
      <c r="E352" s="18">
        <f>D352/D348</f>
        <v>0.2681843999639214</v>
      </c>
    </row>
    <row r="353" spans="3:5" x14ac:dyDescent="0.25">
      <c r="C353" s="16"/>
      <c r="D353" s="17"/>
      <c r="E353" s="18"/>
    </row>
    <row r="354" spans="3:5" x14ac:dyDescent="0.25">
      <c r="C354" s="16" t="s">
        <v>1095</v>
      </c>
      <c r="D354" s="17">
        <f>SUMIF(D2:D344,"GS &gt; 50kW",I2:I344)</f>
        <v>10361863.468000002</v>
      </c>
      <c r="E354" s="18">
        <f>D354/D347</f>
        <v>0.64949062366026311</v>
      </c>
    </row>
    <row r="355" spans="3:5" x14ac:dyDescent="0.25">
      <c r="C355" s="16" t="s">
        <v>1096</v>
      </c>
      <c r="D355" s="17">
        <f>SUMIF(D2:D344,"GS &gt; 50kW",J2:J344)</f>
        <v>1501.0160000000001</v>
      </c>
      <c r="E355" s="18">
        <f>D355/D348</f>
        <v>0.73181560003607837</v>
      </c>
    </row>
    <row r="356" spans="3:5" x14ac:dyDescent="0.25">
      <c r="C356" s="16"/>
      <c r="D356" s="17"/>
      <c r="E356" s="18"/>
    </row>
    <row r="357" spans="3:5" x14ac:dyDescent="0.25">
      <c r="C357" s="16" t="s">
        <v>1091</v>
      </c>
      <c r="D357" s="17">
        <f>SUMIF(D2:D344,"STREETLIGHTS",I2:I344)</f>
        <v>2005533</v>
      </c>
      <c r="E357" s="18">
        <f>D357/D347</f>
        <v>0.12570855454367952</v>
      </c>
    </row>
    <row r="358" spans="3:5" x14ac:dyDescent="0.25">
      <c r="C358" s="16" t="s">
        <v>1090</v>
      </c>
      <c r="D358" s="17">
        <f>SUMIF(D2:D344,"STREETLIGHTS",J2:J344)</f>
        <v>0</v>
      </c>
      <c r="E358" s="18">
        <f>D358/D348</f>
        <v>0</v>
      </c>
    </row>
    <row r="359" spans="3:5" x14ac:dyDescent="0.25">
      <c r="E359" s="18"/>
    </row>
    <row r="360" spans="3:5" x14ac:dyDescent="0.25">
      <c r="C360" s="16" t="s">
        <v>1097</v>
      </c>
      <c r="D360" s="17">
        <f>D347-(D351+D354+D357)</f>
        <v>0</v>
      </c>
      <c r="E360" s="18">
        <f>D360/D347</f>
        <v>0</v>
      </c>
    </row>
    <row r="361" spans="3:5" x14ac:dyDescent="0.25">
      <c r="C361" s="16" t="s">
        <v>1098</v>
      </c>
      <c r="D361" s="17">
        <f>D348-(D352+D355+D358)</f>
        <v>0</v>
      </c>
      <c r="E361" s="18">
        <f>D361/D348</f>
        <v>0</v>
      </c>
    </row>
    <row r="365" spans="3:5" x14ac:dyDescent="0.25">
      <c r="C365" s="19" t="s">
        <v>1100</v>
      </c>
    </row>
    <row r="367" spans="3:5" x14ac:dyDescent="0.25">
      <c r="C367" s="13" t="s">
        <v>1102</v>
      </c>
      <c r="D367" s="13" t="s">
        <v>1104</v>
      </c>
      <c r="E367" s="13" t="s">
        <v>1101</v>
      </c>
    </row>
    <row r="368" spans="3:5" x14ac:dyDescent="0.25">
      <c r="C368" s="10">
        <v>157753</v>
      </c>
      <c r="D368" s="20">
        <v>243028</v>
      </c>
      <c r="E368" s="20">
        <v>233689.99</v>
      </c>
    </row>
    <row r="369" spans="3:5" x14ac:dyDescent="0.25">
      <c r="C369" s="10">
        <v>154843</v>
      </c>
      <c r="D369" s="20">
        <v>1675590</v>
      </c>
      <c r="E369" s="20">
        <v>1611631.45</v>
      </c>
    </row>
    <row r="370" spans="3:5" ht="15.75" thickBot="1" x14ac:dyDescent="0.3">
      <c r="D370" s="21">
        <f>SUM(D368:D369)</f>
        <v>1918618</v>
      </c>
      <c r="E370" s="25">
        <f>SUM(E368:E369)</f>
        <v>1845321.44</v>
      </c>
    </row>
    <row r="371" spans="3:5" ht="15.75" thickTop="1" x14ac:dyDescent="0.25">
      <c r="E371" s="10"/>
    </row>
    <row r="372" spans="3:5" x14ac:dyDescent="0.25">
      <c r="C372" s="19" t="s">
        <v>1099</v>
      </c>
      <c r="E372" s="10"/>
    </row>
    <row r="373" spans="3:5" x14ac:dyDescent="0.25">
      <c r="E373" s="10"/>
    </row>
    <row r="374" spans="3:5" x14ac:dyDescent="0.25">
      <c r="C374" s="13" t="s">
        <v>1102</v>
      </c>
      <c r="D374" s="13" t="s">
        <v>1104</v>
      </c>
      <c r="E374" s="13" t="s">
        <v>1101</v>
      </c>
    </row>
    <row r="375" spans="3:5" x14ac:dyDescent="0.25">
      <c r="C375" s="10">
        <v>157752</v>
      </c>
      <c r="D375" s="20">
        <v>86915</v>
      </c>
      <c r="E375" s="26">
        <v>77264.92</v>
      </c>
    </row>
    <row r="378" spans="3:5" x14ac:dyDescent="0.25">
      <c r="C378" s="19" t="s">
        <v>1107</v>
      </c>
    </row>
    <row r="380" spans="3:5" x14ac:dyDescent="0.25">
      <c r="C380" t="s">
        <v>1103</v>
      </c>
      <c r="D380" s="24">
        <f>D351+D354</f>
        <v>13948297.726000004</v>
      </c>
    </row>
    <row r="381" spans="3:5" x14ac:dyDescent="0.25">
      <c r="C381" t="s">
        <v>1105</v>
      </c>
      <c r="D381" s="22">
        <f>D351/D380</f>
        <v>0.25712343745823479</v>
      </c>
    </row>
    <row r="382" spans="3:5" x14ac:dyDescent="0.25">
      <c r="C382" t="s">
        <v>1106</v>
      </c>
      <c r="D382" s="22">
        <f>D354/D380</f>
        <v>0.74287656254176515</v>
      </c>
    </row>
    <row r="385" spans="3:8" x14ac:dyDescent="0.25">
      <c r="C385" s="19" t="s">
        <v>1125</v>
      </c>
    </row>
    <row r="386" spans="3:8" x14ac:dyDescent="0.25">
      <c r="C386" s="19"/>
    </row>
    <row r="387" spans="3:8" x14ac:dyDescent="0.25">
      <c r="C387" s="23" t="s">
        <v>1122</v>
      </c>
      <c r="D387" s="20">
        <v>1329432.118</v>
      </c>
      <c r="E387" t="s">
        <v>1124</v>
      </c>
    </row>
    <row r="388" spans="3:8" x14ac:dyDescent="0.25">
      <c r="C388" s="23" t="s">
        <v>1116</v>
      </c>
      <c r="D388" s="20">
        <v>3626338</v>
      </c>
      <c r="E388" t="s">
        <v>1118</v>
      </c>
    </row>
    <row r="389" spans="3:8" x14ac:dyDescent="0.25">
      <c r="C389" s="23" t="s">
        <v>1117</v>
      </c>
      <c r="D389" s="20">
        <v>3373467</v>
      </c>
      <c r="E389" t="s">
        <v>1119</v>
      </c>
    </row>
    <row r="390" spans="3:8" x14ac:dyDescent="0.25">
      <c r="C390" s="23" t="s">
        <v>1120</v>
      </c>
      <c r="D390" s="27">
        <f>D389/D388</f>
        <v>0.93026822099870443</v>
      </c>
    </row>
    <row r="391" spans="3:8" x14ac:dyDescent="0.25">
      <c r="C391" s="23" t="s">
        <v>1121</v>
      </c>
      <c r="D391" s="20">
        <f>D387*D390</f>
        <v>1236728.4513503998</v>
      </c>
    </row>
    <row r="393" spans="3:8" x14ac:dyDescent="0.25">
      <c r="C393" s="36" t="s">
        <v>1126</v>
      </c>
      <c r="D393" s="37"/>
      <c r="E393" s="33"/>
      <c r="F393" s="33"/>
      <c r="G393" s="33"/>
      <c r="H393" s="33"/>
    </row>
    <row r="394" spans="3:8" x14ac:dyDescent="0.25">
      <c r="C394" s="33"/>
      <c r="D394" s="38">
        <v>2016</v>
      </c>
      <c r="E394" s="38">
        <v>2017</v>
      </c>
      <c r="F394" s="38">
        <v>2018</v>
      </c>
      <c r="G394" s="38">
        <v>2019</v>
      </c>
      <c r="H394" s="39" t="s">
        <v>1113</v>
      </c>
    </row>
    <row r="395" spans="3:8" x14ac:dyDescent="0.25">
      <c r="C395" s="33" t="s">
        <v>1111</v>
      </c>
      <c r="D395" s="34">
        <f>SUM('[1]5.  2015-2020 LRAM'!$D$304:$D$305)</f>
        <v>4384500</v>
      </c>
      <c r="E395" s="34">
        <f>SUM('[1]5.  2015-2020 LRAM'!$D$487:$D$488)</f>
        <v>3500824.6042176089</v>
      </c>
      <c r="F395" s="34">
        <v>3220984</v>
      </c>
      <c r="G395" s="34">
        <f>397114+D391</f>
        <v>1633842.4513503998</v>
      </c>
      <c r="H395" s="33" t="s">
        <v>1112</v>
      </c>
    </row>
    <row r="396" spans="3:8" x14ac:dyDescent="0.25">
      <c r="C396" s="33" t="s">
        <v>1114</v>
      </c>
      <c r="D396" s="34">
        <f>E375</f>
        <v>77264.92</v>
      </c>
      <c r="E396" s="34">
        <f>E370</f>
        <v>1845321.44</v>
      </c>
      <c r="F396" s="34">
        <v>0</v>
      </c>
      <c r="G396" s="35">
        <v>0</v>
      </c>
      <c r="H396" s="33" t="s">
        <v>1123</v>
      </c>
    </row>
    <row r="397" spans="3:8" x14ac:dyDescent="0.25">
      <c r="C397" s="33" t="s">
        <v>1115</v>
      </c>
      <c r="D397" s="28">
        <f>D396/D395</f>
        <v>1.7622287604059754E-2</v>
      </c>
      <c r="E397" s="28">
        <f t="shared" ref="E397:G397" si="0">E396/E395</f>
        <v>0.52711050927168812</v>
      </c>
      <c r="F397" s="28">
        <f t="shared" si="0"/>
        <v>0</v>
      </c>
      <c r="G397" s="28">
        <f t="shared" si="0"/>
        <v>0</v>
      </c>
      <c r="H397" s="33"/>
    </row>
    <row r="398" spans="3:8" x14ac:dyDescent="0.25">
      <c r="C398" s="33" t="s">
        <v>1108</v>
      </c>
      <c r="D398" s="29">
        <f>(100%-D$397)*$D381</f>
        <v>0.25259233429360134</v>
      </c>
      <c r="E398" s="29">
        <f t="shared" ref="E398:G398" si="1">(100%-E$397)*$D381</f>
        <v>0.1215909713939376</v>
      </c>
      <c r="F398" s="29">
        <f t="shared" si="1"/>
        <v>0.25712343745823479</v>
      </c>
      <c r="G398" s="29">
        <f t="shared" si="1"/>
        <v>0.25712343745823479</v>
      </c>
      <c r="H398" s="33"/>
    </row>
    <row r="399" spans="3:8" x14ac:dyDescent="0.25">
      <c r="C399" s="33" t="s">
        <v>1109</v>
      </c>
      <c r="D399" s="29">
        <f>(100%-D$397)*$D382</f>
        <v>0.7297853781023389</v>
      </c>
      <c r="E399" s="29">
        <f t="shared" ref="E399:G399" si="2">(100%-E$397)*$D382</f>
        <v>0.35129851933437423</v>
      </c>
      <c r="F399" s="29">
        <f t="shared" si="2"/>
        <v>0.74287656254176515</v>
      </c>
      <c r="G399" s="29">
        <f t="shared" si="2"/>
        <v>0.74287656254176515</v>
      </c>
      <c r="H399" s="33"/>
    </row>
    <row r="400" spans="3:8" x14ac:dyDescent="0.25">
      <c r="C400" s="33" t="s">
        <v>1110</v>
      </c>
      <c r="D400" s="29">
        <f>SUM(D397:D399)</f>
        <v>1</v>
      </c>
      <c r="E400" s="29">
        <f t="shared" ref="E400:G400" si="3">SUM(E397:E399)</f>
        <v>1</v>
      </c>
      <c r="F400" s="29">
        <f t="shared" si="3"/>
        <v>1</v>
      </c>
      <c r="G400" s="29">
        <f t="shared" si="3"/>
        <v>1</v>
      </c>
      <c r="H400" s="33"/>
    </row>
  </sheetData>
  <autoFilter ref="A1:J345" xr:uid="{00000000-0009-0000-0000-000000000000}">
    <filterColumn colId="0">
      <filters>
        <filter val="2019"/>
      </filters>
    </filterColumn>
    <filterColumn colId="5">
      <filters>
        <filter val="Apr"/>
        <filter val="Aug"/>
        <filter val="Dec"/>
        <filter val="Jul"/>
        <filter val="Jun"/>
        <filter val="May"/>
        <filter val="Nov"/>
        <filter val="Oct"/>
      </filters>
    </filterColumn>
    <sortState ref="A2:J345">
      <sortCondition ref="A1:A345"/>
    </sortState>
  </autoFilter>
  <pageMargins left="0.7" right="0.7" top="0.75" bottom="0.75" header="0.3" footer="0.3"/>
  <pageSetup orientation="portrait" verticalDpi="0" r:id="rId1"/>
  <ignoredErrors>
    <ignoredError sqref="D347:D34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P573"/>
  <sheetViews>
    <sheetView workbookViewId="0">
      <pane ySplit="1" topLeftCell="A468" activePane="bottomLeft" state="frozen"/>
      <selection pane="bottomLeft" activeCell="A488" sqref="A488"/>
    </sheetView>
  </sheetViews>
  <sheetFormatPr defaultRowHeight="15" x14ac:dyDescent="0.25"/>
  <cols>
    <col min="1" max="1" width="17.42578125" bestFit="1" customWidth="1"/>
    <col min="2" max="2" width="24.85546875" bestFit="1" customWidth="1"/>
    <col min="3" max="3" width="15.85546875" customWidth="1"/>
    <col min="4" max="4" width="81.28515625" bestFit="1" customWidth="1"/>
    <col min="5" max="5" width="62.85546875" bestFit="1" customWidth="1"/>
    <col min="6" max="6" width="35.7109375" bestFit="1" customWidth="1"/>
    <col min="7" max="7" width="39.28515625" bestFit="1" customWidth="1"/>
    <col min="8" max="8" width="27.42578125" customWidth="1"/>
    <col min="9" max="9" width="25.28515625" customWidth="1"/>
    <col min="10" max="10" width="32.140625" customWidth="1"/>
    <col min="11" max="11" width="29.85546875" customWidth="1"/>
    <col min="12" max="12" width="33.7109375" customWidth="1"/>
    <col min="13" max="13" width="31.42578125" customWidth="1"/>
    <col min="14" max="14" width="50.42578125" customWidth="1"/>
    <col min="15" max="15" width="48.140625" bestFit="1" customWidth="1"/>
    <col min="16" max="16" width="45.7109375" customWidth="1"/>
    <col min="17" max="17" width="43.42578125" bestFit="1" customWidth="1"/>
    <col min="18" max="18" width="15.85546875" customWidth="1"/>
    <col min="19" max="19" width="62.28515625" bestFit="1" customWidth="1"/>
    <col min="20" max="20" width="20.7109375" customWidth="1"/>
    <col min="21" max="21" width="26.140625" bestFit="1" customWidth="1"/>
    <col min="22" max="22" width="40.85546875" customWidth="1"/>
    <col min="23" max="23" width="29.85546875" customWidth="1"/>
    <col min="24" max="24" width="44.85546875" customWidth="1"/>
    <col min="25" max="25" width="34.85546875" customWidth="1"/>
    <col min="26" max="26" width="41.42578125" customWidth="1"/>
    <col min="27" max="27" width="28.28515625" customWidth="1"/>
    <col min="28" max="28" width="25.42578125" customWidth="1"/>
    <col min="29" max="29" width="25" customWidth="1"/>
    <col min="30" max="30" width="39.5703125" customWidth="1"/>
    <col min="31" max="31" width="33.42578125" customWidth="1"/>
    <col min="32" max="32" width="33" customWidth="1"/>
    <col min="33" max="33" width="27.85546875" customWidth="1"/>
    <col min="34" max="34" width="27.28515625" customWidth="1"/>
    <col min="35" max="35" width="27.140625" customWidth="1"/>
    <col min="36" max="36" width="51.140625" customWidth="1"/>
    <col min="37" max="37" width="39.28515625" customWidth="1"/>
    <col min="38" max="38" width="38.85546875" customWidth="1"/>
    <col min="39" max="39" width="38.7109375" bestFit="1" customWidth="1"/>
    <col min="40" max="40" width="22.140625" customWidth="1"/>
    <col min="41" max="41" width="31.28515625" customWidth="1"/>
    <col min="42" max="42" width="30.85546875" customWidth="1"/>
  </cols>
  <sheetData>
    <row r="1" spans="1:42" s="2" customFormat="1" x14ac:dyDescent="0.25">
      <c r="A1" s="2" t="s">
        <v>622</v>
      </c>
      <c r="B1" s="2" t="s">
        <v>623</v>
      </c>
      <c r="C1" s="2" t="s">
        <v>624</v>
      </c>
      <c r="D1" s="2" t="s">
        <v>625</v>
      </c>
      <c r="E1" s="2" t="s">
        <v>626</v>
      </c>
      <c r="F1" s="2" t="s">
        <v>627</v>
      </c>
      <c r="G1" s="2" t="s">
        <v>628</v>
      </c>
      <c r="H1" s="2" t="s">
        <v>629</v>
      </c>
      <c r="I1" s="2" t="s">
        <v>630</v>
      </c>
      <c r="J1" s="2" t="s">
        <v>631</v>
      </c>
      <c r="K1" s="2" t="s">
        <v>632</v>
      </c>
      <c r="L1" s="2" t="s">
        <v>633</v>
      </c>
      <c r="M1" s="2" t="s">
        <v>634</v>
      </c>
      <c r="N1" s="2" t="s">
        <v>635</v>
      </c>
      <c r="O1" s="2" t="s">
        <v>636</v>
      </c>
      <c r="P1" s="2" t="s">
        <v>637</v>
      </c>
      <c r="Q1" s="2" t="s">
        <v>638</v>
      </c>
      <c r="R1" s="2" t="s">
        <v>639</v>
      </c>
      <c r="S1" s="2" t="s">
        <v>640</v>
      </c>
      <c r="T1" s="2" t="s">
        <v>641</v>
      </c>
      <c r="U1" s="2" t="s">
        <v>642</v>
      </c>
      <c r="V1" s="2" t="s">
        <v>643</v>
      </c>
      <c r="W1" s="2" t="s">
        <v>644</v>
      </c>
      <c r="X1" s="2" t="s">
        <v>645</v>
      </c>
      <c r="Y1" s="2" t="s">
        <v>646</v>
      </c>
      <c r="Z1" s="2" t="s">
        <v>647</v>
      </c>
      <c r="AA1" s="2" t="s">
        <v>648</v>
      </c>
      <c r="AB1" s="2" t="s">
        <v>649</v>
      </c>
      <c r="AC1" s="2" t="s">
        <v>650</v>
      </c>
      <c r="AD1" s="2" t="s">
        <v>651</v>
      </c>
      <c r="AE1" s="2" t="s">
        <v>652</v>
      </c>
      <c r="AF1" s="2" t="s">
        <v>653</v>
      </c>
      <c r="AG1" s="2" t="s">
        <v>654</v>
      </c>
      <c r="AH1" s="2" t="s">
        <v>655</v>
      </c>
      <c r="AI1" s="2" t="s">
        <v>656</v>
      </c>
      <c r="AJ1" s="2" t="s">
        <v>657</v>
      </c>
      <c r="AK1" s="2" t="s">
        <v>658</v>
      </c>
      <c r="AL1" s="2" t="s">
        <v>659</v>
      </c>
      <c r="AM1" s="2" t="s">
        <v>660</v>
      </c>
      <c r="AN1" s="2" t="s">
        <v>661</v>
      </c>
      <c r="AO1" s="2" t="s">
        <v>662</v>
      </c>
      <c r="AP1" s="2" t="s">
        <v>663</v>
      </c>
    </row>
    <row r="2" spans="1:42" x14ac:dyDescent="0.25">
      <c r="A2">
        <v>1600100589</v>
      </c>
      <c r="B2" t="s">
        <v>0</v>
      </c>
      <c r="C2">
        <v>100589</v>
      </c>
      <c r="E2" t="s">
        <v>81</v>
      </c>
      <c r="F2" t="s">
        <v>1</v>
      </c>
      <c r="G2" t="s">
        <v>2</v>
      </c>
      <c r="H2">
        <v>7341.61</v>
      </c>
      <c r="I2">
        <v>7341.61</v>
      </c>
      <c r="J2">
        <v>1089</v>
      </c>
      <c r="K2">
        <v>1089</v>
      </c>
      <c r="L2">
        <v>0</v>
      </c>
      <c r="M2">
        <v>0</v>
      </c>
      <c r="N2">
        <v>8737.6859999999997</v>
      </c>
      <c r="O2">
        <v>8737.6859999999997</v>
      </c>
      <c r="P2">
        <v>2.1669999999999998</v>
      </c>
      <c r="Q2">
        <v>2.1669999999999998</v>
      </c>
      <c r="AA2" t="s">
        <v>3</v>
      </c>
      <c r="AB2" s="1">
        <v>40651</v>
      </c>
      <c r="AE2" s="1">
        <v>40697</v>
      </c>
      <c r="AG2" s="1">
        <v>40697</v>
      </c>
      <c r="AI2" s="1">
        <v>42344</v>
      </c>
      <c r="AM2" s="1">
        <v>42344</v>
      </c>
      <c r="AO2" s="1">
        <v>42344</v>
      </c>
    </row>
    <row r="3" spans="1:42" x14ac:dyDescent="0.25">
      <c r="A3">
        <v>1600102023</v>
      </c>
      <c r="B3" t="s">
        <v>0</v>
      </c>
      <c r="C3">
        <v>102023</v>
      </c>
      <c r="E3" t="s">
        <v>41</v>
      </c>
      <c r="F3" t="s">
        <v>1</v>
      </c>
      <c r="G3" t="s">
        <v>2</v>
      </c>
      <c r="H3">
        <v>19881</v>
      </c>
      <c r="I3">
        <v>16881</v>
      </c>
      <c r="J3">
        <v>1808.4</v>
      </c>
      <c r="K3">
        <v>1685.2</v>
      </c>
      <c r="L3">
        <v>0</v>
      </c>
      <c r="M3">
        <v>0</v>
      </c>
      <c r="N3">
        <v>36168</v>
      </c>
      <c r="O3">
        <v>33704</v>
      </c>
      <c r="P3">
        <v>0</v>
      </c>
      <c r="Q3">
        <v>0</v>
      </c>
      <c r="AA3" t="s">
        <v>3</v>
      </c>
      <c r="AB3" s="1">
        <v>40711</v>
      </c>
      <c r="AE3" s="1">
        <v>40711</v>
      </c>
      <c r="AG3" s="1">
        <v>40711</v>
      </c>
      <c r="AI3" s="1">
        <v>42344</v>
      </c>
      <c r="AM3" s="1">
        <v>42344</v>
      </c>
      <c r="AO3" s="1">
        <v>42344</v>
      </c>
    </row>
    <row r="4" spans="1:42" x14ac:dyDescent="0.25">
      <c r="A4">
        <v>1600102239</v>
      </c>
      <c r="B4" t="s">
        <v>0</v>
      </c>
      <c r="C4">
        <v>102239</v>
      </c>
      <c r="E4" t="s">
        <v>41</v>
      </c>
      <c r="F4" t="s">
        <v>1</v>
      </c>
      <c r="G4" t="s">
        <v>2</v>
      </c>
      <c r="H4">
        <v>22991.56</v>
      </c>
      <c r="I4">
        <v>22991.56</v>
      </c>
      <c r="J4">
        <v>3261.35</v>
      </c>
      <c r="K4">
        <v>3261.35</v>
      </c>
      <c r="L4">
        <v>0</v>
      </c>
      <c r="M4">
        <v>0</v>
      </c>
      <c r="N4">
        <v>65227</v>
      </c>
      <c r="O4">
        <v>65227</v>
      </c>
      <c r="P4">
        <v>7.4</v>
      </c>
      <c r="Q4">
        <v>7.4</v>
      </c>
      <c r="AA4" t="s">
        <v>3</v>
      </c>
      <c r="AB4" s="1">
        <v>40718</v>
      </c>
      <c r="AE4" s="1">
        <v>40722</v>
      </c>
      <c r="AG4" s="1">
        <v>40722</v>
      </c>
      <c r="AI4" s="1">
        <v>42344</v>
      </c>
      <c r="AM4" s="1">
        <v>42344</v>
      </c>
      <c r="AO4" s="1">
        <v>42344</v>
      </c>
    </row>
    <row r="5" spans="1:42" x14ac:dyDescent="0.25">
      <c r="A5">
        <v>1600102794</v>
      </c>
      <c r="B5" t="s">
        <v>0</v>
      </c>
      <c r="C5">
        <v>102794</v>
      </c>
      <c r="E5" t="s">
        <v>47</v>
      </c>
      <c r="F5" t="s">
        <v>1</v>
      </c>
      <c r="G5" t="s">
        <v>2</v>
      </c>
      <c r="H5">
        <v>50621</v>
      </c>
      <c r="I5">
        <v>49871</v>
      </c>
      <c r="J5">
        <v>12330</v>
      </c>
      <c r="K5">
        <v>6910</v>
      </c>
      <c r="L5">
        <v>0</v>
      </c>
      <c r="M5">
        <v>0</v>
      </c>
      <c r="N5">
        <v>123300</v>
      </c>
      <c r="O5">
        <v>69100</v>
      </c>
      <c r="P5">
        <v>13.6</v>
      </c>
      <c r="Q5">
        <v>2.4</v>
      </c>
      <c r="AA5" t="s">
        <v>3</v>
      </c>
      <c r="AE5" s="1">
        <v>40742</v>
      </c>
      <c r="AG5" s="1">
        <v>40742</v>
      </c>
      <c r="AI5" s="1">
        <v>42344</v>
      </c>
      <c r="AM5" s="1">
        <v>42344</v>
      </c>
      <c r="AO5" s="1">
        <v>42344</v>
      </c>
    </row>
    <row r="6" spans="1:42" x14ac:dyDescent="0.25">
      <c r="A6">
        <v>1600103340</v>
      </c>
      <c r="B6" t="s">
        <v>0</v>
      </c>
      <c r="C6">
        <v>103340</v>
      </c>
      <c r="E6" t="s">
        <v>41</v>
      </c>
      <c r="F6" t="s">
        <v>1</v>
      </c>
      <c r="G6" t="s">
        <v>2</v>
      </c>
      <c r="H6">
        <v>35000</v>
      </c>
      <c r="I6">
        <v>24480.05</v>
      </c>
      <c r="J6">
        <v>878.97</v>
      </c>
      <c r="K6">
        <v>878.97</v>
      </c>
      <c r="L6">
        <v>0</v>
      </c>
      <c r="M6">
        <v>0</v>
      </c>
      <c r="N6">
        <v>17579.400000000001</v>
      </c>
      <c r="O6">
        <v>17579.400000000001</v>
      </c>
      <c r="P6">
        <v>0</v>
      </c>
      <c r="Q6">
        <v>0</v>
      </c>
      <c r="AA6" t="s">
        <v>3</v>
      </c>
      <c r="AB6" s="1">
        <v>40758</v>
      </c>
      <c r="AE6" s="1">
        <v>40770</v>
      </c>
      <c r="AG6" s="1">
        <v>40770</v>
      </c>
      <c r="AI6" s="1">
        <v>42344</v>
      </c>
      <c r="AM6" s="1">
        <v>42344</v>
      </c>
      <c r="AO6" s="1">
        <v>42344</v>
      </c>
    </row>
    <row r="7" spans="1:42" x14ac:dyDescent="0.25">
      <c r="A7">
        <v>1600103811</v>
      </c>
      <c r="B7" t="s">
        <v>0</v>
      </c>
      <c r="C7">
        <v>103811</v>
      </c>
      <c r="E7" t="s">
        <v>41</v>
      </c>
      <c r="F7" t="s">
        <v>1</v>
      </c>
      <c r="G7" t="s">
        <v>2</v>
      </c>
      <c r="H7">
        <v>8892.16</v>
      </c>
      <c r="I7">
        <v>7502.76</v>
      </c>
      <c r="J7">
        <v>390.7</v>
      </c>
      <c r="K7">
        <v>429.77</v>
      </c>
      <c r="L7">
        <v>0</v>
      </c>
      <c r="M7">
        <v>0</v>
      </c>
      <c r="N7">
        <v>7814</v>
      </c>
      <c r="O7">
        <v>10617</v>
      </c>
      <c r="P7">
        <v>0.9</v>
      </c>
      <c r="Q7">
        <v>1.2</v>
      </c>
      <c r="AA7" t="s">
        <v>3</v>
      </c>
      <c r="AE7" s="1">
        <v>40771</v>
      </c>
      <c r="AG7" s="1">
        <v>40771</v>
      </c>
      <c r="AI7" s="1">
        <v>42344</v>
      </c>
      <c r="AM7" s="1">
        <v>42344</v>
      </c>
      <c r="AO7" s="1">
        <v>42344</v>
      </c>
    </row>
    <row r="8" spans="1:42" x14ac:dyDescent="0.25">
      <c r="A8">
        <v>1600103977</v>
      </c>
      <c r="B8" t="s">
        <v>0</v>
      </c>
      <c r="C8">
        <v>103977</v>
      </c>
      <c r="E8" t="s">
        <v>81</v>
      </c>
      <c r="F8" t="s">
        <v>1</v>
      </c>
      <c r="G8" t="s">
        <v>2</v>
      </c>
      <c r="H8">
        <v>646</v>
      </c>
      <c r="I8">
        <v>646</v>
      </c>
      <c r="J8">
        <v>646</v>
      </c>
      <c r="K8">
        <v>646</v>
      </c>
      <c r="L8">
        <v>0</v>
      </c>
      <c r="M8">
        <v>0</v>
      </c>
      <c r="N8">
        <v>2858.5880000000002</v>
      </c>
      <c r="O8">
        <v>2858.5880000000002</v>
      </c>
      <c r="P8">
        <v>1.1020000000000001</v>
      </c>
      <c r="Q8">
        <v>1.1020000000000001</v>
      </c>
      <c r="AA8" t="s">
        <v>3</v>
      </c>
      <c r="AB8" s="1">
        <v>40778</v>
      </c>
      <c r="AE8" s="1">
        <v>40778</v>
      </c>
      <c r="AG8" s="1">
        <v>40778</v>
      </c>
      <c r="AI8" s="1">
        <v>42344</v>
      </c>
      <c r="AM8" s="1">
        <v>42344</v>
      </c>
      <c r="AO8" s="1">
        <v>42344</v>
      </c>
    </row>
    <row r="9" spans="1:42" x14ac:dyDescent="0.25">
      <c r="A9">
        <v>1600104105</v>
      </c>
      <c r="B9" t="s">
        <v>0</v>
      </c>
      <c r="C9">
        <v>104105</v>
      </c>
      <c r="E9" t="s">
        <v>41</v>
      </c>
      <c r="F9" t="s">
        <v>1</v>
      </c>
      <c r="G9" t="s">
        <v>2</v>
      </c>
      <c r="H9">
        <v>2226</v>
      </c>
      <c r="I9">
        <v>2226</v>
      </c>
      <c r="J9">
        <v>241.35</v>
      </c>
      <c r="K9">
        <v>241.35</v>
      </c>
      <c r="L9">
        <v>0</v>
      </c>
      <c r="M9">
        <v>0</v>
      </c>
      <c r="N9">
        <v>4827</v>
      </c>
      <c r="O9">
        <v>4827</v>
      </c>
      <c r="P9">
        <v>0.55100000000000005</v>
      </c>
      <c r="Q9">
        <v>0.55100000000000005</v>
      </c>
      <c r="AA9" t="s">
        <v>3</v>
      </c>
      <c r="AB9" s="1">
        <v>40786</v>
      </c>
      <c r="AE9" s="1">
        <v>40786</v>
      </c>
      <c r="AG9" s="1">
        <v>40786</v>
      </c>
      <c r="AI9" s="1">
        <v>42344</v>
      </c>
      <c r="AM9" s="1">
        <v>42344</v>
      </c>
      <c r="AO9" s="1">
        <v>42344</v>
      </c>
    </row>
    <row r="10" spans="1:42" x14ac:dyDescent="0.25">
      <c r="A10">
        <v>1600105352</v>
      </c>
      <c r="B10" t="s">
        <v>0</v>
      </c>
      <c r="C10">
        <v>105352</v>
      </c>
      <c r="E10" t="s">
        <v>81</v>
      </c>
      <c r="F10" t="s">
        <v>1</v>
      </c>
      <c r="G10" t="s">
        <v>2</v>
      </c>
      <c r="H10">
        <v>1720</v>
      </c>
      <c r="I10">
        <v>1720</v>
      </c>
      <c r="J10">
        <v>600</v>
      </c>
      <c r="K10">
        <v>600</v>
      </c>
      <c r="L10">
        <v>0</v>
      </c>
      <c r="M10">
        <v>0</v>
      </c>
      <c r="N10">
        <v>9110.4</v>
      </c>
      <c r="O10">
        <v>9110.4</v>
      </c>
      <c r="P10">
        <v>1.04</v>
      </c>
      <c r="Q10">
        <v>1.04</v>
      </c>
      <c r="AA10" t="s">
        <v>3</v>
      </c>
      <c r="AB10" s="1">
        <v>40849</v>
      </c>
      <c r="AE10" s="1">
        <v>40851</v>
      </c>
      <c r="AG10" s="1">
        <v>40851</v>
      </c>
      <c r="AI10" s="1">
        <v>42344</v>
      </c>
      <c r="AM10" s="1">
        <v>42344</v>
      </c>
      <c r="AO10" s="1">
        <v>42344</v>
      </c>
    </row>
    <row r="11" spans="1:42" x14ac:dyDescent="0.25">
      <c r="A11">
        <v>1600105352</v>
      </c>
      <c r="B11" t="s">
        <v>0</v>
      </c>
      <c r="C11">
        <v>105352</v>
      </c>
      <c r="E11" t="s">
        <v>81</v>
      </c>
      <c r="F11" t="s">
        <v>1</v>
      </c>
      <c r="G11" t="s">
        <v>2</v>
      </c>
      <c r="H11">
        <v>1720</v>
      </c>
      <c r="I11">
        <v>1720</v>
      </c>
      <c r="J11">
        <v>600</v>
      </c>
      <c r="K11">
        <v>600</v>
      </c>
      <c r="L11">
        <v>0</v>
      </c>
      <c r="M11">
        <v>0</v>
      </c>
      <c r="N11">
        <v>9110.4</v>
      </c>
      <c r="O11">
        <v>9110.4</v>
      </c>
      <c r="P11">
        <v>1.04</v>
      </c>
      <c r="Q11">
        <v>1.04</v>
      </c>
      <c r="AA11" t="s">
        <v>3</v>
      </c>
      <c r="AB11" s="1">
        <v>40849</v>
      </c>
      <c r="AE11" s="1">
        <v>40851</v>
      </c>
      <c r="AG11" s="1">
        <v>40851</v>
      </c>
      <c r="AI11" s="1">
        <v>42344</v>
      </c>
      <c r="AM11" s="1">
        <v>42344</v>
      </c>
      <c r="AO11" s="1">
        <v>42344</v>
      </c>
    </row>
    <row r="12" spans="1:42" x14ac:dyDescent="0.25">
      <c r="A12">
        <v>1600105515</v>
      </c>
      <c r="B12" t="s">
        <v>0</v>
      </c>
      <c r="C12">
        <v>105515</v>
      </c>
      <c r="E12" t="s">
        <v>81</v>
      </c>
      <c r="F12" t="s">
        <v>1</v>
      </c>
      <c r="G12" t="s">
        <v>2</v>
      </c>
      <c r="H12">
        <v>7868.54</v>
      </c>
      <c r="I12">
        <v>7868.54</v>
      </c>
      <c r="J12">
        <v>3648</v>
      </c>
      <c r="K12">
        <v>3648</v>
      </c>
      <c r="L12">
        <v>0</v>
      </c>
      <c r="M12">
        <v>0</v>
      </c>
      <c r="N12">
        <v>22854.196</v>
      </c>
      <c r="O12">
        <v>22854.196</v>
      </c>
      <c r="P12">
        <v>5.8819999999999997</v>
      </c>
      <c r="Q12">
        <v>5.8819999999999997</v>
      </c>
      <c r="AA12" t="s">
        <v>3</v>
      </c>
      <c r="AB12" s="1">
        <v>40857</v>
      </c>
      <c r="AE12" s="1">
        <v>40865</v>
      </c>
      <c r="AG12" s="1">
        <v>40865</v>
      </c>
      <c r="AI12" s="1">
        <v>42344</v>
      </c>
      <c r="AM12" s="1">
        <v>42344</v>
      </c>
      <c r="AO12" s="1">
        <v>42344</v>
      </c>
    </row>
    <row r="13" spans="1:42" x14ac:dyDescent="0.25">
      <c r="A13">
        <v>1600105560</v>
      </c>
      <c r="B13" t="s">
        <v>0</v>
      </c>
      <c r="C13">
        <v>105560</v>
      </c>
      <c r="E13" t="s">
        <v>81</v>
      </c>
      <c r="F13" t="s">
        <v>1</v>
      </c>
      <c r="G13" t="s">
        <v>2</v>
      </c>
      <c r="H13">
        <v>41550</v>
      </c>
      <c r="I13">
        <v>54728.43</v>
      </c>
      <c r="J13">
        <v>9474</v>
      </c>
      <c r="K13">
        <v>9562.9</v>
      </c>
      <c r="L13">
        <v>0</v>
      </c>
      <c r="M13">
        <v>0</v>
      </c>
      <c r="N13">
        <v>147453.33600000001</v>
      </c>
      <c r="O13">
        <v>149492.22</v>
      </c>
      <c r="P13">
        <v>56.844000000000001</v>
      </c>
      <c r="Q13">
        <v>57.63</v>
      </c>
      <c r="AA13" t="s">
        <v>3</v>
      </c>
      <c r="AB13" s="1">
        <v>40858</v>
      </c>
      <c r="AE13" s="1">
        <v>40863</v>
      </c>
      <c r="AG13" s="1">
        <v>40863</v>
      </c>
      <c r="AI13" s="1">
        <v>41725</v>
      </c>
      <c r="AM13" s="1">
        <v>42344</v>
      </c>
      <c r="AO13" s="1">
        <v>43868</v>
      </c>
    </row>
    <row r="14" spans="1:42" x14ac:dyDescent="0.25">
      <c r="A14">
        <v>1600105560</v>
      </c>
      <c r="B14" t="s">
        <v>0</v>
      </c>
      <c r="C14">
        <v>105560</v>
      </c>
      <c r="E14" t="s">
        <v>81</v>
      </c>
      <c r="F14" t="s">
        <v>1</v>
      </c>
      <c r="G14" t="s">
        <v>2</v>
      </c>
      <c r="H14">
        <v>41550</v>
      </c>
      <c r="I14">
        <v>54728.43</v>
      </c>
      <c r="J14">
        <v>9474</v>
      </c>
      <c r="K14">
        <v>9562.9</v>
      </c>
      <c r="L14">
        <v>0</v>
      </c>
      <c r="M14">
        <v>0</v>
      </c>
      <c r="N14">
        <v>147453.33600000001</v>
      </c>
      <c r="O14">
        <v>149492.22</v>
      </c>
      <c r="P14">
        <v>56.844000000000001</v>
      </c>
      <c r="Q14">
        <v>57.63</v>
      </c>
      <c r="AA14" t="s">
        <v>3</v>
      </c>
      <c r="AB14" s="1">
        <v>40858</v>
      </c>
      <c r="AE14" s="1">
        <v>40863</v>
      </c>
      <c r="AG14" s="1">
        <v>40863</v>
      </c>
      <c r="AI14" s="1">
        <v>41725</v>
      </c>
      <c r="AM14" s="1">
        <v>42344</v>
      </c>
      <c r="AO14" s="1">
        <v>43868</v>
      </c>
    </row>
    <row r="15" spans="1:42" x14ac:dyDescent="0.25">
      <c r="A15">
        <v>1600105935</v>
      </c>
      <c r="B15" t="s">
        <v>0</v>
      </c>
      <c r="C15">
        <v>105935</v>
      </c>
      <c r="E15" t="s">
        <v>81</v>
      </c>
      <c r="F15" t="s">
        <v>1</v>
      </c>
      <c r="G15" t="s">
        <v>2</v>
      </c>
      <c r="H15">
        <v>2110.96</v>
      </c>
      <c r="I15">
        <v>1615.6</v>
      </c>
      <c r="J15">
        <v>952</v>
      </c>
      <c r="K15">
        <v>952</v>
      </c>
      <c r="L15">
        <v>0</v>
      </c>
      <c r="M15">
        <v>0</v>
      </c>
      <c r="N15">
        <v>4212.6559999999999</v>
      </c>
      <c r="O15">
        <v>4212.6559999999999</v>
      </c>
      <c r="P15">
        <v>1.6240000000000001</v>
      </c>
      <c r="Q15">
        <v>1.6240000000000001</v>
      </c>
      <c r="AA15" t="s">
        <v>3</v>
      </c>
      <c r="AB15" s="1">
        <v>40879</v>
      </c>
      <c r="AE15" s="1">
        <v>40880</v>
      </c>
      <c r="AG15" s="1">
        <v>40880</v>
      </c>
      <c r="AI15" s="1">
        <v>42344</v>
      </c>
      <c r="AM15" s="1">
        <v>42344</v>
      </c>
      <c r="AO15" s="1">
        <v>42344</v>
      </c>
    </row>
    <row r="16" spans="1:42" x14ac:dyDescent="0.25">
      <c r="A16">
        <v>1600107384</v>
      </c>
      <c r="B16" t="s">
        <v>0</v>
      </c>
      <c r="C16">
        <v>107384</v>
      </c>
      <c r="E16" t="s">
        <v>81</v>
      </c>
      <c r="F16" t="s">
        <v>1</v>
      </c>
      <c r="G16" t="s">
        <v>2</v>
      </c>
      <c r="H16">
        <v>3055</v>
      </c>
      <c r="I16">
        <v>3055</v>
      </c>
      <c r="J16">
        <v>1024</v>
      </c>
      <c r="K16">
        <v>1024</v>
      </c>
      <c r="L16">
        <v>0</v>
      </c>
      <c r="M16">
        <v>0</v>
      </c>
      <c r="N16">
        <v>5976.6779999999999</v>
      </c>
      <c r="O16">
        <v>5976.6779999999999</v>
      </c>
      <c r="P16">
        <v>1.377</v>
      </c>
      <c r="Q16">
        <v>1.377</v>
      </c>
      <c r="AA16" t="s">
        <v>3</v>
      </c>
      <c r="AB16" s="1">
        <v>40953</v>
      </c>
      <c r="AE16" s="1">
        <v>40983</v>
      </c>
      <c r="AG16" s="1">
        <v>40983</v>
      </c>
      <c r="AI16" s="1">
        <v>42344</v>
      </c>
      <c r="AM16" s="1">
        <v>42344</v>
      </c>
      <c r="AO16" s="1">
        <v>42344</v>
      </c>
    </row>
    <row r="17" spans="1:41" x14ac:dyDescent="0.25">
      <c r="A17">
        <v>1600107452</v>
      </c>
      <c r="B17" t="s">
        <v>0</v>
      </c>
      <c r="C17">
        <v>107452</v>
      </c>
      <c r="E17" t="s">
        <v>81</v>
      </c>
      <c r="F17" t="s">
        <v>1</v>
      </c>
      <c r="G17" t="s">
        <v>2</v>
      </c>
      <c r="H17">
        <v>19850.95</v>
      </c>
      <c r="I17">
        <v>19850</v>
      </c>
      <c r="J17">
        <v>8597</v>
      </c>
      <c r="K17">
        <v>8597</v>
      </c>
      <c r="L17">
        <v>0</v>
      </c>
      <c r="M17">
        <v>0</v>
      </c>
      <c r="N17">
        <v>59496.883000000002</v>
      </c>
      <c r="O17">
        <v>59496.883000000002</v>
      </c>
      <c r="P17">
        <v>13.574</v>
      </c>
      <c r="Q17">
        <v>13.574</v>
      </c>
      <c r="AA17" t="s">
        <v>3</v>
      </c>
      <c r="AB17" s="1">
        <v>40956</v>
      </c>
      <c r="AE17" s="1">
        <v>40981</v>
      </c>
      <c r="AG17" s="1">
        <v>40981</v>
      </c>
      <c r="AI17" s="1">
        <v>42344</v>
      </c>
      <c r="AM17" s="1">
        <v>42344</v>
      </c>
      <c r="AO17" s="1">
        <v>42344</v>
      </c>
    </row>
    <row r="18" spans="1:41" x14ac:dyDescent="0.25">
      <c r="A18">
        <v>1600107853</v>
      </c>
      <c r="B18" t="s">
        <v>0</v>
      </c>
      <c r="C18">
        <v>107853</v>
      </c>
      <c r="E18" t="s">
        <v>41</v>
      </c>
      <c r="F18" t="s">
        <v>1</v>
      </c>
      <c r="G18" t="s">
        <v>2</v>
      </c>
      <c r="H18">
        <v>17538.689999999999</v>
      </c>
      <c r="I18">
        <v>17538.689999999999</v>
      </c>
      <c r="J18">
        <v>1620.64</v>
      </c>
      <c r="K18">
        <v>1620.64</v>
      </c>
      <c r="L18">
        <v>0</v>
      </c>
      <c r="M18">
        <v>0</v>
      </c>
      <c r="N18">
        <v>32412.799999999999</v>
      </c>
      <c r="O18">
        <v>32412.799999999999</v>
      </c>
      <c r="P18">
        <v>0</v>
      </c>
      <c r="Q18">
        <v>0</v>
      </c>
      <c r="AA18" t="s">
        <v>3</v>
      </c>
      <c r="AB18" s="1">
        <v>40977</v>
      </c>
      <c r="AE18" s="1">
        <v>40981</v>
      </c>
      <c r="AG18" s="1">
        <v>40981</v>
      </c>
      <c r="AI18" s="1">
        <v>42344</v>
      </c>
      <c r="AM18" s="1">
        <v>42344</v>
      </c>
      <c r="AO18" s="1">
        <v>42344</v>
      </c>
    </row>
    <row r="19" spans="1:41" x14ac:dyDescent="0.25">
      <c r="A19">
        <v>1600108238</v>
      </c>
      <c r="B19" t="s">
        <v>0</v>
      </c>
      <c r="C19">
        <v>108238</v>
      </c>
      <c r="E19" t="s">
        <v>63</v>
      </c>
      <c r="F19" t="s">
        <v>1</v>
      </c>
      <c r="G19" t="s">
        <v>2</v>
      </c>
      <c r="H19">
        <v>20000</v>
      </c>
      <c r="I19">
        <v>16667</v>
      </c>
      <c r="J19">
        <v>4698</v>
      </c>
      <c r="K19">
        <v>4698</v>
      </c>
      <c r="L19">
        <v>0</v>
      </c>
      <c r="M19">
        <v>0</v>
      </c>
      <c r="N19">
        <v>32406.236000000001</v>
      </c>
      <c r="O19">
        <v>32406.236000000001</v>
      </c>
      <c r="P19">
        <v>10.31</v>
      </c>
      <c r="Q19">
        <v>10.31</v>
      </c>
      <c r="AA19" t="s">
        <v>3</v>
      </c>
      <c r="AB19" s="1">
        <v>40993</v>
      </c>
      <c r="AE19" s="1">
        <v>41019</v>
      </c>
      <c r="AG19" s="1">
        <v>41019</v>
      </c>
      <c r="AI19" s="1">
        <v>42344</v>
      </c>
      <c r="AM19" s="1">
        <v>42344</v>
      </c>
      <c r="AO19" s="1">
        <v>42344</v>
      </c>
    </row>
    <row r="20" spans="1:41" x14ac:dyDescent="0.25">
      <c r="A20">
        <v>1600108871</v>
      </c>
      <c r="B20" t="s">
        <v>0</v>
      </c>
      <c r="C20">
        <v>108871</v>
      </c>
      <c r="E20" t="s">
        <v>81</v>
      </c>
      <c r="F20" t="s">
        <v>1</v>
      </c>
      <c r="G20" t="s">
        <v>2</v>
      </c>
      <c r="H20">
        <v>13170</v>
      </c>
      <c r="I20">
        <v>7000</v>
      </c>
      <c r="J20">
        <v>3325</v>
      </c>
      <c r="K20">
        <v>1679</v>
      </c>
      <c r="L20">
        <v>0</v>
      </c>
      <c r="M20">
        <v>0</v>
      </c>
      <c r="N20">
        <v>24739.75</v>
      </c>
      <c r="O20">
        <v>13854.621999999999</v>
      </c>
      <c r="P20">
        <v>6.9669999999999996</v>
      </c>
      <c r="Q20">
        <v>4.7229999999999999</v>
      </c>
      <c r="AA20" t="s">
        <v>3</v>
      </c>
      <c r="AB20" s="1">
        <v>41022</v>
      </c>
      <c r="AE20" s="1">
        <v>41023</v>
      </c>
      <c r="AG20" s="1">
        <v>41023</v>
      </c>
      <c r="AI20" s="1">
        <v>42344</v>
      </c>
      <c r="AM20" s="1">
        <v>42344</v>
      </c>
      <c r="AO20" s="1">
        <v>42344</v>
      </c>
    </row>
    <row r="21" spans="1:41" x14ac:dyDescent="0.25">
      <c r="A21">
        <v>1600108934</v>
      </c>
      <c r="B21" t="s">
        <v>0</v>
      </c>
      <c r="C21">
        <v>108934</v>
      </c>
      <c r="E21" t="s">
        <v>63</v>
      </c>
      <c r="F21" t="s">
        <v>1</v>
      </c>
      <c r="G21" t="s">
        <v>2</v>
      </c>
      <c r="H21">
        <v>118650</v>
      </c>
      <c r="I21">
        <v>43117.73</v>
      </c>
      <c r="J21">
        <v>7885.4</v>
      </c>
      <c r="K21">
        <v>7885.4</v>
      </c>
      <c r="L21">
        <v>0</v>
      </c>
      <c r="M21">
        <v>0</v>
      </c>
      <c r="N21">
        <v>66732.72</v>
      </c>
      <c r="O21">
        <v>66732.72</v>
      </c>
      <c r="P21">
        <v>18.224</v>
      </c>
      <c r="Q21">
        <v>18.224</v>
      </c>
      <c r="AA21" t="s">
        <v>3</v>
      </c>
      <c r="AB21" s="1">
        <v>41024</v>
      </c>
      <c r="AE21" s="1">
        <v>41030</v>
      </c>
      <c r="AG21" s="1">
        <v>41030</v>
      </c>
      <c r="AI21" s="1">
        <v>42344</v>
      </c>
      <c r="AM21" s="1">
        <v>42344</v>
      </c>
      <c r="AO21" s="1">
        <v>42344</v>
      </c>
    </row>
    <row r="22" spans="1:41" x14ac:dyDescent="0.25">
      <c r="A22">
        <v>1600109026</v>
      </c>
      <c r="B22" t="s">
        <v>0</v>
      </c>
      <c r="C22">
        <v>109026</v>
      </c>
      <c r="E22" t="s">
        <v>1052</v>
      </c>
      <c r="F22" t="s">
        <v>1</v>
      </c>
      <c r="G22" t="s">
        <v>2</v>
      </c>
      <c r="H22">
        <v>18880</v>
      </c>
      <c r="I22">
        <v>13215.29</v>
      </c>
      <c r="J22">
        <v>2400</v>
      </c>
      <c r="K22">
        <v>1680</v>
      </c>
      <c r="L22">
        <v>0</v>
      </c>
      <c r="M22">
        <v>0</v>
      </c>
      <c r="N22">
        <v>4512</v>
      </c>
      <c r="O22">
        <v>3158.4</v>
      </c>
      <c r="P22">
        <v>0.8</v>
      </c>
      <c r="Q22">
        <v>0.56000000000000005</v>
      </c>
      <c r="AA22" t="s">
        <v>3</v>
      </c>
      <c r="AB22" s="1">
        <v>41026</v>
      </c>
      <c r="AE22" s="1">
        <v>41032</v>
      </c>
      <c r="AG22" s="1">
        <v>41032</v>
      </c>
      <c r="AI22" s="1">
        <v>43524</v>
      </c>
      <c r="AM22" s="1">
        <v>43524</v>
      </c>
      <c r="AO22" s="1">
        <v>43524</v>
      </c>
    </row>
    <row r="23" spans="1:41" x14ac:dyDescent="0.25">
      <c r="A23">
        <v>1600109555</v>
      </c>
      <c r="B23" t="s">
        <v>0</v>
      </c>
      <c r="C23">
        <v>109555</v>
      </c>
      <c r="E23" t="s">
        <v>47</v>
      </c>
      <c r="F23" t="s">
        <v>1</v>
      </c>
      <c r="G23" t="s">
        <v>2</v>
      </c>
      <c r="H23">
        <v>170539.51</v>
      </c>
      <c r="I23">
        <v>147183.76999999999</v>
      </c>
      <c r="J23">
        <v>6512</v>
      </c>
      <c r="K23">
        <v>6512</v>
      </c>
      <c r="L23">
        <v>67079.88</v>
      </c>
      <c r="M23">
        <v>67079.88</v>
      </c>
      <c r="N23">
        <v>65120</v>
      </c>
      <c r="O23">
        <v>65120</v>
      </c>
      <c r="P23">
        <v>0</v>
      </c>
      <c r="Q23">
        <v>0</v>
      </c>
      <c r="AA23" t="s">
        <v>3</v>
      </c>
      <c r="AB23" s="1">
        <v>41052</v>
      </c>
      <c r="AE23" s="1">
        <v>41116</v>
      </c>
      <c r="AG23" s="1">
        <v>41116</v>
      </c>
      <c r="AI23" s="1">
        <v>43019</v>
      </c>
      <c r="AM23" s="1">
        <v>43019</v>
      </c>
      <c r="AO23" s="1">
        <v>43019</v>
      </c>
    </row>
    <row r="24" spans="1:41" x14ac:dyDescent="0.25">
      <c r="A24">
        <v>1600109998</v>
      </c>
      <c r="B24" t="s">
        <v>0</v>
      </c>
      <c r="C24">
        <v>109998</v>
      </c>
      <c r="E24" t="s">
        <v>81</v>
      </c>
      <c r="F24" t="s">
        <v>1</v>
      </c>
      <c r="G24" t="s">
        <v>2</v>
      </c>
      <c r="H24">
        <v>3890</v>
      </c>
      <c r="I24">
        <v>2452.27</v>
      </c>
      <c r="J24">
        <v>676</v>
      </c>
      <c r="K24">
        <v>693</v>
      </c>
      <c r="L24">
        <v>533.14</v>
      </c>
      <c r="M24">
        <v>533.14</v>
      </c>
      <c r="N24">
        <v>5542.9679999999998</v>
      </c>
      <c r="O24">
        <v>5597.442</v>
      </c>
      <c r="P24">
        <v>1.1479999999999999</v>
      </c>
      <c r="Q24">
        <v>1.169</v>
      </c>
      <c r="AA24" t="s">
        <v>3</v>
      </c>
      <c r="AB24" s="1">
        <v>41071</v>
      </c>
      <c r="AE24" s="1">
        <v>41102</v>
      </c>
      <c r="AG24" s="1">
        <v>41102</v>
      </c>
      <c r="AI24" s="1">
        <v>43019</v>
      </c>
      <c r="AM24" s="1">
        <v>43019</v>
      </c>
      <c r="AO24" s="1">
        <v>43019</v>
      </c>
    </row>
    <row r="25" spans="1:41" x14ac:dyDescent="0.25">
      <c r="A25">
        <v>1600110246</v>
      </c>
      <c r="B25" t="s">
        <v>0</v>
      </c>
      <c r="C25">
        <v>110246</v>
      </c>
      <c r="E25" t="s">
        <v>81</v>
      </c>
      <c r="F25" t="s">
        <v>1</v>
      </c>
      <c r="G25" t="s">
        <v>2</v>
      </c>
      <c r="H25">
        <v>3500</v>
      </c>
      <c r="I25">
        <v>3500</v>
      </c>
      <c r="J25">
        <v>1200</v>
      </c>
      <c r="K25">
        <v>1200</v>
      </c>
      <c r="L25">
        <v>0</v>
      </c>
      <c r="M25">
        <v>0</v>
      </c>
      <c r="N25">
        <v>7173.6239999999998</v>
      </c>
      <c r="O25">
        <v>7173.6239999999998</v>
      </c>
      <c r="P25">
        <v>1.4970000000000001</v>
      </c>
      <c r="Q25">
        <v>1.4970000000000001</v>
      </c>
      <c r="AA25" t="s">
        <v>3</v>
      </c>
      <c r="AB25" s="1">
        <v>41081</v>
      </c>
      <c r="AE25" s="1">
        <v>41088</v>
      </c>
      <c r="AG25" s="1">
        <v>41088</v>
      </c>
      <c r="AI25" s="1">
        <v>42344</v>
      </c>
      <c r="AM25" s="1">
        <v>42344</v>
      </c>
      <c r="AO25" s="1">
        <v>42344</v>
      </c>
    </row>
    <row r="26" spans="1:41" x14ac:dyDescent="0.25">
      <c r="A26">
        <v>1600110732</v>
      </c>
      <c r="B26" t="s">
        <v>0</v>
      </c>
      <c r="C26">
        <v>110732</v>
      </c>
      <c r="E26" t="s">
        <v>81</v>
      </c>
      <c r="F26" t="s">
        <v>1</v>
      </c>
      <c r="G26" t="s">
        <v>2</v>
      </c>
      <c r="H26">
        <v>346.83</v>
      </c>
      <c r="I26">
        <v>346.83</v>
      </c>
      <c r="J26">
        <v>154</v>
      </c>
      <c r="K26">
        <v>154</v>
      </c>
      <c r="L26">
        <v>0</v>
      </c>
      <c r="M26">
        <v>0</v>
      </c>
      <c r="N26">
        <v>970.15599999999995</v>
      </c>
      <c r="O26">
        <v>970.15599999999995</v>
      </c>
      <c r="P26">
        <v>0.374</v>
      </c>
      <c r="Q26">
        <v>0.374</v>
      </c>
      <c r="AA26" t="s">
        <v>3</v>
      </c>
      <c r="AB26" s="1">
        <v>41106</v>
      </c>
      <c r="AE26" s="1">
        <v>41107</v>
      </c>
      <c r="AG26" s="1">
        <v>41107</v>
      </c>
      <c r="AI26" s="1">
        <v>42344</v>
      </c>
      <c r="AM26" s="1">
        <v>42344</v>
      </c>
      <c r="AO26" s="1">
        <v>42344</v>
      </c>
    </row>
    <row r="27" spans="1:41" x14ac:dyDescent="0.25">
      <c r="A27">
        <v>1600110735</v>
      </c>
      <c r="B27" t="s">
        <v>0</v>
      </c>
      <c r="C27">
        <v>110735</v>
      </c>
      <c r="E27" t="s">
        <v>41</v>
      </c>
      <c r="F27" t="s">
        <v>1</v>
      </c>
      <c r="G27" t="s">
        <v>2</v>
      </c>
      <c r="H27">
        <v>12334</v>
      </c>
      <c r="I27">
        <v>12334</v>
      </c>
      <c r="J27">
        <v>3400</v>
      </c>
      <c r="K27">
        <v>3440</v>
      </c>
      <c r="L27">
        <v>0</v>
      </c>
      <c r="M27">
        <v>0</v>
      </c>
      <c r="N27">
        <v>36295</v>
      </c>
      <c r="O27">
        <v>36652</v>
      </c>
      <c r="P27">
        <v>8.5</v>
      </c>
      <c r="Q27">
        <v>8.6</v>
      </c>
      <c r="AA27" t="s">
        <v>3</v>
      </c>
      <c r="AB27" s="1">
        <v>41106</v>
      </c>
      <c r="AE27" s="1">
        <v>41106</v>
      </c>
      <c r="AG27" s="1">
        <v>41106</v>
      </c>
      <c r="AI27" s="1">
        <v>42344</v>
      </c>
      <c r="AM27" s="1">
        <v>42344</v>
      </c>
      <c r="AO27" s="1">
        <v>42344</v>
      </c>
    </row>
    <row r="28" spans="1:41" x14ac:dyDescent="0.25">
      <c r="A28">
        <v>1600110917</v>
      </c>
      <c r="B28" t="s">
        <v>0</v>
      </c>
      <c r="C28">
        <v>110917</v>
      </c>
      <c r="E28" t="s">
        <v>81</v>
      </c>
      <c r="F28" t="s">
        <v>1</v>
      </c>
      <c r="G28" t="s">
        <v>2</v>
      </c>
      <c r="H28">
        <v>745.94</v>
      </c>
      <c r="I28">
        <v>745.94</v>
      </c>
      <c r="J28">
        <v>364</v>
      </c>
      <c r="K28">
        <v>364</v>
      </c>
      <c r="L28">
        <v>0</v>
      </c>
      <c r="M28">
        <v>0</v>
      </c>
      <c r="N28">
        <v>2293.096</v>
      </c>
      <c r="O28">
        <v>2293.096</v>
      </c>
      <c r="P28">
        <v>0.88400000000000001</v>
      </c>
      <c r="Q28">
        <v>0.88400000000000001</v>
      </c>
      <c r="AA28" t="s">
        <v>3</v>
      </c>
      <c r="AB28" s="1">
        <v>41115</v>
      </c>
      <c r="AE28" s="1">
        <v>41115</v>
      </c>
      <c r="AG28" s="1">
        <v>41115</v>
      </c>
      <c r="AI28" s="1">
        <v>42344</v>
      </c>
      <c r="AM28" s="1">
        <v>42344</v>
      </c>
      <c r="AO28" s="1">
        <v>42344</v>
      </c>
    </row>
    <row r="29" spans="1:41" x14ac:dyDescent="0.25">
      <c r="A29">
        <v>1600110978</v>
      </c>
      <c r="B29" t="s">
        <v>0</v>
      </c>
      <c r="C29">
        <v>110978</v>
      </c>
      <c r="E29" t="s">
        <v>47</v>
      </c>
      <c r="F29" t="s">
        <v>1</v>
      </c>
      <c r="G29" t="s">
        <v>2</v>
      </c>
      <c r="H29">
        <v>163550</v>
      </c>
      <c r="I29">
        <v>163550</v>
      </c>
      <c r="J29">
        <v>11920</v>
      </c>
      <c r="K29">
        <v>11920</v>
      </c>
      <c r="L29">
        <v>0</v>
      </c>
      <c r="M29">
        <v>0</v>
      </c>
      <c r="N29">
        <v>8416</v>
      </c>
      <c r="O29">
        <v>8416</v>
      </c>
      <c r="P29">
        <v>14.9</v>
      </c>
      <c r="Q29">
        <v>14.9</v>
      </c>
      <c r="AA29" t="s">
        <v>3</v>
      </c>
      <c r="AB29" s="1">
        <v>41117</v>
      </c>
      <c r="AE29" s="1">
        <v>41124</v>
      </c>
      <c r="AG29" s="1">
        <v>41124</v>
      </c>
      <c r="AI29" s="1">
        <v>42344</v>
      </c>
      <c r="AM29" s="1">
        <v>42344</v>
      </c>
      <c r="AO29" s="1">
        <v>42344</v>
      </c>
    </row>
    <row r="30" spans="1:41" x14ac:dyDescent="0.25">
      <c r="A30">
        <v>1600111306</v>
      </c>
      <c r="B30" t="s">
        <v>0</v>
      </c>
      <c r="C30">
        <v>111306</v>
      </c>
      <c r="E30" t="s">
        <v>41</v>
      </c>
      <c r="F30" t="s">
        <v>1</v>
      </c>
      <c r="G30" t="s">
        <v>2</v>
      </c>
      <c r="H30">
        <v>5087.97</v>
      </c>
      <c r="I30">
        <v>5087.97</v>
      </c>
      <c r="J30">
        <v>1120</v>
      </c>
      <c r="K30">
        <v>1080</v>
      </c>
      <c r="L30">
        <v>0</v>
      </c>
      <c r="M30">
        <v>0</v>
      </c>
      <c r="N30">
        <v>8278</v>
      </c>
      <c r="O30">
        <v>8078</v>
      </c>
      <c r="P30">
        <v>2.8</v>
      </c>
      <c r="Q30">
        <v>2.7</v>
      </c>
      <c r="AA30" t="s">
        <v>3</v>
      </c>
      <c r="AB30" s="1">
        <v>41131</v>
      </c>
      <c r="AE30" s="1">
        <v>41131</v>
      </c>
      <c r="AG30" s="1">
        <v>41131</v>
      </c>
      <c r="AI30" s="1">
        <v>42344</v>
      </c>
      <c r="AM30" s="1">
        <v>42344</v>
      </c>
      <c r="AO30" s="1">
        <v>42344</v>
      </c>
    </row>
    <row r="31" spans="1:41" x14ac:dyDescent="0.25">
      <c r="A31">
        <v>1600111308</v>
      </c>
      <c r="B31" t="s">
        <v>0</v>
      </c>
      <c r="C31">
        <v>111308</v>
      </c>
      <c r="E31" t="s">
        <v>63</v>
      </c>
      <c r="F31" t="s">
        <v>1</v>
      </c>
      <c r="G31" t="s">
        <v>2</v>
      </c>
      <c r="H31">
        <v>10764.15</v>
      </c>
      <c r="I31">
        <v>8261.77</v>
      </c>
      <c r="J31">
        <v>2920</v>
      </c>
      <c r="K31">
        <v>2680</v>
      </c>
      <c r="L31">
        <v>0</v>
      </c>
      <c r="M31">
        <v>0</v>
      </c>
      <c r="N31">
        <v>21069.22</v>
      </c>
      <c r="O31">
        <v>19340.22</v>
      </c>
      <c r="P31">
        <v>7.23</v>
      </c>
      <c r="Q31">
        <v>6.63</v>
      </c>
      <c r="AA31" t="s">
        <v>3</v>
      </c>
      <c r="AB31" s="1">
        <v>41131</v>
      </c>
      <c r="AE31" s="1">
        <v>41131</v>
      </c>
      <c r="AG31" s="1">
        <v>41131</v>
      </c>
      <c r="AI31" s="1">
        <v>42344</v>
      </c>
      <c r="AM31" s="1">
        <v>42344</v>
      </c>
      <c r="AO31" s="1">
        <v>42344</v>
      </c>
    </row>
    <row r="32" spans="1:41" x14ac:dyDescent="0.25">
      <c r="A32">
        <v>1600111749</v>
      </c>
      <c r="B32" t="s">
        <v>0</v>
      </c>
      <c r="C32">
        <v>111749</v>
      </c>
      <c r="E32" t="s">
        <v>41</v>
      </c>
      <c r="F32" t="s">
        <v>1</v>
      </c>
      <c r="G32" t="s">
        <v>2</v>
      </c>
      <c r="H32">
        <v>3145</v>
      </c>
      <c r="I32">
        <v>3145</v>
      </c>
      <c r="J32">
        <v>640</v>
      </c>
      <c r="K32">
        <v>640</v>
      </c>
      <c r="L32">
        <v>0</v>
      </c>
      <c r="M32">
        <v>0</v>
      </c>
      <c r="N32">
        <v>6601</v>
      </c>
      <c r="O32">
        <v>6601</v>
      </c>
      <c r="P32">
        <v>1.6</v>
      </c>
      <c r="Q32">
        <v>1.6</v>
      </c>
      <c r="AA32" t="s">
        <v>3</v>
      </c>
      <c r="AB32" s="1">
        <v>41156</v>
      </c>
      <c r="AE32" s="1">
        <v>41158</v>
      </c>
      <c r="AG32" s="1">
        <v>41158</v>
      </c>
      <c r="AI32" s="1">
        <v>42344</v>
      </c>
      <c r="AM32" s="1">
        <v>42344</v>
      </c>
      <c r="AO32" s="1">
        <v>42344</v>
      </c>
    </row>
    <row r="33" spans="1:41" x14ac:dyDescent="0.25">
      <c r="A33">
        <v>1600111995</v>
      </c>
      <c r="B33" t="s">
        <v>0</v>
      </c>
      <c r="C33">
        <v>111995</v>
      </c>
      <c r="E33" t="s">
        <v>81</v>
      </c>
      <c r="F33" t="s">
        <v>1</v>
      </c>
      <c r="G33" t="s">
        <v>2</v>
      </c>
      <c r="H33">
        <v>2822.79</v>
      </c>
      <c r="I33">
        <v>2822.79</v>
      </c>
      <c r="J33">
        <v>1716</v>
      </c>
      <c r="K33">
        <v>1716</v>
      </c>
      <c r="L33">
        <v>0</v>
      </c>
      <c r="M33">
        <v>0</v>
      </c>
      <c r="N33">
        <v>10377.57</v>
      </c>
      <c r="O33">
        <v>10377.57</v>
      </c>
      <c r="P33">
        <v>3.8769999999999998</v>
      </c>
      <c r="Q33">
        <v>3.8769999999999998</v>
      </c>
      <c r="AA33" t="s">
        <v>3</v>
      </c>
      <c r="AB33" s="1">
        <v>41170</v>
      </c>
      <c r="AE33" s="1">
        <v>41170</v>
      </c>
      <c r="AG33" s="1">
        <v>41170</v>
      </c>
      <c r="AI33" s="1">
        <v>42344</v>
      </c>
      <c r="AM33" s="1">
        <v>42344</v>
      </c>
      <c r="AO33" s="1">
        <v>42344</v>
      </c>
    </row>
    <row r="34" spans="1:41" x14ac:dyDescent="0.25">
      <c r="A34">
        <v>1600112341</v>
      </c>
      <c r="B34" t="s">
        <v>0</v>
      </c>
      <c r="C34">
        <v>112341</v>
      </c>
      <c r="E34" t="s">
        <v>41</v>
      </c>
      <c r="F34" t="s">
        <v>42</v>
      </c>
      <c r="G34" t="s">
        <v>2</v>
      </c>
      <c r="H34">
        <v>1617228</v>
      </c>
      <c r="I34">
        <v>1461506</v>
      </c>
      <c r="J34">
        <v>161180.35</v>
      </c>
      <c r="K34">
        <v>143091.71</v>
      </c>
      <c r="L34">
        <v>0</v>
      </c>
      <c r="M34">
        <v>0</v>
      </c>
      <c r="N34">
        <v>3223607</v>
      </c>
      <c r="O34">
        <v>2917359.8</v>
      </c>
      <c r="P34">
        <v>0</v>
      </c>
      <c r="Q34">
        <v>0</v>
      </c>
      <c r="AA34" t="s">
        <v>3</v>
      </c>
      <c r="AB34" s="1">
        <v>40955</v>
      </c>
      <c r="AE34" s="1">
        <v>41183</v>
      </c>
      <c r="AG34" s="1">
        <v>41183</v>
      </c>
      <c r="AI34" s="1">
        <v>41368</v>
      </c>
      <c r="AM34" s="1">
        <v>42344</v>
      </c>
      <c r="AO34" s="1">
        <v>43868</v>
      </c>
    </row>
    <row r="35" spans="1:41" x14ac:dyDescent="0.25">
      <c r="A35">
        <v>1600112356</v>
      </c>
      <c r="B35" t="s">
        <v>0</v>
      </c>
      <c r="C35">
        <v>112356</v>
      </c>
      <c r="E35" t="s">
        <v>41</v>
      </c>
      <c r="F35" t="s">
        <v>1</v>
      </c>
      <c r="G35" t="s">
        <v>2</v>
      </c>
      <c r="H35">
        <v>10800</v>
      </c>
      <c r="I35">
        <v>10800</v>
      </c>
      <c r="J35">
        <v>5400</v>
      </c>
      <c r="K35">
        <v>5400</v>
      </c>
      <c r="L35">
        <v>0</v>
      </c>
      <c r="M35">
        <v>0</v>
      </c>
      <c r="N35">
        <v>81675</v>
      </c>
      <c r="O35">
        <v>81675</v>
      </c>
      <c r="P35">
        <v>13.5</v>
      </c>
      <c r="Q35">
        <v>13.5</v>
      </c>
      <c r="AA35" t="s">
        <v>3</v>
      </c>
      <c r="AB35" s="1">
        <v>41184</v>
      </c>
      <c r="AE35" s="1">
        <v>41183</v>
      </c>
      <c r="AG35" s="1">
        <v>41183</v>
      </c>
      <c r="AI35" s="1">
        <v>42344</v>
      </c>
      <c r="AM35" s="1">
        <v>42344</v>
      </c>
      <c r="AO35" s="1">
        <v>42344</v>
      </c>
    </row>
    <row r="36" spans="1:41" x14ac:dyDescent="0.25">
      <c r="A36">
        <v>1600112650</v>
      </c>
      <c r="B36" t="s">
        <v>0</v>
      </c>
      <c r="C36">
        <v>112650</v>
      </c>
      <c r="E36" t="s">
        <v>63</v>
      </c>
      <c r="F36" t="s">
        <v>1</v>
      </c>
      <c r="G36" t="s">
        <v>2</v>
      </c>
      <c r="H36">
        <v>5633.79</v>
      </c>
      <c r="I36">
        <v>3224.97</v>
      </c>
      <c r="J36">
        <v>774</v>
      </c>
      <c r="K36">
        <v>774</v>
      </c>
      <c r="L36">
        <v>0</v>
      </c>
      <c r="M36">
        <v>0</v>
      </c>
      <c r="N36">
        <v>5596.576</v>
      </c>
      <c r="O36">
        <v>5596.576</v>
      </c>
      <c r="P36">
        <v>1.9039999999999999</v>
      </c>
      <c r="Q36">
        <v>1.9039999999999999</v>
      </c>
      <c r="AA36" t="s">
        <v>3</v>
      </c>
      <c r="AB36" s="1">
        <v>41194</v>
      </c>
      <c r="AE36" s="1">
        <v>41194</v>
      </c>
      <c r="AG36" s="1">
        <v>41194</v>
      </c>
      <c r="AI36" s="1">
        <v>42344</v>
      </c>
      <c r="AM36" s="1">
        <v>42344</v>
      </c>
      <c r="AO36" s="1">
        <v>42344</v>
      </c>
    </row>
    <row r="37" spans="1:41" x14ac:dyDescent="0.25">
      <c r="A37">
        <v>1600112740</v>
      </c>
      <c r="B37" t="s">
        <v>0</v>
      </c>
      <c r="C37">
        <v>112740</v>
      </c>
      <c r="E37" t="s">
        <v>47</v>
      </c>
      <c r="F37" t="s">
        <v>48</v>
      </c>
      <c r="G37" t="s">
        <v>2</v>
      </c>
      <c r="H37">
        <v>1290000</v>
      </c>
      <c r="I37">
        <v>1089405</v>
      </c>
      <c r="J37">
        <v>633728</v>
      </c>
      <c r="K37">
        <v>537225</v>
      </c>
      <c r="L37">
        <v>0</v>
      </c>
      <c r="M37">
        <v>0</v>
      </c>
      <c r="N37">
        <v>2810363.92</v>
      </c>
      <c r="O37">
        <v>2808546.92</v>
      </c>
      <c r="P37">
        <v>1746.82</v>
      </c>
      <c r="Q37">
        <v>1877.07</v>
      </c>
      <c r="AA37" t="s">
        <v>3</v>
      </c>
      <c r="AB37" s="1">
        <v>41193</v>
      </c>
      <c r="AE37" s="1">
        <v>41199</v>
      </c>
      <c r="AG37" s="1">
        <v>41199</v>
      </c>
      <c r="AI37" s="1">
        <v>41241</v>
      </c>
      <c r="AM37" s="1">
        <v>42344</v>
      </c>
      <c r="AO37" s="1">
        <v>43868</v>
      </c>
    </row>
    <row r="38" spans="1:41" x14ac:dyDescent="0.25">
      <c r="A38">
        <v>1600112740</v>
      </c>
      <c r="B38" t="s">
        <v>0</v>
      </c>
      <c r="C38">
        <v>112740</v>
      </c>
      <c r="E38" t="s">
        <v>47</v>
      </c>
      <c r="F38" t="s">
        <v>48</v>
      </c>
      <c r="G38" t="s">
        <v>2</v>
      </c>
      <c r="H38">
        <v>1290000</v>
      </c>
      <c r="I38">
        <v>1089405</v>
      </c>
      <c r="J38">
        <v>633728</v>
      </c>
      <c r="K38">
        <v>537225</v>
      </c>
      <c r="L38">
        <v>0</v>
      </c>
      <c r="M38">
        <v>0</v>
      </c>
      <c r="N38">
        <v>2810363.92</v>
      </c>
      <c r="O38">
        <v>2808546.92</v>
      </c>
      <c r="P38">
        <v>1746.82</v>
      </c>
      <c r="Q38">
        <v>1877.07</v>
      </c>
      <c r="AA38" t="s">
        <v>3</v>
      </c>
      <c r="AB38" s="1">
        <v>41193</v>
      </c>
      <c r="AE38" s="1">
        <v>41199</v>
      </c>
      <c r="AG38" s="1">
        <v>41199</v>
      </c>
      <c r="AI38" s="1">
        <v>41241</v>
      </c>
      <c r="AM38" s="1">
        <v>42344</v>
      </c>
      <c r="AO38" s="1">
        <v>43868</v>
      </c>
    </row>
    <row r="39" spans="1:41" x14ac:dyDescent="0.25">
      <c r="A39">
        <v>1600112890</v>
      </c>
      <c r="B39" t="s">
        <v>0</v>
      </c>
      <c r="C39">
        <v>112890</v>
      </c>
      <c r="E39" t="s">
        <v>81</v>
      </c>
      <c r="F39" t="s">
        <v>1</v>
      </c>
      <c r="G39" t="s">
        <v>2</v>
      </c>
      <c r="H39">
        <v>23364.42</v>
      </c>
      <c r="I39">
        <v>23364.42</v>
      </c>
      <c r="J39">
        <v>16080</v>
      </c>
      <c r="K39">
        <v>16080</v>
      </c>
      <c r="L39">
        <v>0</v>
      </c>
      <c r="M39">
        <v>0</v>
      </c>
      <c r="N39">
        <v>116772.836</v>
      </c>
      <c r="O39">
        <v>116772.836</v>
      </c>
      <c r="P39">
        <v>24.538</v>
      </c>
      <c r="Q39">
        <v>24.538</v>
      </c>
      <c r="AA39" t="s">
        <v>3</v>
      </c>
      <c r="AB39" s="1">
        <v>41205</v>
      </c>
      <c r="AE39" s="1">
        <v>41205</v>
      </c>
      <c r="AG39" s="1">
        <v>41205</v>
      </c>
      <c r="AI39" s="1">
        <v>42344</v>
      </c>
      <c r="AM39" s="1">
        <v>42344</v>
      </c>
      <c r="AO39" s="1">
        <v>42344</v>
      </c>
    </row>
    <row r="40" spans="1:41" x14ac:dyDescent="0.25">
      <c r="A40">
        <v>1600113818</v>
      </c>
      <c r="B40" t="s">
        <v>0</v>
      </c>
      <c r="C40">
        <v>113818</v>
      </c>
      <c r="E40" t="s">
        <v>47</v>
      </c>
      <c r="F40" t="s">
        <v>1</v>
      </c>
      <c r="G40" t="s">
        <v>2</v>
      </c>
      <c r="H40">
        <v>128300</v>
      </c>
      <c r="I40">
        <v>128300</v>
      </c>
      <c r="J40">
        <v>11680</v>
      </c>
      <c r="K40">
        <v>11680</v>
      </c>
      <c r="L40">
        <v>0</v>
      </c>
      <c r="M40">
        <v>0</v>
      </c>
      <c r="N40">
        <v>96703</v>
      </c>
      <c r="O40">
        <v>96703</v>
      </c>
      <c r="P40">
        <v>14.6</v>
      </c>
      <c r="Q40">
        <v>14.6</v>
      </c>
      <c r="AA40" t="s">
        <v>3</v>
      </c>
      <c r="AB40" s="1">
        <v>41229</v>
      </c>
      <c r="AE40" s="1">
        <v>41243</v>
      </c>
      <c r="AG40" s="1">
        <v>41243</v>
      </c>
      <c r="AI40" s="1">
        <v>42344</v>
      </c>
      <c r="AM40" s="1">
        <v>42344</v>
      </c>
      <c r="AO40" s="1">
        <v>42344</v>
      </c>
    </row>
    <row r="41" spans="1:41" x14ac:dyDescent="0.25">
      <c r="A41">
        <v>1600114002</v>
      </c>
      <c r="B41" t="s">
        <v>0</v>
      </c>
      <c r="C41">
        <v>114002</v>
      </c>
      <c r="E41" t="s">
        <v>47</v>
      </c>
      <c r="F41" t="s">
        <v>48</v>
      </c>
      <c r="G41" t="s">
        <v>2</v>
      </c>
      <c r="H41">
        <v>482279.99</v>
      </c>
      <c r="I41">
        <v>712565.77</v>
      </c>
      <c r="J41">
        <v>138689.07999999999</v>
      </c>
      <c r="K41">
        <v>138935.70000000001</v>
      </c>
      <c r="L41">
        <v>0</v>
      </c>
      <c r="M41">
        <v>0</v>
      </c>
      <c r="N41">
        <v>1389357</v>
      </c>
      <c r="O41">
        <v>1389357</v>
      </c>
      <c r="P41">
        <v>0</v>
      </c>
      <c r="Q41">
        <v>0</v>
      </c>
      <c r="AA41" t="s">
        <v>3</v>
      </c>
      <c r="AB41" s="1">
        <v>41225</v>
      </c>
      <c r="AE41" s="1">
        <v>41253</v>
      </c>
      <c r="AG41" s="1">
        <v>41253</v>
      </c>
      <c r="AI41" s="1">
        <v>41596</v>
      </c>
      <c r="AM41" s="1">
        <v>42344</v>
      </c>
      <c r="AO41" s="1">
        <v>43868</v>
      </c>
    </row>
    <row r="42" spans="1:41" x14ac:dyDescent="0.25">
      <c r="A42">
        <v>1600114122</v>
      </c>
      <c r="B42" t="s">
        <v>0</v>
      </c>
      <c r="C42">
        <v>114122</v>
      </c>
      <c r="E42" t="s">
        <v>41</v>
      </c>
      <c r="F42" t="s">
        <v>1</v>
      </c>
      <c r="G42" t="s">
        <v>2</v>
      </c>
      <c r="H42">
        <v>84004.69</v>
      </c>
      <c r="I42">
        <v>73750.87</v>
      </c>
      <c r="J42">
        <v>8520</v>
      </c>
      <c r="K42">
        <v>8600</v>
      </c>
      <c r="L42">
        <v>0</v>
      </c>
      <c r="M42">
        <v>0</v>
      </c>
      <c r="N42">
        <v>95369</v>
      </c>
      <c r="O42">
        <v>96421</v>
      </c>
      <c r="P42">
        <v>21.3</v>
      </c>
      <c r="Q42">
        <v>21.5</v>
      </c>
      <c r="AA42" t="s">
        <v>3</v>
      </c>
      <c r="AB42" s="1">
        <v>41256</v>
      </c>
      <c r="AE42" s="1">
        <v>41256</v>
      </c>
      <c r="AG42" s="1">
        <v>41256</v>
      </c>
      <c r="AI42" s="1">
        <v>42344</v>
      </c>
      <c r="AM42" s="1">
        <v>42344</v>
      </c>
      <c r="AO42" s="1">
        <v>42344</v>
      </c>
    </row>
    <row r="43" spans="1:41" x14ac:dyDescent="0.25">
      <c r="A43">
        <v>1600114173</v>
      </c>
      <c r="B43" t="s">
        <v>0</v>
      </c>
      <c r="C43">
        <v>114173</v>
      </c>
      <c r="E43" t="s">
        <v>81</v>
      </c>
      <c r="F43" t="s">
        <v>1</v>
      </c>
      <c r="G43" t="s">
        <v>2</v>
      </c>
      <c r="H43">
        <v>15000</v>
      </c>
      <c r="I43">
        <v>10200</v>
      </c>
      <c r="J43">
        <v>5947</v>
      </c>
      <c r="K43">
        <v>5743</v>
      </c>
      <c r="L43">
        <v>0</v>
      </c>
      <c r="M43">
        <v>0</v>
      </c>
      <c r="N43">
        <v>41174.898000000001</v>
      </c>
      <c r="O43">
        <v>39802.671999999999</v>
      </c>
      <c r="P43">
        <v>9.8460000000000001</v>
      </c>
      <c r="Q43">
        <v>9.3170000000000002</v>
      </c>
      <c r="AA43" t="s">
        <v>3</v>
      </c>
      <c r="AB43" s="1">
        <v>41221</v>
      </c>
      <c r="AE43" s="1">
        <v>41260</v>
      </c>
      <c r="AG43" s="1">
        <v>41260</v>
      </c>
      <c r="AI43" s="1">
        <v>42344</v>
      </c>
      <c r="AM43" s="1">
        <v>42344</v>
      </c>
      <c r="AO43" s="1">
        <v>42344</v>
      </c>
    </row>
    <row r="44" spans="1:41" x14ac:dyDescent="0.25">
      <c r="A44">
        <v>1600114415</v>
      </c>
      <c r="B44" t="s">
        <v>0</v>
      </c>
      <c r="C44">
        <v>114415</v>
      </c>
      <c r="E44" t="s">
        <v>81</v>
      </c>
      <c r="F44" t="s">
        <v>1</v>
      </c>
      <c r="G44" t="s">
        <v>2</v>
      </c>
      <c r="H44">
        <v>1467.55</v>
      </c>
      <c r="I44">
        <v>1467.55</v>
      </c>
      <c r="J44">
        <v>686</v>
      </c>
      <c r="K44">
        <v>686</v>
      </c>
      <c r="L44">
        <v>0</v>
      </c>
      <c r="M44">
        <v>0</v>
      </c>
      <c r="N44">
        <v>4321.6040000000003</v>
      </c>
      <c r="O44">
        <v>4321.6040000000003</v>
      </c>
      <c r="P44">
        <v>1.6659999999999999</v>
      </c>
      <c r="Q44">
        <v>1.6659999999999999</v>
      </c>
      <c r="AA44" t="s">
        <v>3</v>
      </c>
      <c r="AB44" s="1">
        <v>41234</v>
      </c>
      <c r="AE44" s="1">
        <v>41276</v>
      </c>
      <c r="AG44" s="1">
        <v>41276</v>
      </c>
      <c r="AI44" s="1">
        <v>42344</v>
      </c>
      <c r="AM44" s="1">
        <v>42344</v>
      </c>
      <c r="AO44" s="1">
        <v>42344</v>
      </c>
    </row>
    <row r="45" spans="1:41" x14ac:dyDescent="0.25">
      <c r="A45">
        <v>1600114465</v>
      </c>
      <c r="B45" t="s">
        <v>0</v>
      </c>
      <c r="C45">
        <v>114465</v>
      </c>
      <c r="E45" t="s">
        <v>41</v>
      </c>
      <c r="F45" t="s">
        <v>1</v>
      </c>
      <c r="G45" t="s">
        <v>2</v>
      </c>
      <c r="H45">
        <v>5184</v>
      </c>
      <c r="I45">
        <v>5184</v>
      </c>
      <c r="J45">
        <v>2592</v>
      </c>
      <c r="K45">
        <v>2592</v>
      </c>
      <c r="L45">
        <v>0</v>
      </c>
      <c r="M45">
        <v>0</v>
      </c>
      <c r="N45">
        <v>39204</v>
      </c>
      <c r="O45">
        <v>39204</v>
      </c>
      <c r="P45">
        <v>6.48</v>
      </c>
      <c r="Q45">
        <v>6.48</v>
      </c>
      <c r="AA45" t="s">
        <v>3</v>
      </c>
      <c r="AB45" s="1">
        <v>41276</v>
      </c>
      <c r="AE45" s="1">
        <v>41278</v>
      </c>
      <c r="AG45" s="1">
        <v>41278</v>
      </c>
      <c r="AI45" s="1">
        <v>42344</v>
      </c>
      <c r="AM45" s="1">
        <v>42344</v>
      </c>
      <c r="AO45" s="1">
        <v>42344</v>
      </c>
    </row>
    <row r="46" spans="1:41" x14ac:dyDescent="0.25">
      <c r="A46">
        <v>1600115078</v>
      </c>
      <c r="B46" t="s">
        <v>0</v>
      </c>
      <c r="C46">
        <v>115078</v>
      </c>
      <c r="E46" t="s">
        <v>41</v>
      </c>
      <c r="F46" t="s">
        <v>1</v>
      </c>
      <c r="G46" t="s">
        <v>2</v>
      </c>
      <c r="H46">
        <v>4900</v>
      </c>
      <c r="I46">
        <v>3870.17</v>
      </c>
      <c r="J46">
        <v>2377.4499999999998</v>
      </c>
      <c r="K46">
        <v>1935.08</v>
      </c>
      <c r="L46">
        <v>0</v>
      </c>
      <c r="M46">
        <v>0</v>
      </c>
      <c r="N46">
        <v>47549</v>
      </c>
      <c r="O46">
        <v>47549</v>
      </c>
      <c r="P46">
        <v>5.4</v>
      </c>
      <c r="Q46">
        <v>5.4</v>
      </c>
      <c r="AA46" t="s">
        <v>3</v>
      </c>
      <c r="AB46" s="1">
        <v>41296</v>
      </c>
      <c r="AE46" s="1">
        <v>41302</v>
      </c>
      <c r="AG46" s="1">
        <v>41302</v>
      </c>
      <c r="AI46" s="1">
        <v>42344</v>
      </c>
      <c r="AM46" s="1">
        <v>42344</v>
      </c>
      <c r="AO46" s="1">
        <v>42344</v>
      </c>
    </row>
    <row r="47" spans="1:41" x14ac:dyDescent="0.25">
      <c r="A47">
        <v>1600115421</v>
      </c>
      <c r="B47" t="s">
        <v>0</v>
      </c>
      <c r="C47">
        <v>115421</v>
      </c>
      <c r="E47" t="s">
        <v>41</v>
      </c>
      <c r="F47" t="s">
        <v>1</v>
      </c>
      <c r="G47" t="s">
        <v>2</v>
      </c>
      <c r="H47">
        <v>6750</v>
      </c>
      <c r="I47">
        <v>6750</v>
      </c>
      <c r="J47">
        <v>3375</v>
      </c>
      <c r="K47">
        <v>3375</v>
      </c>
      <c r="L47">
        <v>0</v>
      </c>
      <c r="M47">
        <v>0</v>
      </c>
      <c r="N47">
        <v>102492</v>
      </c>
      <c r="O47">
        <v>102492</v>
      </c>
      <c r="P47">
        <v>11.7</v>
      </c>
      <c r="Q47">
        <v>11.7</v>
      </c>
      <c r="AA47" t="s">
        <v>3</v>
      </c>
      <c r="AB47" s="1">
        <v>41316</v>
      </c>
      <c r="AE47" s="1">
        <v>41316</v>
      </c>
      <c r="AG47" s="1">
        <v>41316</v>
      </c>
      <c r="AI47" s="1">
        <v>42344</v>
      </c>
      <c r="AM47" s="1">
        <v>42344</v>
      </c>
      <c r="AO47" s="1">
        <v>42344</v>
      </c>
    </row>
    <row r="48" spans="1:41" x14ac:dyDescent="0.25">
      <c r="A48">
        <v>1600115576</v>
      </c>
      <c r="B48" t="s">
        <v>0</v>
      </c>
      <c r="C48">
        <v>115576</v>
      </c>
      <c r="E48" t="s">
        <v>81</v>
      </c>
      <c r="F48" t="s">
        <v>1</v>
      </c>
      <c r="G48" t="s">
        <v>2</v>
      </c>
      <c r="H48">
        <v>52468</v>
      </c>
      <c r="I48">
        <v>52468</v>
      </c>
      <c r="J48">
        <v>5117</v>
      </c>
      <c r="K48">
        <v>4986</v>
      </c>
      <c r="L48">
        <v>0</v>
      </c>
      <c r="M48">
        <v>0</v>
      </c>
      <c r="N48">
        <v>26158.031999999999</v>
      </c>
      <c r="O48">
        <v>23803.124</v>
      </c>
      <c r="P48">
        <v>8.8480000000000008</v>
      </c>
      <c r="Q48">
        <v>8.6199999999999992</v>
      </c>
      <c r="AA48" t="s">
        <v>3</v>
      </c>
      <c r="AB48" s="1">
        <v>41309</v>
      </c>
      <c r="AE48" s="1">
        <v>41320</v>
      </c>
      <c r="AG48" s="1">
        <v>41320</v>
      </c>
      <c r="AI48" s="1">
        <v>42344</v>
      </c>
      <c r="AM48" s="1">
        <v>42344</v>
      </c>
      <c r="AO48" s="1">
        <v>42344</v>
      </c>
    </row>
    <row r="49" spans="1:41" x14ac:dyDescent="0.25">
      <c r="A49">
        <v>1600115701</v>
      </c>
      <c r="B49" t="s">
        <v>0</v>
      </c>
      <c r="C49">
        <v>115701</v>
      </c>
      <c r="E49" t="s">
        <v>81</v>
      </c>
      <c r="F49" t="s">
        <v>1</v>
      </c>
      <c r="G49" t="s">
        <v>2</v>
      </c>
      <c r="H49">
        <v>9092.44</v>
      </c>
      <c r="I49">
        <v>9092.44</v>
      </c>
      <c r="J49">
        <v>3803</v>
      </c>
      <c r="K49">
        <v>3650</v>
      </c>
      <c r="L49">
        <v>0</v>
      </c>
      <c r="M49">
        <v>0</v>
      </c>
      <c r="N49">
        <v>26705.011999999999</v>
      </c>
      <c r="O49">
        <v>25675.194</v>
      </c>
      <c r="P49">
        <v>7.0030000000000001</v>
      </c>
      <c r="Q49">
        <v>6.6059999999999999</v>
      </c>
      <c r="AA49" t="s">
        <v>3</v>
      </c>
      <c r="AB49" s="1">
        <v>41324</v>
      </c>
      <c r="AE49" s="1">
        <v>41325</v>
      </c>
      <c r="AG49" s="1">
        <v>41325</v>
      </c>
      <c r="AI49" s="1">
        <v>42344</v>
      </c>
      <c r="AM49" s="1">
        <v>42344</v>
      </c>
      <c r="AO49" s="1">
        <v>42344</v>
      </c>
    </row>
    <row r="50" spans="1:41" x14ac:dyDescent="0.25">
      <c r="A50">
        <v>1600116072</v>
      </c>
      <c r="B50" t="s">
        <v>0</v>
      </c>
      <c r="C50">
        <v>116072</v>
      </c>
      <c r="E50" t="s">
        <v>63</v>
      </c>
      <c r="F50" t="s">
        <v>48</v>
      </c>
      <c r="G50" t="s">
        <v>2</v>
      </c>
      <c r="H50">
        <v>848028.39</v>
      </c>
      <c r="I50">
        <v>759371.8</v>
      </c>
      <c r="J50">
        <v>185815.4</v>
      </c>
      <c r="K50">
        <v>177570.18</v>
      </c>
      <c r="L50">
        <v>0</v>
      </c>
      <c r="M50">
        <v>0</v>
      </c>
      <c r="N50">
        <v>1429428.5419999999</v>
      </c>
      <c r="O50">
        <v>1415041.2120000001</v>
      </c>
      <c r="P50">
        <v>421.40499999999997</v>
      </c>
      <c r="Q50">
        <v>418.66</v>
      </c>
      <c r="AA50" t="s">
        <v>3</v>
      </c>
      <c r="AB50" s="1">
        <v>41333</v>
      </c>
      <c r="AE50" s="1">
        <v>41339</v>
      </c>
      <c r="AG50" s="1">
        <v>41339</v>
      </c>
      <c r="AI50" s="1">
        <v>41536</v>
      </c>
      <c r="AM50" s="1">
        <v>42344</v>
      </c>
      <c r="AO50" s="1">
        <v>43868</v>
      </c>
    </row>
    <row r="51" spans="1:41" x14ac:dyDescent="0.25">
      <c r="A51">
        <v>1600116072</v>
      </c>
      <c r="B51" t="s">
        <v>0</v>
      </c>
      <c r="C51">
        <v>116072</v>
      </c>
      <c r="E51" t="s">
        <v>63</v>
      </c>
      <c r="F51" t="s">
        <v>48</v>
      </c>
      <c r="G51" t="s">
        <v>2</v>
      </c>
      <c r="H51">
        <v>848028.39</v>
      </c>
      <c r="I51">
        <v>759371.8</v>
      </c>
      <c r="J51">
        <v>185815.4</v>
      </c>
      <c r="K51">
        <v>177570.18</v>
      </c>
      <c r="L51">
        <v>0</v>
      </c>
      <c r="M51">
        <v>0</v>
      </c>
      <c r="N51">
        <v>1429428.5419999999</v>
      </c>
      <c r="O51">
        <v>1415041.2120000001</v>
      </c>
      <c r="P51">
        <v>421.40499999999997</v>
      </c>
      <c r="Q51">
        <v>418.66</v>
      </c>
      <c r="AA51" t="s">
        <v>3</v>
      </c>
      <c r="AB51" s="1">
        <v>41333</v>
      </c>
      <c r="AE51" s="1">
        <v>41339</v>
      </c>
      <c r="AG51" s="1">
        <v>41339</v>
      </c>
      <c r="AI51" s="1">
        <v>41536</v>
      </c>
      <c r="AM51" s="1">
        <v>42344</v>
      </c>
      <c r="AO51" s="1">
        <v>43868</v>
      </c>
    </row>
    <row r="52" spans="1:41" x14ac:dyDescent="0.25">
      <c r="A52">
        <v>1600116072</v>
      </c>
      <c r="B52" t="s">
        <v>0</v>
      </c>
      <c r="C52">
        <v>116072</v>
      </c>
      <c r="E52" t="s">
        <v>63</v>
      </c>
      <c r="F52" t="s">
        <v>48</v>
      </c>
      <c r="G52" t="s">
        <v>2</v>
      </c>
      <c r="H52">
        <v>848028.39</v>
      </c>
      <c r="I52">
        <v>759371.8</v>
      </c>
      <c r="J52">
        <v>185815.4</v>
      </c>
      <c r="K52">
        <v>177570.18</v>
      </c>
      <c r="L52">
        <v>0</v>
      </c>
      <c r="M52">
        <v>0</v>
      </c>
      <c r="N52">
        <v>1429428.5419999999</v>
      </c>
      <c r="O52">
        <v>1415041.2120000001</v>
      </c>
      <c r="P52">
        <v>421.40499999999997</v>
      </c>
      <c r="Q52">
        <v>418.66</v>
      </c>
      <c r="AA52" t="s">
        <v>3</v>
      </c>
      <c r="AB52" s="1">
        <v>41333</v>
      </c>
      <c r="AE52" s="1">
        <v>41339</v>
      </c>
      <c r="AG52" s="1">
        <v>41339</v>
      </c>
      <c r="AI52" s="1">
        <v>41536</v>
      </c>
      <c r="AM52" s="1">
        <v>42344</v>
      </c>
      <c r="AO52" s="1">
        <v>43868</v>
      </c>
    </row>
    <row r="53" spans="1:41" x14ac:dyDescent="0.25">
      <c r="A53">
        <v>1600116176</v>
      </c>
      <c r="B53" t="s">
        <v>0</v>
      </c>
      <c r="C53">
        <v>116176</v>
      </c>
      <c r="E53" t="s">
        <v>41</v>
      </c>
      <c r="F53" t="s">
        <v>1</v>
      </c>
      <c r="G53" t="s">
        <v>2</v>
      </c>
      <c r="H53">
        <v>1258.5999999999999</v>
      </c>
      <c r="I53">
        <v>1333.6</v>
      </c>
      <c r="J53">
        <v>440</v>
      </c>
      <c r="K53">
        <v>440</v>
      </c>
      <c r="L53">
        <v>0</v>
      </c>
      <c r="M53">
        <v>0</v>
      </c>
      <c r="N53">
        <v>3015</v>
      </c>
      <c r="O53">
        <v>3015</v>
      </c>
      <c r="P53">
        <v>1.1000000000000001</v>
      </c>
      <c r="Q53">
        <v>1.1000000000000001</v>
      </c>
      <c r="AA53" t="s">
        <v>3</v>
      </c>
      <c r="AB53" s="1">
        <v>41344</v>
      </c>
      <c r="AE53" s="1">
        <v>41325</v>
      </c>
      <c r="AG53" s="1">
        <v>41325</v>
      </c>
      <c r="AI53" s="1">
        <v>42344</v>
      </c>
      <c r="AM53" s="1">
        <v>42344</v>
      </c>
      <c r="AO53" s="1">
        <v>42344</v>
      </c>
    </row>
    <row r="54" spans="1:41" x14ac:dyDescent="0.25">
      <c r="A54">
        <v>1600116394</v>
      </c>
      <c r="B54" t="s">
        <v>0</v>
      </c>
      <c r="C54">
        <v>116394</v>
      </c>
      <c r="E54" t="s">
        <v>81</v>
      </c>
      <c r="F54" t="s">
        <v>1</v>
      </c>
      <c r="G54" t="s">
        <v>2</v>
      </c>
      <c r="H54">
        <v>5181.43</v>
      </c>
      <c r="I54">
        <v>5717.44</v>
      </c>
      <c r="J54">
        <v>3045</v>
      </c>
      <c r="K54">
        <v>3349.5</v>
      </c>
      <c r="L54">
        <v>0</v>
      </c>
      <c r="M54">
        <v>0</v>
      </c>
      <c r="N54">
        <v>22095.912</v>
      </c>
      <c r="O54">
        <v>24381.696</v>
      </c>
      <c r="P54">
        <v>4.6109999999999998</v>
      </c>
      <c r="Q54">
        <v>5.0880000000000001</v>
      </c>
      <c r="AA54" t="s">
        <v>3</v>
      </c>
      <c r="AB54" s="1">
        <v>41351</v>
      </c>
      <c r="AE54" s="1">
        <v>41352</v>
      </c>
      <c r="AG54" s="1">
        <v>41352</v>
      </c>
      <c r="AI54" s="1">
        <v>42344</v>
      </c>
      <c r="AM54" s="1">
        <v>42344</v>
      </c>
      <c r="AO54" s="1">
        <v>42344</v>
      </c>
    </row>
    <row r="55" spans="1:41" x14ac:dyDescent="0.25">
      <c r="A55">
        <v>1600116470</v>
      </c>
      <c r="B55" t="s">
        <v>0</v>
      </c>
      <c r="C55">
        <v>116470</v>
      </c>
      <c r="E55" t="s">
        <v>81</v>
      </c>
      <c r="F55" t="s">
        <v>1</v>
      </c>
      <c r="G55" t="s">
        <v>2</v>
      </c>
      <c r="H55">
        <v>8930</v>
      </c>
      <c r="I55">
        <v>13800</v>
      </c>
      <c r="J55">
        <v>7050</v>
      </c>
      <c r="K55">
        <v>7050</v>
      </c>
      <c r="L55">
        <v>0</v>
      </c>
      <c r="M55">
        <v>0</v>
      </c>
      <c r="N55">
        <v>20755.2</v>
      </c>
      <c r="O55">
        <v>20755.2</v>
      </c>
      <c r="P55">
        <v>4.3239999999999998</v>
      </c>
      <c r="Q55">
        <v>4.3239999999999998</v>
      </c>
      <c r="AA55" t="s">
        <v>3</v>
      </c>
      <c r="AB55" s="1">
        <v>41354</v>
      </c>
      <c r="AE55" s="1">
        <v>41354</v>
      </c>
      <c r="AG55" s="1">
        <v>41354</v>
      </c>
      <c r="AI55" s="1">
        <v>42344</v>
      </c>
      <c r="AM55" s="1">
        <v>42344</v>
      </c>
      <c r="AO55" s="1">
        <v>42344</v>
      </c>
    </row>
    <row r="56" spans="1:41" x14ac:dyDescent="0.25">
      <c r="A56">
        <v>1600116724</v>
      </c>
      <c r="B56" t="s">
        <v>0</v>
      </c>
      <c r="C56">
        <v>116724</v>
      </c>
      <c r="E56" t="s">
        <v>81</v>
      </c>
      <c r="F56" t="s">
        <v>1</v>
      </c>
      <c r="G56" t="s">
        <v>2</v>
      </c>
      <c r="H56">
        <v>6827.8</v>
      </c>
      <c r="I56">
        <v>6827.8</v>
      </c>
      <c r="J56">
        <v>1404</v>
      </c>
      <c r="K56">
        <v>1404</v>
      </c>
      <c r="L56">
        <v>0</v>
      </c>
      <c r="M56">
        <v>0</v>
      </c>
      <c r="N56">
        <v>11058.222</v>
      </c>
      <c r="O56">
        <v>11058.222</v>
      </c>
      <c r="P56">
        <v>4.2629999999999999</v>
      </c>
      <c r="Q56">
        <v>4.2629999999999999</v>
      </c>
      <c r="AA56" t="s">
        <v>3</v>
      </c>
      <c r="AB56" s="1">
        <v>41367</v>
      </c>
      <c r="AE56" s="1">
        <v>41367</v>
      </c>
      <c r="AG56" s="1">
        <v>41367</v>
      </c>
      <c r="AI56" s="1">
        <v>42344</v>
      </c>
      <c r="AM56" s="1">
        <v>42344</v>
      </c>
      <c r="AO56" s="1">
        <v>42344</v>
      </c>
    </row>
    <row r="57" spans="1:41" x14ac:dyDescent="0.25">
      <c r="A57">
        <v>1600117430</v>
      </c>
      <c r="B57" t="s">
        <v>0</v>
      </c>
      <c r="C57">
        <v>117430</v>
      </c>
      <c r="E57" t="s">
        <v>41</v>
      </c>
      <c r="F57" t="s">
        <v>48</v>
      </c>
      <c r="G57" t="s">
        <v>2</v>
      </c>
      <c r="H57">
        <v>238645.85</v>
      </c>
      <c r="I57">
        <v>347200.19</v>
      </c>
      <c r="J57">
        <v>60472.85</v>
      </c>
      <c r="K57">
        <v>58632</v>
      </c>
      <c r="L57">
        <v>0</v>
      </c>
      <c r="M57">
        <v>0</v>
      </c>
      <c r="N57">
        <v>358619</v>
      </c>
      <c r="O57">
        <v>362023</v>
      </c>
      <c r="P57">
        <v>152.30000000000001</v>
      </c>
      <c r="Q57">
        <v>153.6</v>
      </c>
      <c r="AA57" t="s">
        <v>3</v>
      </c>
      <c r="AB57" s="1">
        <v>41388</v>
      </c>
      <c r="AE57" s="1">
        <v>41393</v>
      </c>
      <c r="AG57" s="1">
        <v>41393</v>
      </c>
      <c r="AI57" s="1">
        <v>42344</v>
      </c>
      <c r="AM57" s="1">
        <v>42344</v>
      </c>
      <c r="AO57" s="1">
        <v>42344</v>
      </c>
    </row>
    <row r="58" spans="1:41" x14ac:dyDescent="0.25">
      <c r="A58">
        <v>1600117430</v>
      </c>
      <c r="B58" t="s">
        <v>0</v>
      </c>
      <c r="C58">
        <v>117430</v>
      </c>
      <c r="E58" t="s">
        <v>41</v>
      </c>
      <c r="F58" t="s">
        <v>48</v>
      </c>
      <c r="G58" t="s">
        <v>2</v>
      </c>
      <c r="H58">
        <v>238645.85</v>
      </c>
      <c r="I58">
        <v>347200.19</v>
      </c>
      <c r="J58">
        <v>60472.85</v>
      </c>
      <c r="K58">
        <v>58632</v>
      </c>
      <c r="L58">
        <v>0</v>
      </c>
      <c r="M58">
        <v>0</v>
      </c>
      <c r="N58">
        <v>358619</v>
      </c>
      <c r="O58">
        <v>362023</v>
      </c>
      <c r="P58">
        <v>152.30000000000001</v>
      </c>
      <c r="Q58">
        <v>153.6</v>
      </c>
      <c r="AA58" t="s">
        <v>3</v>
      </c>
      <c r="AB58" s="1">
        <v>41388</v>
      </c>
      <c r="AE58" s="1">
        <v>41393</v>
      </c>
      <c r="AG58" s="1">
        <v>41393</v>
      </c>
      <c r="AI58" s="1">
        <v>42344</v>
      </c>
      <c r="AM58" s="1">
        <v>42344</v>
      </c>
      <c r="AO58" s="1">
        <v>42344</v>
      </c>
    </row>
    <row r="59" spans="1:41" x14ac:dyDescent="0.25">
      <c r="A59">
        <v>1600117499</v>
      </c>
      <c r="B59" t="s">
        <v>0</v>
      </c>
      <c r="C59">
        <v>117499</v>
      </c>
      <c r="E59" t="s">
        <v>41</v>
      </c>
      <c r="F59" t="s">
        <v>1</v>
      </c>
      <c r="G59" t="s">
        <v>2</v>
      </c>
      <c r="H59">
        <v>17031</v>
      </c>
      <c r="I59">
        <v>15819.31</v>
      </c>
      <c r="J59">
        <v>8515.5</v>
      </c>
      <c r="K59">
        <v>7909.66</v>
      </c>
      <c r="L59">
        <v>0</v>
      </c>
      <c r="M59">
        <v>0</v>
      </c>
      <c r="N59">
        <v>17546</v>
      </c>
      <c r="O59">
        <v>17546</v>
      </c>
      <c r="P59">
        <v>21.931999999999999</v>
      </c>
      <c r="Q59">
        <v>21.931999999999999</v>
      </c>
      <c r="AA59" t="s">
        <v>3</v>
      </c>
      <c r="AB59" s="1">
        <v>41358</v>
      </c>
      <c r="AE59" s="1">
        <v>41395</v>
      </c>
      <c r="AG59" s="1">
        <v>41395</v>
      </c>
      <c r="AI59" s="1">
        <v>42344</v>
      </c>
      <c r="AM59" s="1">
        <v>42344</v>
      </c>
      <c r="AO59" s="1">
        <v>42344</v>
      </c>
    </row>
    <row r="60" spans="1:41" x14ac:dyDescent="0.25">
      <c r="A60">
        <v>1600117514</v>
      </c>
      <c r="B60" t="s">
        <v>0</v>
      </c>
      <c r="C60">
        <v>117514</v>
      </c>
      <c r="E60" t="s">
        <v>41</v>
      </c>
      <c r="F60" t="s">
        <v>1</v>
      </c>
      <c r="G60" t="s">
        <v>2</v>
      </c>
      <c r="H60">
        <v>14126.9</v>
      </c>
      <c r="I60">
        <v>14126.9</v>
      </c>
      <c r="J60">
        <v>286.75</v>
      </c>
      <c r="K60">
        <v>286.75</v>
      </c>
      <c r="L60">
        <v>0</v>
      </c>
      <c r="M60">
        <v>0</v>
      </c>
      <c r="N60">
        <v>5735</v>
      </c>
      <c r="O60">
        <v>5735</v>
      </c>
      <c r="P60">
        <v>0.7</v>
      </c>
      <c r="Q60">
        <v>0.7</v>
      </c>
      <c r="AA60" t="s">
        <v>3</v>
      </c>
      <c r="AB60" s="1">
        <v>41395</v>
      </c>
      <c r="AE60" s="1">
        <v>41395</v>
      </c>
      <c r="AG60" s="1">
        <v>41395</v>
      </c>
      <c r="AI60" s="1">
        <v>42344</v>
      </c>
      <c r="AM60" s="1">
        <v>42344</v>
      </c>
      <c r="AO60" s="1">
        <v>42344</v>
      </c>
    </row>
    <row r="61" spans="1:41" x14ac:dyDescent="0.25">
      <c r="A61">
        <v>1600117724</v>
      </c>
      <c r="B61" t="s">
        <v>0</v>
      </c>
      <c r="C61">
        <v>117724</v>
      </c>
      <c r="E61" t="s">
        <v>47</v>
      </c>
      <c r="F61" t="s">
        <v>1</v>
      </c>
      <c r="G61" t="s">
        <v>2</v>
      </c>
      <c r="H61">
        <v>199963</v>
      </c>
      <c r="I61">
        <v>194415.61</v>
      </c>
      <c r="J61">
        <v>6610</v>
      </c>
      <c r="K61">
        <v>6610</v>
      </c>
      <c r="L61">
        <v>90597.8</v>
      </c>
      <c r="M61">
        <v>90597.8</v>
      </c>
      <c r="N61">
        <v>66100</v>
      </c>
      <c r="O61">
        <v>66100</v>
      </c>
      <c r="P61">
        <v>1</v>
      </c>
      <c r="Q61">
        <v>0</v>
      </c>
      <c r="AA61" t="s">
        <v>3</v>
      </c>
      <c r="AB61" s="1">
        <v>41361</v>
      </c>
      <c r="AE61" s="1">
        <v>41403</v>
      </c>
      <c r="AG61" s="1">
        <v>41403</v>
      </c>
      <c r="AI61" s="1">
        <v>42344</v>
      </c>
      <c r="AM61" s="1">
        <v>42344</v>
      </c>
      <c r="AO61" s="1">
        <v>42344</v>
      </c>
    </row>
    <row r="62" spans="1:41" x14ac:dyDescent="0.25">
      <c r="A62">
        <v>1600117847</v>
      </c>
      <c r="B62" t="s">
        <v>0</v>
      </c>
      <c r="C62">
        <v>117847</v>
      </c>
      <c r="E62" t="s">
        <v>1053</v>
      </c>
      <c r="F62" t="s">
        <v>1</v>
      </c>
      <c r="G62" t="s">
        <v>2</v>
      </c>
      <c r="H62">
        <v>3055.24</v>
      </c>
      <c r="I62">
        <v>2452.1</v>
      </c>
      <c r="J62">
        <v>210</v>
      </c>
      <c r="K62">
        <v>210</v>
      </c>
      <c r="L62">
        <v>0</v>
      </c>
      <c r="M62">
        <v>0</v>
      </c>
      <c r="N62">
        <v>1074</v>
      </c>
      <c r="O62">
        <v>1074</v>
      </c>
      <c r="P62">
        <v>0.26900000000000002</v>
      </c>
      <c r="Q62">
        <v>0.26900000000000002</v>
      </c>
      <c r="AA62" t="s">
        <v>3</v>
      </c>
      <c r="AB62" s="1">
        <v>41403</v>
      </c>
      <c r="AE62" s="1">
        <v>41408</v>
      </c>
      <c r="AG62" s="1">
        <v>41408</v>
      </c>
      <c r="AI62" s="1">
        <v>42344</v>
      </c>
      <c r="AM62" s="1">
        <v>42344</v>
      </c>
      <c r="AO62" s="1">
        <v>42344</v>
      </c>
    </row>
    <row r="63" spans="1:41" x14ac:dyDescent="0.25">
      <c r="A63">
        <v>1600117886</v>
      </c>
      <c r="B63" t="s">
        <v>0</v>
      </c>
      <c r="C63">
        <v>117886</v>
      </c>
      <c r="E63" t="s">
        <v>81</v>
      </c>
      <c r="F63" t="s">
        <v>1</v>
      </c>
      <c r="G63" t="s">
        <v>2</v>
      </c>
      <c r="H63">
        <v>966</v>
      </c>
      <c r="I63">
        <v>966</v>
      </c>
      <c r="J63">
        <v>462</v>
      </c>
      <c r="K63">
        <v>462</v>
      </c>
      <c r="L63">
        <v>0</v>
      </c>
      <c r="M63">
        <v>0</v>
      </c>
      <c r="N63">
        <v>2832.6480000000001</v>
      </c>
      <c r="O63">
        <v>2832.6480000000001</v>
      </c>
      <c r="P63">
        <v>1.0920000000000001</v>
      </c>
      <c r="Q63">
        <v>1.0920000000000001</v>
      </c>
      <c r="AA63" t="s">
        <v>3</v>
      </c>
      <c r="AB63" s="1">
        <v>41408</v>
      </c>
      <c r="AE63" s="1">
        <v>41416</v>
      </c>
      <c r="AG63" s="1">
        <v>41416</v>
      </c>
      <c r="AI63" s="1">
        <v>42344</v>
      </c>
      <c r="AM63" s="1">
        <v>42344</v>
      </c>
      <c r="AO63" s="1">
        <v>42344</v>
      </c>
    </row>
    <row r="64" spans="1:41" x14ac:dyDescent="0.25">
      <c r="A64">
        <v>1600118086</v>
      </c>
      <c r="B64" t="s">
        <v>0</v>
      </c>
      <c r="C64">
        <v>118086</v>
      </c>
      <c r="E64" t="s">
        <v>41</v>
      </c>
      <c r="F64" t="s">
        <v>1</v>
      </c>
      <c r="G64" t="s">
        <v>2</v>
      </c>
      <c r="H64">
        <v>7566</v>
      </c>
      <c r="I64">
        <v>7684.5</v>
      </c>
      <c r="J64">
        <v>1240</v>
      </c>
      <c r="K64">
        <v>1364</v>
      </c>
      <c r="L64">
        <v>0</v>
      </c>
      <c r="M64">
        <v>0</v>
      </c>
      <c r="N64">
        <v>15168</v>
      </c>
      <c r="O64">
        <v>17399</v>
      </c>
      <c r="P64">
        <v>3.1</v>
      </c>
      <c r="Q64">
        <v>3.5</v>
      </c>
      <c r="AA64" t="s">
        <v>3</v>
      </c>
      <c r="AB64" s="1">
        <v>41416</v>
      </c>
      <c r="AE64" s="1">
        <v>41416</v>
      </c>
      <c r="AG64" s="1">
        <v>41416</v>
      </c>
      <c r="AI64" s="1">
        <v>42344</v>
      </c>
      <c r="AM64" s="1">
        <v>42344</v>
      </c>
      <c r="AO64" s="1">
        <v>42344</v>
      </c>
    </row>
    <row r="65" spans="1:41" x14ac:dyDescent="0.25">
      <c r="A65">
        <v>1600118281</v>
      </c>
      <c r="B65" t="s">
        <v>0</v>
      </c>
      <c r="C65">
        <v>118281</v>
      </c>
      <c r="E65" t="s">
        <v>81</v>
      </c>
      <c r="F65" t="s">
        <v>1</v>
      </c>
      <c r="G65" t="s">
        <v>2</v>
      </c>
      <c r="H65">
        <v>4897</v>
      </c>
      <c r="I65">
        <v>4897</v>
      </c>
      <c r="J65">
        <v>996</v>
      </c>
      <c r="K65">
        <v>996</v>
      </c>
      <c r="L65">
        <v>0</v>
      </c>
      <c r="M65">
        <v>0</v>
      </c>
      <c r="N65">
        <v>4951.9459999999999</v>
      </c>
      <c r="O65">
        <v>4951.9459999999999</v>
      </c>
      <c r="P65">
        <v>1.909</v>
      </c>
      <c r="Q65">
        <v>1.909</v>
      </c>
      <c r="AA65" t="s">
        <v>3</v>
      </c>
      <c r="AB65" s="1">
        <v>41423</v>
      </c>
      <c r="AE65" s="1">
        <v>41423</v>
      </c>
      <c r="AG65" s="1">
        <v>41423</v>
      </c>
      <c r="AI65" s="1">
        <v>42344</v>
      </c>
      <c r="AM65" s="1">
        <v>42344</v>
      </c>
      <c r="AO65" s="1">
        <v>42344</v>
      </c>
    </row>
    <row r="66" spans="1:41" x14ac:dyDescent="0.25">
      <c r="A66">
        <v>1600118331</v>
      </c>
      <c r="B66" t="s">
        <v>0</v>
      </c>
      <c r="C66">
        <v>118331</v>
      </c>
      <c r="E66" t="s">
        <v>1053</v>
      </c>
      <c r="F66" t="s">
        <v>1</v>
      </c>
      <c r="G66" t="s">
        <v>2</v>
      </c>
      <c r="H66">
        <v>2200</v>
      </c>
      <c r="I66">
        <v>2200</v>
      </c>
      <c r="J66">
        <v>105</v>
      </c>
      <c r="K66">
        <v>105</v>
      </c>
      <c r="L66">
        <v>0</v>
      </c>
      <c r="M66">
        <v>0</v>
      </c>
      <c r="N66">
        <v>537</v>
      </c>
      <c r="O66">
        <v>537</v>
      </c>
      <c r="P66">
        <v>0.13400000000000001</v>
      </c>
      <c r="Q66">
        <v>0.13400000000000001</v>
      </c>
      <c r="AA66" t="s">
        <v>3</v>
      </c>
      <c r="AB66" s="1">
        <v>41377</v>
      </c>
      <c r="AE66" s="1">
        <v>41425</v>
      </c>
      <c r="AG66" s="1">
        <v>41425</v>
      </c>
      <c r="AI66" s="1">
        <v>42344</v>
      </c>
      <c r="AM66" s="1">
        <v>42344</v>
      </c>
      <c r="AO66" s="1">
        <v>42344</v>
      </c>
    </row>
    <row r="67" spans="1:41" x14ac:dyDescent="0.25">
      <c r="A67">
        <v>1600118895</v>
      </c>
      <c r="B67" t="s">
        <v>0</v>
      </c>
      <c r="C67">
        <v>118895</v>
      </c>
      <c r="E67" t="s">
        <v>81</v>
      </c>
      <c r="F67" t="s">
        <v>82</v>
      </c>
      <c r="G67" t="s">
        <v>2</v>
      </c>
      <c r="H67">
        <v>980258.09</v>
      </c>
      <c r="I67">
        <v>789822.78</v>
      </c>
      <c r="J67">
        <v>511976</v>
      </c>
      <c r="K67">
        <v>483195</v>
      </c>
      <c r="L67">
        <v>0</v>
      </c>
      <c r="M67">
        <v>0</v>
      </c>
      <c r="N67">
        <v>1515901.6640000001</v>
      </c>
      <c r="O67">
        <v>1430342.4</v>
      </c>
      <c r="P67">
        <v>318.68799999999999</v>
      </c>
      <c r="Q67">
        <v>297.988</v>
      </c>
      <c r="AA67" t="s">
        <v>3</v>
      </c>
      <c r="AB67" s="1">
        <v>41431</v>
      </c>
      <c r="AE67" s="1">
        <v>41443</v>
      </c>
      <c r="AG67" s="1">
        <v>41443</v>
      </c>
      <c r="AI67" s="1">
        <v>42344</v>
      </c>
      <c r="AM67" s="1">
        <v>42344</v>
      </c>
      <c r="AO67" s="1">
        <v>42344</v>
      </c>
    </row>
    <row r="68" spans="1:41" x14ac:dyDescent="0.25">
      <c r="A68">
        <v>1600118910</v>
      </c>
      <c r="B68" t="s">
        <v>0</v>
      </c>
      <c r="C68">
        <v>118910</v>
      </c>
      <c r="E68" t="s">
        <v>81</v>
      </c>
      <c r="F68" t="s">
        <v>82</v>
      </c>
      <c r="G68" t="s">
        <v>2</v>
      </c>
      <c r="H68">
        <v>903086.72</v>
      </c>
      <c r="I68">
        <v>771250.54</v>
      </c>
      <c r="J68">
        <v>461400</v>
      </c>
      <c r="K68">
        <v>456517.5</v>
      </c>
      <c r="L68">
        <v>0</v>
      </c>
      <c r="M68">
        <v>0</v>
      </c>
      <c r="N68">
        <v>1358361.6000000001</v>
      </c>
      <c r="O68">
        <v>1395235.2</v>
      </c>
      <c r="P68">
        <v>282.99200000000002</v>
      </c>
      <c r="Q68">
        <v>290.67399999999998</v>
      </c>
      <c r="AA68" t="s">
        <v>3</v>
      </c>
      <c r="AB68" s="1">
        <v>41430</v>
      </c>
      <c r="AE68" s="1">
        <v>41443</v>
      </c>
      <c r="AG68" s="1">
        <v>41443</v>
      </c>
      <c r="AI68" s="1">
        <v>41458</v>
      </c>
      <c r="AM68" s="1">
        <v>42344</v>
      </c>
      <c r="AO68" s="1">
        <v>43868</v>
      </c>
    </row>
    <row r="69" spans="1:41" x14ac:dyDescent="0.25">
      <c r="A69">
        <v>1600118935</v>
      </c>
      <c r="B69" t="s">
        <v>0</v>
      </c>
      <c r="C69">
        <v>118935</v>
      </c>
      <c r="E69" t="s">
        <v>47</v>
      </c>
      <c r="F69" t="s">
        <v>1</v>
      </c>
      <c r="G69" t="s">
        <v>2</v>
      </c>
      <c r="H69">
        <v>6790.17</v>
      </c>
      <c r="I69">
        <v>5929</v>
      </c>
      <c r="J69">
        <v>3395.08</v>
      </c>
      <c r="K69">
        <v>2964.5</v>
      </c>
      <c r="L69">
        <v>0</v>
      </c>
      <c r="M69">
        <v>0</v>
      </c>
      <c r="N69">
        <v>35018</v>
      </c>
      <c r="O69">
        <v>35018</v>
      </c>
      <c r="P69">
        <v>3.9990000000000001</v>
      </c>
      <c r="Q69">
        <v>3.9990000000000001</v>
      </c>
      <c r="AA69" t="s">
        <v>3</v>
      </c>
      <c r="AB69" s="1">
        <v>41416</v>
      </c>
      <c r="AE69" s="1">
        <v>41444</v>
      </c>
      <c r="AG69" s="1">
        <v>41444</v>
      </c>
      <c r="AI69" s="1">
        <v>42344</v>
      </c>
      <c r="AM69" s="1">
        <v>42344</v>
      </c>
      <c r="AO69" s="1">
        <v>42344</v>
      </c>
    </row>
    <row r="70" spans="1:41" x14ac:dyDescent="0.25">
      <c r="A70">
        <v>1600119082</v>
      </c>
      <c r="B70" t="s">
        <v>0</v>
      </c>
      <c r="C70">
        <v>119082</v>
      </c>
      <c r="E70" t="s">
        <v>63</v>
      </c>
      <c r="F70" t="s">
        <v>1</v>
      </c>
      <c r="G70" t="s">
        <v>2</v>
      </c>
      <c r="H70">
        <v>2485.1999999999998</v>
      </c>
      <c r="I70">
        <v>2485.1999999999998</v>
      </c>
      <c r="J70">
        <v>772</v>
      </c>
      <c r="K70">
        <v>724</v>
      </c>
      <c r="L70">
        <v>0</v>
      </c>
      <c r="M70">
        <v>0</v>
      </c>
      <c r="N70">
        <v>4778.7179999999998</v>
      </c>
      <c r="O70">
        <v>4410.37</v>
      </c>
      <c r="P70">
        <v>2.0470000000000002</v>
      </c>
      <c r="Q70">
        <v>1.905</v>
      </c>
      <c r="AA70" t="s">
        <v>3</v>
      </c>
      <c r="AB70" s="1">
        <v>41446</v>
      </c>
      <c r="AE70" s="1">
        <v>41450</v>
      </c>
      <c r="AG70" s="1">
        <v>41450</v>
      </c>
      <c r="AI70" s="1">
        <v>42344</v>
      </c>
      <c r="AM70" s="1">
        <v>42344</v>
      </c>
      <c r="AO70" s="1">
        <v>42344</v>
      </c>
    </row>
    <row r="71" spans="1:41" x14ac:dyDescent="0.25">
      <c r="A71">
        <v>1600119534</v>
      </c>
      <c r="B71" t="s">
        <v>0</v>
      </c>
      <c r="C71">
        <v>119534</v>
      </c>
      <c r="E71" t="s">
        <v>81</v>
      </c>
      <c r="F71" t="s">
        <v>1</v>
      </c>
      <c r="G71" t="s">
        <v>2</v>
      </c>
      <c r="H71">
        <v>20249.599999999999</v>
      </c>
      <c r="I71">
        <v>20186</v>
      </c>
      <c r="J71">
        <v>10080</v>
      </c>
      <c r="K71">
        <v>10080</v>
      </c>
      <c r="L71">
        <v>0</v>
      </c>
      <c r="M71">
        <v>0</v>
      </c>
      <c r="N71">
        <v>99549.008000000002</v>
      </c>
      <c r="O71">
        <v>100938.68799999999</v>
      </c>
      <c r="P71">
        <v>20.774000000000001</v>
      </c>
      <c r="Q71">
        <v>21.064</v>
      </c>
      <c r="AA71" t="s">
        <v>3</v>
      </c>
      <c r="AB71" s="1">
        <v>41465</v>
      </c>
      <c r="AE71" s="1">
        <v>41466</v>
      </c>
      <c r="AG71" s="1">
        <v>41466</v>
      </c>
      <c r="AI71" s="1">
        <v>42344</v>
      </c>
      <c r="AM71" s="1">
        <v>42344</v>
      </c>
      <c r="AO71" s="1">
        <v>42344</v>
      </c>
    </row>
    <row r="72" spans="1:41" x14ac:dyDescent="0.25">
      <c r="A72">
        <v>1600119597</v>
      </c>
      <c r="B72" t="s">
        <v>0</v>
      </c>
      <c r="C72">
        <v>119597</v>
      </c>
      <c r="E72" t="s">
        <v>63</v>
      </c>
      <c r="F72" t="s">
        <v>1</v>
      </c>
      <c r="G72" t="s">
        <v>2</v>
      </c>
      <c r="H72">
        <v>205952.27</v>
      </c>
      <c r="I72">
        <v>277648.32</v>
      </c>
      <c r="J72">
        <v>30369.4</v>
      </c>
      <c r="K72">
        <v>29330</v>
      </c>
      <c r="L72">
        <v>0</v>
      </c>
      <c r="M72">
        <v>0</v>
      </c>
      <c r="N72">
        <v>397990.32199999999</v>
      </c>
      <c r="O72">
        <v>390278.77799999999</v>
      </c>
      <c r="P72">
        <v>65.180999999999997</v>
      </c>
      <c r="Q72">
        <v>63.728000000000002</v>
      </c>
      <c r="AA72" t="s">
        <v>3</v>
      </c>
      <c r="AB72" s="1">
        <v>41470</v>
      </c>
      <c r="AE72" s="1">
        <v>41470</v>
      </c>
      <c r="AG72" s="1">
        <v>41470</v>
      </c>
      <c r="AI72" s="1">
        <v>42344</v>
      </c>
      <c r="AM72" s="1">
        <v>42344</v>
      </c>
      <c r="AO72" s="1">
        <v>42344</v>
      </c>
    </row>
    <row r="73" spans="1:41" x14ac:dyDescent="0.25">
      <c r="A73">
        <v>1600119653</v>
      </c>
      <c r="B73" t="s">
        <v>0</v>
      </c>
      <c r="C73">
        <v>119653</v>
      </c>
      <c r="E73" t="s">
        <v>81</v>
      </c>
      <c r="F73" t="s">
        <v>1</v>
      </c>
      <c r="G73" t="s">
        <v>2</v>
      </c>
      <c r="H73">
        <v>4100.74</v>
      </c>
      <c r="I73">
        <v>2851.78</v>
      </c>
      <c r="J73">
        <v>2054</v>
      </c>
      <c r="K73">
        <v>2054</v>
      </c>
      <c r="L73">
        <v>0</v>
      </c>
      <c r="M73">
        <v>0</v>
      </c>
      <c r="N73">
        <v>12550.83</v>
      </c>
      <c r="O73">
        <v>12550.83</v>
      </c>
      <c r="P73">
        <v>4.6529999999999996</v>
      </c>
      <c r="Q73">
        <v>4.6529999999999996</v>
      </c>
      <c r="AA73" t="s">
        <v>3</v>
      </c>
      <c r="AB73" s="1">
        <v>41470</v>
      </c>
      <c r="AE73" s="1">
        <v>41472</v>
      </c>
      <c r="AG73" s="1">
        <v>41472</v>
      </c>
      <c r="AI73" s="1">
        <v>42636</v>
      </c>
      <c r="AM73" s="1">
        <v>42636</v>
      </c>
      <c r="AO73" s="1">
        <v>42636</v>
      </c>
    </row>
    <row r="74" spans="1:41" x14ac:dyDescent="0.25">
      <c r="A74">
        <v>1600120139</v>
      </c>
      <c r="B74" t="s">
        <v>0</v>
      </c>
      <c r="C74">
        <v>120139</v>
      </c>
      <c r="E74" t="s">
        <v>1054</v>
      </c>
      <c r="F74" t="s">
        <v>1</v>
      </c>
      <c r="G74" t="s">
        <v>2</v>
      </c>
      <c r="H74">
        <v>21171.68</v>
      </c>
      <c r="I74">
        <v>21171.68</v>
      </c>
      <c r="J74">
        <v>3506</v>
      </c>
      <c r="K74">
        <v>3506</v>
      </c>
      <c r="L74">
        <v>0</v>
      </c>
      <c r="M74">
        <v>0</v>
      </c>
      <c r="N74">
        <v>524.39800000000002</v>
      </c>
      <c r="O74">
        <v>524.39800000000002</v>
      </c>
      <c r="P74">
        <v>0.52400000000000002</v>
      </c>
      <c r="Q74">
        <v>0.52400000000000002</v>
      </c>
      <c r="AA74" t="s">
        <v>3</v>
      </c>
      <c r="AB74" s="1">
        <v>41487</v>
      </c>
      <c r="AE74" s="1">
        <v>41487</v>
      </c>
      <c r="AG74" s="1">
        <v>41487</v>
      </c>
      <c r="AI74" s="1">
        <v>42344</v>
      </c>
      <c r="AM74" s="1">
        <v>42344</v>
      </c>
      <c r="AO74" s="1">
        <v>42344</v>
      </c>
    </row>
    <row r="75" spans="1:41" x14ac:dyDescent="0.25">
      <c r="A75">
        <v>1600120271</v>
      </c>
      <c r="B75" t="s">
        <v>0</v>
      </c>
      <c r="C75">
        <v>120271</v>
      </c>
      <c r="E75" t="s">
        <v>41</v>
      </c>
      <c r="F75" t="s">
        <v>1</v>
      </c>
      <c r="G75" t="s">
        <v>2</v>
      </c>
      <c r="H75">
        <v>70566.600000000006</v>
      </c>
      <c r="I75">
        <v>54500</v>
      </c>
      <c r="J75">
        <v>2800</v>
      </c>
      <c r="K75">
        <v>1600</v>
      </c>
      <c r="L75">
        <v>0</v>
      </c>
      <c r="M75">
        <v>0</v>
      </c>
      <c r="N75">
        <v>34342</v>
      </c>
      <c r="O75">
        <v>19516</v>
      </c>
      <c r="P75">
        <v>7</v>
      </c>
      <c r="Q75">
        <v>4</v>
      </c>
      <c r="AA75" t="s">
        <v>3</v>
      </c>
      <c r="AB75" s="1">
        <v>41493</v>
      </c>
      <c r="AE75" s="1">
        <v>41493</v>
      </c>
      <c r="AG75" s="1">
        <v>41493</v>
      </c>
      <c r="AI75" s="1">
        <v>42344</v>
      </c>
      <c r="AM75" s="1">
        <v>42344</v>
      </c>
      <c r="AO75" s="1">
        <v>42344</v>
      </c>
    </row>
    <row r="76" spans="1:41" x14ac:dyDescent="0.25">
      <c r="A76">
        <v>1600120307</v>
      </c>
      <c r="B76" t="s">
        <v>0</v>
      </c>
      <c r="C76">
        <v>120307</v>
      </c>
      <c r="E76" t="s">
        <v>81</v>
      </c>
      <c r="F76" t="s">
        <v>1</v>
      </c>
      <c r="G76" t="s">
        <v>2</v>
      </c>
      <c r="H76">
        <v>4070</v>
      </c>
      <c r="I76">
        <v>3627</v>
      </c>
      <c r="J76">
        <v>1540</v>
      </c>
      <c r="K76">
        <v>1440</v>
      </c>
      <c r="L76">
        <v>0</v>
      </c>
      <c r="M76">
        <v>0</v>
      </c>
      <c r="N76">
        <v>9701.56</v>
      </c>
      <c r="O76">
        <v>9338.4</v>
      </c>
      <c r="P76">
        <v>3.74</v>
      </c>
      <c r="Q76">
        <v>3.6</v>
      </c>
      <c r="AA76" t="s">
        <v>3</v>
      </c>
      <c r="AB76" s="1">
        <v>41493</v>
      </c>
      <c r="AE76" s="1">
        <v>41493</v>
      </c>
      <c r="AG76" s="1">
        <v>41493</v>
      </c>
      <c r="AI76" s="1">
        <v>42299</v>
      </c>
      <c r="AM76" s="1">
        <v>42299</v>
      </c>
      <c r="AO76" s="1">
        <v>42299</v>
      </c>
    </row>
    <row r="77" spans="1:41" x14ac:dyDescent="0.25">
      <c r="A77">
        <v>1600120409</v>
      </c>
      <c r="B77" t="s">
        <v>0</v>
      </c>
      <c r="C77">
        <v>120409</v>
      </c>
      <c r="E77" t="s">
        <v>41</v>
      </c>
      <c r="F77" t="s">
        <v>1</v>
      </c>
      <c r="G77" t="s">
        <v>2</v>
      </c>
      <c r="H77">
        <v>2725</v>
      </c>
      <c r="I77">
        <v>2575.8200000000002</v>
      </c>
      <c r="J77">
        <v>197.15</v>
      </c>
      <c r="K77">
        <v>197.15</v>
      </c>
      <c r="L77">
        <v>0</v>
      </c>
      <c r="M77">
        <v>0</v>
      </c>
      <c r="N77">
        <v>3943</v>
      </c>
      <c r="O77">
        <v>3943</v>
      </c>
      <c r="P77">
        <v>0</v>
      </c>
      <c r="Q77">
        <v>0</v>
      </c>
      <c r="AA77" t="s">
        <v>3</v>
      </c>
      <c r="AB77" s="1">
        <v>41374</v>
      </c>
      <c r="AE77" s="1">
        <v>41498</v>
      </c>
      <c r="AG77" s="1">
        <v>41498</v>
      </c>
      <c r="AI77" s="1">
        <v>42344</v>
      </c>
      <c r="AM77" s="1">
        <v>42344</v>
      </c>
      <c r="AO77" s="1">
        <v>42344</v>
      </c>
    </row>
    <row r="78" spans="1:41" x14ac:dyDescent="0.25">
      <c r="A78">
        <v>1600120899</v>
      </c>
      <c r="B78" t="s">
        <v>0</v>
      </c>
      <c r="C78">
        <v>120899</v>
      </c>
      <c r="E78" t="s">
        <v>47</v>
      </c>
      <c r="F78" t="s">
        <v>1</v>
      </c>
      <c r="G78" t="s">
        <v>2</v>
      </c>
      <c r="H78">
        <v>22261</v>
      </c>
      <c r="I78">
        <v>21561</v>
      </c>
      <c r="J78">
        <v>11130.5</v>
      </c>
      <c r="K78">
        <v>10780.5</v>
      </c>
      <c r="L78">
        <v>0</v>
      </c>
      <c r="M78">
        <v>0</v>
      </c>
      <c r="N78">
        <v>131300</v>
      </c>
      <c r="O78">
        <v>146600</v>
      </c>
      <c r="P78">
        <v>11.47</v>
      </c>
      <c r="Q78">
        <v>14.5</v>
      </c>
      <c r="AA78" t="s">
        <v>3</v>
      </c>
      <c r="AB78" s="1">
        <v>41502</v>
      </c>
      <c r="AE78" s="1">
        <v>41513</v>
      </c>
      <c r="AG78" s="1">
        <v>41513</v>
      </c>
      <c r="AI78" s="1">
        <v>42344</v>
      </c>
      <c r="AM78" s="1">
        <v>42344</v>
      </c>
      <c r="AO78" s="1">
        <v>42344</v>
      </c>
    </row>
    <row r="79" spans="1:41" x14ac:dyDescent="0.25">
      <c r="A79">
        <v>1600121276</v>
      </c>
      <c r="B79" t="s">
        <v>0</v>
      </c>
      <c r="C79">
        <v>121276</v>
      </c>
      <c r="E79" t="s">
        <v>81</v>
      </c>
      <c r="F79" t="s">
        <v>1</v>
      </c>
      <c r="G79" t="s">
        <v>2</v>
      </c>
      <c r="H79">
        <v>7890</v>
      </c>
      <c r="I79">
        <v>7890</v>
      </c>
      <c r="J79">
        <v>1890</v>
      </c>
      <c r="K79">
        <v>1890</v>
      </c>
      <c r="L79">
        <v>0</v>
      </c>
      <c r="M79">
        <v>0</v>
      </c>
      <c r="N79">
        <v>26264.952000000001</v>
      </c>
      <c r="O79">
        <v>26264.952000000001</v>
      </c>
      <c r="P79">
        <v>5.4809999999999999</v>
      </c>
      <c r="Q79">
        <v>5.4809999999999999</v>
      </c>
      <c r="AA79" t="s">
        <v>3</v>
      </c>
      <c r="AB79" s="1">
        <v>41500</v>
      </c>
      <c r="AE79" s="1">
        <v>41529</v>
      </c>
      <c r="AG79" s="1">
        <v>41529</v>
      </c>
      <c r="AI79" s="1">
        <v>42845</v>
      </c>
      <c r="AM79" s="1">
        <v>42845</v>
      </c>
      <c r="AO79" s="1">
        <v>42845</v>
      </c>
    </row>
    <row r="80" spans="1:41" x14ac:dyDescent="0.25">
      <c r="A80">
        <v>1600121306</v>
      </c>
      <c r="B80" t="s">
        <v>0</v>
      </c>
      <c r="C80">
        <v>121306</v>
      </c>
      <c r="E80" t="s">
        <v>41</v>
      </c>
      <c r="F80" t="s">
        <v>1</v>
      </c>
      <c r="G80" t="s">
        <v>2</v>
      </c>
      <c r="H80">
        <v>4664.88</v>
      </c>
      <c r="I80">
        <v>4664.88</v>
      </c>
      <c r="J80">
        <v>809.68</v>
      </c>
      <c r="K80">
        <v>793.1</v>
      </c>
      <c r="L80">
        <v>0</v>
      </c>
      <c r="M80">
        <v>0</v>
      </c>
      <c r="N80">
        <v>16193.57</v>
      </c>
      <c r="O80">
        <v>15861.94</v>
      </c>
      <c r="P80">
        <v>0</v>
      </c>
      <c r="Q80">
        <v>0</v>
      </c>
      <c r="AA80" t="s">
        <v>3</v>
      </c>
      <c r="AB80" s="1">
        <v>41529</v>
      </c>
      <c r="AE80" s="1">
        <v>41529</v>
      </c>
      <c r="AG80" s="1">
        <v>41529</v>
      </c>
      <c r="AI80" s="1">
        <v>42344</v>
      </c>
      <c r="AM80" s="1">
        <v>42344</v>
      </c>
      <c r="AO80" s="1">
        <v>42344</v>
      </c>
    </row>
    <row r="81" spans="1:41" x14ac:dyDescent="0.25">
      <c r="A81">
        <v>1600121306</v>
      </c>
      <c r="B81" t="s">
        <v>0</v>
      </c>
      <c r="C81">
        <v>121306</v>
      </c>
      <c r="E81" t="s">
        <v>41</v>
      </c>
      <c r="F81" t="s">
        <v>1</v>
      </c>
      <c r="G81" t="s">
        <v>2</v>
      </c>
      <c r="H81">
        <v>4664.88</v>
      </c>
      <c r="I81">
        <v>4664.88</v>
      </c>
      <c r="J81">
        <v>809.68</v>
      </c>
      <c r="K81">
        <v>793.1</v>
      </c>
      <c r="L81">
        <v>0</v>
      </c>
      <c r="M81">
        <v>0</v>
      </c>
      <c r="N81">
        <v>16193.57</v>
      </c>
      <c r="O81">
        <v>15861.94</v>
      </c>
      <c r="P81">
        <v>0</v>
      </c>
      <c r="Q81">
        <v>0</v>
      </c>
      <c r="AA81" t="s">
        <v>3</v>
      </c>
      <c r="AB81" s="1">
        <v>41529</v>
      </c>
      <c r="AE81" s="1">
        <v>41529</v>
      </c>
      <c r="AG81" s="1">
        <v>41529</v>
      </c>
      <c r="AI81" s="1">
        <v>42344</v>
      </c>
      <c r="AM81" s="1">
        <v>42344</v>
      </c>
      <c r="AO81" s="1">
        <v>42344</v>
      </c>
    </row>
    <row r="82" spans="1:41" x14ac:dyDescent="0.25">
      <c r="A82">
        <v>1600121452</v>
      </c>
      <c r="B82" t="s">
        <v>0</v>
      </c>
      <c r="C82">
        <v>121452</v>
      </c>
      <c r="E82" t="s">
        <v>47</v>
      </c>
      <c r="F82" t="s">
        <v>1</v>
      </c>
      <c r="G82" t="s">
        <v>2</v>
      </c>
      <c r="H82">
        <v>54680</v>
      </c>
      <c r="I82">
        <v>38047.74</v>
      </c>
      <c r="J82">
        <v>18000</v>
      </c>
      <c r="K82">
        <v>18000</v>
      </c>
      <c r="L82">
        <v>0</v>
      </c>
      <c r="M82">
        <v>0</v>
      </c>
      <c r="N82">
        <v>13580</v>
      </c>
      <c r="O82">
        <v>13580</v>
      </c>
      <c r="P82">
        <v>22.5</v>
      </c>
      <c r="Q82">
        <v>22.5</v>
      </c>
      <c r="AA82" t="s">
        <v>3</v>
      </c>
      <c r="AB82" s="1">
        <v>41501</v>
      </c>
      <c r="AE82" s="1">
        <v>41536</v>
      </c>
      <c r="AG82" s="1">
        <v>41536</v>
      </c>
      <c r="AI82" s="1">
        <v>42344</v>
      </c>
      <c r="AM82" s="1">
        <v>42344</v>
      </c>
      <c r="AO82" s="1">
        <v>42344</v>
      </c>
    </row>
    <row r="83" spans="1:41" x14ac:dyDescent="0.25">
      <c r="A83">
        <v>1600121987</v>
      </c>
      <c r="B83" t="s">
        <v>0</v>
      </c>
      <c r="C83">
        <v>121987</v>
      </c>
      <c r="E83" t="s">
        <v>81</v>
      </c>
      <c r="F83" t="s">
        <v>1</v>
      </c>
      <c r="G83" t="s">
        <v>2</v>
      </c>
      <c r="H83">
        <v>5311</v>
      </c>
      <c r="I83">
        <v>5311</v>
      </c>
      <c r="J83">
        <v>3635</v>
      </c>
      <c r="K83">
        <v>3635</v>
      </c>
      <c r="L83">
        <v>0</v>
      </c>
      <c r="M83">
        <v>0</v>
      </c>
      <c r="N83">
        <v>20471.848000000002</v>
      </c>
      <c r="O83">
        <v>20471.848000000002</v>
      </c>
      <c r="P83">
        <v>7.8920000000000003</v>
      </c>
      <c r="Q83">
        <v>7.8920000000000003</v>
      </c>
      <c r="AA83" t="s">
        <v>3</v>
      </c>
      <c r="AB83" s="1">
        <v>41466</v>
      </c>
      <c r="AE83" s="1">
        <v>41556</v>
      </c>
      <c r="AG83" s="1">
        <v>41556</v>
      </c>
      <c r="AI83" s="1">
        <v>42344</v>
      </c>
      <c r="AM83" s="1">
        <v>42344</v>
      </c>
      <c r="AO83" s="1">
        <v>42344</v>
      </c>
    </row>
    <row r="84" spans="1:41" x14ac:dyDescent="0.25">
      <c r="A84">
        <v>1600122609</v>
      </c>
      <c r="B84" t="s">
        <v>0</v>
      </c>
      <c r="C84">
        <v>122609</v>
      </c>
      <c r="E84" t="s">
        <v>1054</v>
      </c>
      <c r="F84" t="s">
        <v>1</v>
      </c>
      <c r="G84" t="s">
        <v>2</v>
      </c>
      <c r="H84">
        <v>44674</v>
      </c>
      <c r="I84">
        <v>22928</v>
      </c>
      <c r="J84">
        <v>3702.3</v>
      </c>
      <c r="K84">
        <v>3702.3</v>
      </c>
      <c r="L84">
        <v>0</v>
      </c>
      <c r="M84">
        <v>0</v>
      </c>
      <c r="N84">
        <v>2609.857</v>
      </c>
      <c r="O84">
        <v>2609.857</v>
      </c>
      <c r="P84">
        <v>2.61</v>
      </c>
      <c r="Q84">
        <v>2.61</v>
      </c>
      <c r="AA84" t="s">
        <v>3</v>
      </c>
      <c r="AB84" s="1">
        <v>41564</v>
      </c>
      <c r="AE84" s="1">
        <v>41576</v>
      </c>
      <c r="AG84" s="1">
        <v>41576</v>
      </c>
      <c r="AI84" s="1">
        <v>42344</v>
      </c>
      <c r="AM84" s="1">
        <v>42344</v>
      </c>
      <c r="AO84" s="1">
        <v>42344</v>
      </c>
    </row>
    <row r="85" spans="1:41" x14ac:dyDescent="0.25">
      <c r="A85">
        <v>1600122975</v>
      </c>
      <c r="B85" t="s">
        <v>0</v>
      </c>
      <c r="C85">
        <v>122975</v>
      </c>
      <c r="E85" t="s">
        <v>47</v>
      </c>
      <c r="F85" t="s">
        <v>1</v>
      </c>
      <c r="G85" t="s">
        <v>2</v>
      </c>
      <c r="H85">
        <v>2970</v>
      </c>
      <c r="I85">
        <v>2870</v>
      </c>
      <c r="J85">
        <v>1485</v>
      </c>
      <c r="K85">
        <v>1435</v>
      </c>
      <c r="L85">
        <v>0</v>
      </c>
      <c r="M85">
        <v>0</v>
      </c>
      <c r="N85">
        <v>1338</v>
      </c>
      <c r="O85">
        <v>1338</v>
      </c>
      <c r="P85">
        <v>2.9</v>
      </c>
      <c r="Q85">
        <v>2.9</v>
      </c>
      <c r="AA85" t="s">
        <v>3</v>
      </c>
      <c r="AB85" s="1">
        <v>41586</v>
      </c>
      <c r="AE85" s="1">
        <v>41586</v>
      </c>
      <c r="AG85" s="1">
        <v>41586</v>
      </c>
      <c r="AI85" s="1">
        <v>42344</v>
      </c>
      <c r="AM85" s="1">
        <v>42344</v>
      </c>
      <c r="AO85" s="1">
        <v>42344</v>
      </c>
    </row>
    <row r="86" spans="1:41" x14ac:dyDescent="0.25">
      <c r="A86">
        <v>1600123254</v>
      </c>
      <c r="B86" t="s">
        <v>0</v>
      </c>
      <c r="C86">
        <v>123254</v>
      </c>
      <c r="E86" t="s">
        <v>41</v>
      </c>
      <c r="F86" t="s">
        <v>1</v>
      </c>
      <c r="G86" t="s">
        <v>2</v>
      </c>
      <c r="H86">
        <v>17800</v>
      </c>
      <c r="I86">
        <v>12932.69</v>
      </c>
      <c r="J86">
        <v>1996.12</v>
      </c>
      <c r="K86">
        <v>1951.78</v>
      </c>
      <c r="L86">
        <v>0</v>
      </c>
      <c r="M86">
        <v>0</v>
      </c>
      <c r="N86">
        <v>26313.236000000001</v>
      </c>
      <c r="O86">
        <v>24799.32</v>
      </c>
      <c r="P86">
        <v>2.7</v>
      </c>
      <c r="Q86">
        <v>2.8</v>
      </c>
      <c r="AA86" t="s">
        <v>3</v>
      </c>
      <c r="AB86" s="1">
        <v>41590</v>
      </c>
      <c r="AE86" s="1">
        <v>41597</v>
      </c>
      <c r="AG86" s="1">
        <v>41597</v>
      </c>
      <c r="AI86" s="1">
        <v>42344</v>
      </c>
      <c r="AM86" s="1">
        <v>42344</v>
      </c>
      <c r="AO86" s="1">
        <v>42344</v>
      </c>
    </row>
    <row r="87" spans="1:41" x14ac:dyDescent="0.25">
      <c r="A87">
        <v>1600123260</v>
      </c>
      <c r="B87" t="s">
        <v>0</v>
      </c>
      <c r="C87">
        <v>123260</v>
      </c>
      <c r="E87" t="s">
        <v>47</v>
      </c>
      <c r="F87" t="s">
        <v>1</v>
      </c>
      <c r="G87" t="s">
        <v>2</v>
      </c>
      <c r="H87">
        <v>10500</v>
      </c>
      <c r="I87">
        <v>10500</v>
      </c>
      <c r="J87">
        <v>800</v>
      </c>
      <c r="K87">
        <v>800</v>
      </c>
      <c r="L87">
        <v>0</v>
      </c>
      <c r="M87">
        <v>0</v>
      </c>
      <c r="N87">
        <v>439</v>
      </c>
      <c r="O87">
        <v>439</v>
      </c>
      <c r="P87">
        <v>1</v>
      </c>
      <c r="Q87">
        <v>1</v>
      </c>
      <c r="AA87" t="s">
        <v>3</v>
      </c>
      <c r="AB87" s="1">
        <v>41597</v>
      </c>
      <c r="AE87" s="1">
        <v>41597</v>
      </c>
      <c r="AG87" s="1">
        <v>41597</v>
      </c>
      <c r="AI87" s="1">
        <v>42344</v>
      </c>
      <c r="AM87" s="1">
        <v>42344</v>
      </c>
      <c r="AO87" s="1">
        <v>42344</v>
      </c>
    </row>
    <row r="88" spans="1:41" x14ac:dyDescent="0.25">
      <c r="A88">
        <v>1600123495</v>
      </c>
      <c r="B88" t="s">
        <v>0</v>
      </c>
      <c r="C88">
        <v>123495</v>
      </c>
      <c r="E88" t="s">
        <v>1055</v>
      </c>
      <c r="F88" t="s">
        <v>1</v>
      </c>
      <c r="G88" t="s">
        <v>2</v>
      </c>
      <c r="H88">
        <v>7995.2</v>
      </c>
      <c r="I88">
        <v>7995.2</v>
      </c>
      <c r="J88">
        <v>2000</v>
      </c>
      <c r="K88">
        <v>2000</v>
      </c>
      <c r="L88">
        <v>0</v>
      </c>
      <c r="M88">
        <v>0</v>
      </c>
      <c r="N88">
        <v>5520</v>
      </c>
      <c r="O88">
        <v>5520</v>
      </c>
      <c r="P88">
        <v>6.08</v>
      </c>
      <c r="Q88">
        <v>6.08</v>
      </c>
      <c r="AA88" t="s">
        <v>3</v>
      </c>
      <c r="AB88" s="1">
        <v>41605</v>
      </c>
      <c r="AE88" s="1">
        <v>41605</v>
      </c>
      <c r="AG88" s="1">
        <v>41605</v>
      </c>
      <c r="AI88" s="1">
        <v>42344</v>
      </c>
      <c r="AM88" s="1">
        <v>42344</v>
      </c>
      <c r="AO88" s="1">
        <v>42344</v>
      </c>
    </row>
    <row r="89" spans="1:41" x14ac:dyDescent="0.25">
      <c r="A89">
        <v>1600123851</v>
      </c>
      <c r="B89" t="s">
        <v>0</v>
      </c>
      <c r="C89">
        <v>123851</v>
      </c>
      <c r="E89" t="s">
        <v>81</v>
      </c>
      <c r="F89" t="s">
        <v>1</v>
      </c>
      <c r="G89" t="s">
        <v>2</v>
      </c>
      <c r="H89">
        <v>4368</v>
      </c>
      <c r="I89">
        <v>4368</v>
      </c>
      <c r="J89">
        <v>2867.2</v>
      </c>
      <c r="K89">
        <v>2867.2</v>
      </c>
      <c r="L89">
        <v>0</v>
      </c>
      <c r="M89">
        <v>0</v>
      </c>
      <c r="N89">
        <v>16734.413</v>
      </c>
      <c r="O89">
        <v>16734.413</v>
      </c>
      <c r="P89">
        <v>6.4509999999999996</v>
      </c>
      <c r="Q89">
        <v>6.4509999999999996</v>
      </c>
      <c r="AA89" t="s">
        <v>3</v>
      </c>
      <c r="AB89" s="1">
        <v>41614</v>
      </c>
      <c r="AE89" s="1">
        <v>41614</v>
      </c>
      <c r="AG89" s="1">
        <v>41614</v>
      </c>
      <c r="AI89" s="1">
        <v>42344</v>
      </c>
      <c r="AM89" s="1">
        <v>42344</v>
      </c>
      <c r="AO89" s="1">
        <v>42344</v>
      </c>
    </row>
    <row r="90" spans="1:41" x14ac:dyDescent="0.25">
      <c r="A90">
        <v>1600123866</v>
      </c>
      <c r="B90" t="s">
        <v>0</v>
      </c>
      <c r="C90">
        <v>123866</v>
      </c>
      <c r="E90" t="s">
        <v>81</v>
      </c>
      <c r="F90" t="s">
        <v>1</v>
      </c>
      <c r="G90" t="s">
        <v>2</v>
      </c>
      <c r="H90">
        <v>1500</v>
      </c>
      <c r="I90">
        <v>1500</v>
      </c>
      <c r="J90">
        <v>840</v>
      </c>
      <c r="K90">
        <v>735</v>
      </c>
      <c r="L90">
        <v>0</v>
      </c>
      <c r="M90">
        <v>0</v>
      </c>
      <c r="N90">
        <v>6095.424</v>
      </c>
      <c r="O90">
        <v>5333.4960000000001</v>
      </c>
      <c r="P90">
        <v>1.272</v>
      </c>
      <c r="Q90">
        <v>1.113</v>
      </c>
      <c r="AA90" t="s">
        <v>3</v>
      </c>
      <c r="AB90" s="1">
        <v>41610</v>
      </c>
      <c r="AE90" s="1">
        <v>41614</v>
      </c>
      <c r="AG90" s="1">
        <v>41614</v>
      </c>
      <c r="AI90" s="1">
        <v>42344</v>
      </c>
      <c r="AM90" s="1">
        <v>42344</v>
      </c>
      <c r="AO90" s="1">
        <v>42344</v>
      </c>
    </row>
    <row r="91" spans="1:41" x14ac:dyDescent="0.25">
      <c r="A91">
        <v>1600123978</v>
      </c>
      <c r="B91" t="s">
        <v>0</v>
      </c>
      <c r="C91">
        <v>123978</v>
      </c>
      <c r="E91" t="s">
        <v>1054</v>
      </c>
      <c r="F91" t="s">
        <v>1</v>
      </c>
      <c r="G91" t="s">
        <v>2</v>
      </c>
      <c r="H91">
        <v>37000</v>
      </c>
      <c r="I91">
        <v>37000</v>
      </c>
      <c r="J91">
        <v>4123.6000000000004</v>
      </c>
      <c r="K91">
        <v>4123.6000000000004</v>
      </c>
      <c r="L91">
        <v>0</v>
      </c>
      <c r="M91">
        <v>0</v>
      </c>
      <c r="N91">
        <v>3093.3220000000001</v>
      </c>
      <c r="O91">
        <v>3093.3220000000001</v>
      </c>
      <c r="P91">
        <v>3.093</v>
      </c>
      <c r="Q91">
        <v>3.093</v>
      </c>
      <c r="AA91" t="s">
        <v>3</v>
      </c>
      <c r="AB91" s="1">
        <v>41603</v>
      </c>
      <c r="AE91" s="1">
        <v>41618</v>
      </c>
      <c r="AG91" s="1">
        <v>41618</v>
      </c>
      <c r="AI91" s="1">
        <v>42845</v>
      </c>
      <c r="AM91" s="1">
        <v>42845</v>
      </c>
      <c r="AO91" s="1">
        <v>42845</v>
      </c>
    </row>
    <row r="92" spans="1:41" x14ac:dyDescent="0.25">
      <c r="A92">
        <v>1600124492</v>
      </c>
      <c r="B92" t="s">
        <v>0</v>
      </c>
      <c r="C92">
        <v>124492</v>
      </c>
      <c r="E92" t="s">
        <v>47</v>
      </c>
      <c r="F92" t="s">
        <v>1</v>
      </c>
      <c r="G92" t="s">
        <v>2</v>
      </c>
      <c r="H92">
        <v>6400</v>
      </c>
      <c r="I92">
        <v>6102</v>
      </c>
      <c r="J92">
        <v>880</v>
      </c>
      <c r="K92">
        <v>880</v>
      </c>
      <c r="L92">
        <v>0</v>
      </c>
      <c r="M92">
        <v>0</v>
      </c>
      <c r="N92">
        <v>688</v>
      </c>
      <c r="O92">
        <v>688</v>
      </c>
      <c r="P92">
        <v>1.1000000000000001</v>
      </c>
      <c r="Q92">
        <v>1.1000000000000001</v>
      </c>
      <c r="AA92" t="s">
        <v>3</v>
      </c>
      <c r="AB92" s="1">
        <v>41638</v>
      </c>
      <c r="AE92" s="1">
        <v>41642</v>
      </c>
      <c r="AG92" s="1">
        <v>41642</v>
      </c>
      <c r="AI92" s="1">
        <v>42344</v>
      </c>
      <c r="AM92" s="1">
        <v>42344</v>
      </c>
      <c r="AO92" s="1">
        <v>42344</v>
      </c>
    </row>
    <row r="93" spans="1:41" x14ac:dyDescent="0.25">
      <c r="A93">
        <v>1600124744</v>
      </c>
      <c r="B93" t="s">
        <v>0</v>
      </c>
      <c r="C93">
        <v>124744</v>
      </c>
      <c r="E93" t="s">
        <v>41</v>
      </c>
      <c r="F93" t="s">
        <v>1</v>
      </c>
      <c r="G93" t="s">
        <v>2</v>
      </c>
      <c r="H93">
        <v>16657</v>
      </c>
      <c r="I93">
        <v>16657</v>
      </c>
      <c r="J93">
        <v>6760</v>
      </c>
      <c r="K93">
        <v>6760</v>
      </c>
      <c r="L93">
        <v>0</v>
      </c>
      <c r="M93">
        <v>0</v>
      </c>
      <c r="N93">
        <v>56633</v>
      </c>
      <c r="O93">
        <v>56633</v>
      </c>
      <c r="P93">
        <v>16.899999999999999</v>
      </c>
      <c r="Q93">
        <v>16.899999999999999</v>
      </c>
      <c r="AA93" t="s">
        <v>3</v>
      </c>
      <c r="AB93" s="1">
        <v>41652</v>
      </c>
      <c r="AE93" s="1">
        <v>41653</v>
      </c>
      <c r="AG93" s="1">
        <v>41653</v>
      </c>
      <c r="AI93" s="1">
        <v>42344</v>
      </c>
      <c r="AM93" s="1">
        <v>42344</v>
      </c>
      <c r="AO93" s="1">
        <v>42344</v>
      </c>
    </row>
    <row r="94" spans="1:41" x14ac:dyDescent="0.25">
      <c r="A94">
        <v>1600125129</v>
      </c>
      <c r="B94" t="s">
        <v>0</v>
      </c>
      <c r="C94">
        <v>125129</v>
      </c>
      <c r="E94" t="s">
        <v>41</v>
      </c>
      <c r="F94" t="s">
        <v>1</v>
      </c>
      <c r="G94" t="s">
        <v>2</v>
      </c>
      <c r="H94">
        <v>2300</v>
      </c>
      <c r="I94">
        <v>1702.3</v>
      </c>
      <c r="J94">
        <v>321.76</v>
      </c>
      <c r="K94">
        <v>321.76</v>
      </c>
      <c r="L94">
        <v>0</v>
      </c>
      <c r="M94">
        <v>0</v>
      </c>
      <c r="N94">
        <v>3633.12</v>
      </c>
      <c r="O94">
        <v>3633.12</v>
      </c>
      <c r="P94">
        <v>0.6</v>
      </c>
      <c r="Q94">
        <v>0.6</v>
      </c>
      <c r="AA94" t="s">
        <v>3</v>
      </c>
      <c r="AB94" s="1">
        <v>41666</v>
      </c>
      <c r="AE94" s="1">
        <v>41667</v>
      </c>
      <c r="AG94" s="1">
        <v>41667</v>
      </c>
      <c r="AI94" s="1">
        <v>42344</v>
      </c>
      <c r="AM94" s="1">
        <v>42344</v>
      </c>
      <c r="AO94" s="1">
        <v>42344</v>
      </c>
    </row>
    <row r="95" spans="1:41" x14ac:dyDescent="0.25">
      <c r="A95">
        <v>1600125322</v>
      </c>
      <c r="B95" t="s">
        <v>0</v>
      </c>
      <c r="C95">
        <v>125322</v>
      </c>
      <c r="E95" t="s">
        <v>47</v>
      </c>
      <c r="F95" t="s">
        <v>1</v>
      </c>
      <c r="G95" t="s">
        <v>2</v>
      </c>
      <c r="H95">
        <v>1480</v>
      </c>
      <c r="I95">
        <v>1480</v>
      </c>
      <c r="J95">
        <v>740</v>
      </c>
      <c r="K95">
        <v>740</v>
      </c>
      <c r="L95">
        <v>0</v>
      </c>
      <c r="M95">
        <v>0</v>
      </c>
      <c r="N95">
        <v>4260.38</v>
      </c>
      <c r="O95">
        <v>4260.38</v>
      </c>
      <c r="P95">
        <v>1.014</v>
      </c>
      <c r="Q95">
        <v>1.014</v>
      </c>
      <c r="AA95" t="s">
        <v>3</v>
      </c>
      <c r="AB95" s="1">
        <v>41635</v>
      </c>
      <c r="AE95" s="1">
        <v>41673</v>
      </c>
      <c r="AG95" s="1">
        <v>41673</v>
      </c>
      <c r="AI95" s="1">
        <v>42344</v>
      </c>
      <c r="AM95" s="1">
        <v>42344</v>
      </c>
      <c r="AO95" s="1">
        <v>42344</v>
      </c>
    </row>
    <row r="96" spans="1:41" x14ac:dyDescent="0.25">
      <c r="A96">
        <v>1600125708</v>
      </c>
      <c r="B96" t="s">
        <v>0</v>
      </c>
      <c r="C96">
        <v>125708</v>
      </c>
      <c r="E96" t="s">
        <v>41</v>
      </c>
      <c r="F96" t="s">
        <v>48</v>
      </c>
      <c r="G96" t="s">
        <v>2</v>
      </c>
      <c r="H96">
        <v>55740.800000000003</v>
      </c>
      <c r="I96">
        <v>40976</v>
      </c>
      <c r="J96">
        <v>27864.799999999999</v>
      </c>
      <c r="K96">
        <v>16460</v>
      </c>
      <c r="L96">
        <v>0</v>
      </c>
      <c r="M96">
        <v>0</v>
      </c>
      <c r="N96">
        <v>394646</v>
      </c>
      <c r="O96">
        <v>233619</v>
      </c>
      <c r="P96">
        <v>69.8</v>
      </c>
      <c r="Q96">
        <v>41.2</v>
      </c>
      <c r="AA96" t="s">
        <v>3</v>
      </c>
      <c r="AB96" s="1">
        <v>41688</v>
      </c>
      <c r="AE96" s="1">
        <v>41689</v>
      </c>
      <c r="AG96" s="1">
        <v>41689</v>
      </c>
      <c r="AI96" s="1">
        <v>42344</v>
      </c>
      <c r="AM96" s="1">
        <v>42344</v>
      </c>
      <c r="AO96" s="1">
        <v>42344</v>
      </c>
    </row>
    <row r="97" spans="1:41" x14ac:dyDescent="0.25">
      <c r="A97">
        <v>1600126118</v>
      </c>
      <c r="B97" t="s">
        <v>0</v>
      </c>
      <c r="C97">
        <v>126118</v>
      </c>
      <c r="E97" t="s">
        <v>47</v>
      </c>
      <c r="F97" t="s">
        <v>1</v>
      </c>
      <c r="G97" t="s">
        <v>2</v>
      </c>
      <c r="H97">
        <v>48995</v>
      </c>
      <c r="I97">
        <v>41668.42</v>
      </c>
      <c r="J97">
        <v>24497.5</v>
      </c>
      <c r="K97">
        <v>9470.14</v>
      </c>
      <c r="L97">
        <v>0</v>
      </c>
      <c r="M97">
        <v>0</v>
      </c>
      <c r="N97">
        <v>286000</v>
      </c>
      <c r="O97">
        <v>94701.4</v>
      </c>
      <c r="P97">
        <v>30</v>
      </c>
      <c r="Q97">
        <v>3.54</v>
      </c>
      <c r="AA97" t="s">
        <v>3</v>
      </c>
      <c r="AB97" s="1">
        <v>41684</v>
      </c>
      <c r="AE97" s="1">
        <v>41701</v>
      </c>
      <c r="AG97" s="1">
        <v>41701</v>
      </c>
      <c r="AI97" s="1">
        <v>42845</v>
      </c>
      <c r="AM97" s="1">
        <v>42845</v>
      </c>
      <c r="AO97" s="1">
        <v>42845</v>
      </c>
    </row>
    <row r="98" spans="1:41" x14ac:dyDescent="0.25">
      <c r="A98">
        <v>1600126479</v>
      </c>
      <c r="B98" t="s">
        <v>0</v>
      </c>
      <c r="C98">
        <v>126479</v>
      </c>
      <c r="E98" t="s">
        <v>63</v>
      </c>
      <c r="F98" t="s">
        <v>42</v>
      </c>
      <c r="G98" t="s">
        <v>2</v>
      </c>
      <c r="H98">
        <v>43315</v>
      </c>
      <c r="I98">
        <v>43315</v>
      </c>
      <c r="J98">
        <v>7672.05</v>
      </c>
      <c r="K98">
        <v>6729.6</v>
      </c>
      <c r="L98">
        <v>0</v>
      </c>
      <c r="M98">
        <v>0</v>
      </c>
      <c r="N98">
        <v>103983.325</v>
      </c>
      <c r="O98">
        <v>103983.325</v>
      </c>
      <c r="P98">
        <v>18.315999999999999</v>
      </c>
      <c r="Q98">
        <v>13.109</v>
      </c>
      <c r="AA98" t="s">
        <v>3</v>
      </c>
      <c r="AB98" s="1">
        <v>41709</v>
      </c>
      <c r="AE98" s="1">
        <v>41710</v>
      </c>
      <c r="AG98" s="1">
        <v>41710</v>
      </c>
      <c r="AI98" s="1">
        <v>42577</v>
      </c>
      <c r="AM98" s="1">
        <v>42577</v>
      </c>
      <c r="AO98" s="1">
        <v>42577</v>
      </c>
    </row>
    <row r="99" spans="1:41" x14ac:dyDescent="0.25">
      <c r="A99">
        <v>1600126866</v>
      </c>
      <c r="B99" t="s">
        <v>0</v>
      </c>
      <c r="C99">
        <v>126866</v>
      </c>
      <c r="E99" t="s">
        <v>41</v>
      </c>
      <c r="F99" t="s">
        <v>1</v>
      </c>
      <c r="G99" t="s">
        <v>2</v>
      </c>
      <c r="H99">
        <v>5941</v>
      </c>
      <c r="I99">
        <v>11050.5</v>
      </c>
      <c r="J99">
        <v>920</v>
      </c>
      <c r="K99">
        <v>1012</v>
      </c>
      <c r="L99">
        <v>0</v>
      </c>
      <c r="M99">
        <v>0</v>
      </c>
      <c r="N99">
        <v>10298</v>
      </c>
      <c r="O99">
        <v>23443</v>
      </c>
      <c r="P99">
        <v>2.2999999999999998</v>
      </c>
      <c r="Q99">
        <v>5.2</v>
      </c>
      <c r="AA99" t="s">
        <v>3</v>
      </c>
      <c r="AB99" s="1">
        <v>41723</v>
      </c>
      <c r="AE99" s="1">
        <v>41723</v>
      </c>
      <c r="AG99" s="1">
        <v>41723</v>
      </c>
      <c r="AI99" s="1">
        <v>42344</v>
      </c>
      <c r="AM99" s="1">
        <v>42344</v>
      </c>
      <c r="AO99" s="1">
        <v>42344</v>
      </c>
    </row>
    <row r="100" spans="1:41" x14ac:dyDescent="0.25">
      <c r="A100">
        <v>1600127535</v>
      </c>
      <c r="B100" t="s">
        <v>0</v>
      </c>
      <c r="C100">
        <v>127535</v>
      </c>
      <c r="E100" t="s">
        <v>81</v>
      </c>
      <c r="F100" t="s">
        <v>1</v>
      </c>
      <c r="G100" t="s">
        <v>2</v>
      </c>
      <c r="H100">
        <v>2730</v>
      </c>
      <c r="I100">
        <v>2730</v>
      </c>
      <c r="J100">
        <v>2205</v>
      </c>
      <c r="K100">
        <v>2205</v>
      </c>
      <c r="L100">
        <v>0</v>
      </c>
      <c r="M100">
        <v>0</v>
      </c>
      <c r="N100">
        <v>16000.487999999999</v>
      </c>
      <c r="O100">
        <v>16000.487999999999</v>
      </c>
      <c r="P100">
        <v>3.339</v>
      </c>
      <c r="Q100">
        <v>3.339</v>
      </c>
      <c r="AA100" t="s">
        <v>3</v>
      </c>
      <c r="AB100" s="1">
        <v>41737</v>
      </c>
      <c r="AE100" s="1">
        <v>41737</v>
      </c>
      <c r="AG100" s="1">
        <v>41737</v>
      </c>
      <c r="AI100" s="1">
        <v>42344</v>
      </c>
      <c r="AM100" s="1">
        <v>42344</v>
      </c>
      <c r="AO100" s="1">
        <v>42344</v>
      </c>
    </row>
    <row r="101" spans="1:41" x14ac:dyDescent="0.25">
      <c r="A101">
        <v>1600127828</v>
      </c>
      <c r="B101" t="s">
        <v>0</v>
      </c>
      <c r="C101">
        <v>127828</v>
      </c>
      <c r="E101" t="s">
        <v>81</v>
      </c>
      <c r="F101" t="s">
        <v>82</v>
      </c>
      <c r="G101" t="s">
        <v>2</v>
      </c>
      <c r="H101">
        <v>1710511.76</v>
      </c>
      <c r="I101">
        <v>1446525.54</v>
      </c>
      <c r="J101">
        <v>1027960.71</v>
      </c>
      <c r="K101">
        <v>881488.5</v>
      </c>
      <c r="L101">
        <v>0</v>
      </c>
      <c r="M101">
        <v>0</v>
      </c>
      <c r="N101">
        <v>3050929.852</v>
      </c>
      <c r="O101">
        <v>2758613.0219999999</v>
      </c>
      <c r="P101">
        <v>645.61</v>
      </c>
      <c r="Q101">
        <v>580.255</v>
      </c>
      <c r="AA101" t="s">
        <v>3</v>
      </c>
      <c r="AB101" s="1">
        <v>41731</v>
      </c>
      <c r="AE101" s="1">
        <v>41745</v>
      </c>
      <c r="AG101" s="1">
        <v>41745</v>
      </c>
      <c r="AI101" s="1">
        <v>41926</v>
      </c>
      <c r="AM101" s="1">
        <v>42344</v>
      </c>
      <c r="AO101" s="1">
        <v>43868</v>
      </c>
    </row>
    <row r="102" spans="1:41" x14ac:dyDescent="0.25">
      <c r="A102">
        <v>1600127919</v>
      </c>
      <c r="B102" t="s">
        <v>0</v>
      </c>
      <c r="C102">
        <v>127919</v>
      </c>
      <c r="E102" t="s">
        <v>81</v>
      </c>
      <c r="F102" t="s">
        <v>1</v>
      </c>
      <c r="G102" t="s">
        <v>2</v>
      </c>
      <c r="H102">
        <v>2348.96</v>
      </c>
      <c r="I102">
        <v>2348.96</v>
      </c>
      <c r="J102">
        <v>372</v>
      </c>
      <c r="K102">
        <v>372</v>
      </c>
      <c r="L102">
        <v>0</v>
      </c>
      <c r="M102">
        <v>0</v>
      </c>
      <c r="N102">
        <v>2975.3180000000002</v>
      </c>
      <c r="O102">
        <v>2975.3180000000002</v>
      </c>
      <c r="P102">
        <v>1.147</v>
      </c>
      <c r="Q102">
        <v>1.147</v>
      </c>
      <c r="AA102" t="s">
        <v>3</v>
      </c>
      <c r="AB102" s="1">
        <v>41750</v>
      </c>
      <c r="AE102" s="1">
        <v>41750</v>
      </c>
      <c r="AG102" s="1">
        <v>41750</v>
      </c>
      <c r="AI102" s="1">
        <v>42344</v>
      </c>
      <c r="AM102" s="1">
        <v>42344</v>
      </c>
      <c r="AO102" s="1">
        <v>42344</v>
      </c>
    </row>
    <row r="103" spans="1:41" x14ac:dyDescent="0.25">
      <c r="A103">
        <v>1600128693</v>
      </c>
      <c r="B103" t="s">
        <v>0</v>
      </c>
      <c r="C103">
        <v>128693</v>
      </c>
      <c r="E103" t="s">
        <v>47</v>
      </c>
      <c r="F103" t="s">
        <v>1</v>
      </c>
      <c r="G103" t="s">
        <v>2</v>
      </c>
      <c r="H103">
        <v>294679</v>
      </c>
      <c r="I103">
        <v>260536.06</v>
      </c>
      <c r="J103">
        <v>8210</v>
      </c>
      <c r="K103">
        <v>9031</v>
      </c>
      <c r="L103">
        <v>121237.03</v>
      </c>
      <c r="M103">
        <v>121237.03</v>
      </c>
      <c r="N103">
        <v>82100</v>
      </c>
      <c r="O103">
        <v>102000</v>
      </c>
      <c r="P103">
        <v>1</v>
      </c>
      <c r="Q103">
        <v>0</v>
      </c>
      <c r="AA103" t="s">
        <v>3</v>
      </c>
      <c r="AB103" s="1">
        <v>41723</v>
      </c>
      <c r="AE103" s="1">
        <v>41773</v>
      </c>
      <c r="AG103" s="1">
        <v>41773</v>
      </c>
      <c r="AI103" s="1">
        <v>42600</v>
      </c>
      <c r="AM103" s="1">
        <v>42600</v>
      </c>
      <c r="AO103" s="1">
        <v>42600</v>
      </c>
    </row>
    <row r="104" spans="1:41" x14ac:dyDescent="0.25">
      <c r="A104">
        <v>1600129485</v>
      </c>
      <c r="B104" t="s">
        <v>0</v>
      </c>
      <c r="C104">
        <v>129485</v>
      </c>
      <c r="E104" t="s">
        <v>47</v>
      </c>
      <c r="F104" t="s">
        <v>1</v>
      </c>
      <c r="G104" t="s">
        <v>2</v>
      </c>
      <c r="H104">
        <v>46553</v>
      </c>
      <c r="I104">
        <v>46553</v>
      </c>
      <c r="J104">
        <v>4296.3999999999996</v>
      </c>
      <c r="K104">
        <v>4296.3999999999996</v>
      </c>
      <c r="L104">
        <v>18980.099999999999</v>
      </c>
      <c r="M104">
        <v>18980.099999999999</v>
      </c>
      <c r="N104">
        <v>42964</v>
      </c>
      <c r="O104">
        <v>42964</v>
      </c>
      <c r="P104">
        <v>0</v>
      </c>
      <c r="Q104">
        <v>0</v>
      </c>
      <c r="AA104" t="s">
        <v>3</v>
      </c>
      <c r="AB104" s="1">
        <v>41799</v>
      </c>
      <c r="AE104" s="1">
        <v>41799</v>
      </c>
      <c r="AG104" s="1">
        <v>41799</v>
      </c>
      <c r="AI104" s="1">
        <v>42418</v>
      </c>
      <c r="AM104" s="1">
        <v>42418</v>
      </c>
      <c r="AO104" s="1">
        <v>42418</v>
      </c>
    </row>
    <row r="105" spans="1:41" x14ac:dyDescent="0.25">
      <c r="A105">
        <v>1600129646</v>
      </c>
      <c r="B105" t="s">
        <v>0</v>
      </c>
      <c r="C105">
        <v>129646</v>
      </c>
      <c r="E105" t="s">
        <v>81</v>
      </c>
      <c r="F105" t="s">
        <v>1</v>
      </c>
      <c r="G105" t="s">
        <v>2</v>
      </c>
      <c r="H105">
        <v>9241.23</v>
      </c>
      <c r="I105">
        <v>9241.23</v>
      </c>
      <c r="J105">
        <v>4682</v>
      </c>
      <c r="K105">
        <v>4682</v>
      </c>
      <c r="L105">
        <v>0</v>
      </c>
      <c r="M105">
        <v>0</v>
      </c>
      <c r="N105">
        <v>28236.745999999999</v>
      </c>
      <c r="O105">
        <v>28236.745999999999</v>
      </c>
      <c r="P105">
        <v>7.9569999999999999</v>
      </c>
      <c r="Q105">
        <v>7.9569999999999999</v>
      </c>
      <c r="AA105" t="s">
        <v>3</v>
      </c>
      <c r="AB105" s="1">
        <v>41802</v>
      </c>
      <c r="AE105" s="1">
        <v>41802</v>
      </c>
      <c r="AG105" s="1">
        <v>41802</v>
      </c>
      <c r="AI105" s="1">
        <v>42344</v>
      </c>
      <c r="AM105" s="1">
        <v>42344</v>
      </c>
      <c r="AO105" s="1">
        <v>42344</v>
      </c>
    </row>
    <row r="106" spans="1:41" x14ac:dyDescent="0.25">
      <c r="A106">
        <v>1600129824</v>
      </c>
      <c r="B106" t="s">
        <v>0</v>
      </c>
      <c r="C106">
        <v>129824</v>
      </c>
      <c r="E106" t="s">
        <v>47</v>
      </c>
      <c r="F106" t="s">
        <v>1</v>
      </c>
      <c r="G106" t="s">
        <v>2</v>
      </c>
      <c r="H106">
        <v>16208.19</v>
      </c>
      <c r="I106">
        <v>16208.19</v>
      </c>
      <c r="J106">
        <v>960</v>
      </c>
      <c r="K106">
        <v>960</v>
      </c>
      <c r="L106">
        <v>0</v>
      </c>
      <c r="M106">
        <v>0</v>
      </c>
      <c r="N106">
        <v>716</v>
      </c>
      <c r="O106">
        <v>716</v>
      </c>
      <c r="P106">
        <v>1.2</v>
      </c>
      <c r="Q106">
        <v>1.2</v>
      </c>
      <c r="AA106" t="s">
        <v>3</v>
      </c>
      <c r="AB106" s="1">
        <v>41767</v>
      </c>
      <c r="AE106" s="1">
        <v>41807</v>
      </c>
      <c r="AG106" s="1">
        <v>41807</v>
      </c>
      <c r="AI106" s="1">
        <v>42344</v>
      </c>
      <c r="AM106" s="1">
        <v>42344</v>
      </c>
      <c r="AO106" s="1">
        <v>42344</v>
      </c>
    </row>
    <row r="107" spans="1:41" x14ac:dyDescent="0.25">
      <c r="A107">
        <v>1600130045</v>
      </c>
      <c r="B107" t="s">
        <v>0</v>
      </c>
      <c r="C107">
        <v>130045</v>
      </c>
      <c r="E107" t="s">
        <v>81</v>
      </c>
      <c r="F107" t="s">
        <v>1</v>
      </c>
      <c r="G107" t="s">
        <v>2</v>
      </c>
      <c r="H107">
        <v>1260</v>
      </c>
      <c r="I107">
        <v>1260</v>
      </c>
      <c r="J107">
        <v>1050</v>
      </c>
      <c r="K107">
        <v>1050</v>
      </c>
      <c r="L107">
        <v>0</v>
      </c>
      <c r="M107">
        <v>0</v>
      </c>
      <c r="N107">
        <v>3091.2</v>
      </c>
      <c r="O107">
        <v>3091.2</v>
      </c>
      <c r="P107">
        <v>0.64400000000000002</v>
      </c>
      <c r="Q107">
        <v>0.64400000000000002</v>
      </c>
      <c r="AA107" t="s">
        <v>3</v>
      </c>
      <c r="AB107" s="1">
        <v>41812</v>
      </c>
      <c r="AE107" s="1">
        <v>41812</v>
      </c>
      <c r="AG107" s="1">
        <v>41812</v>
      </c>
      <c r="AI107" s="1">
        <v>42344</v>
      </c>
      <c r="AM107" s="1">
        <v>42344</v>
      </c>
      <c r="AO107" s="1">
        <v>42344</v>
      </c>
    </row>
    <row r="108" spans="1:41" x14ac:dyDescent="0.25">
      <c r="A108">
        <v>1600130970</v>
      </c>
      <c r="B108" t="s">
        <v>0</v>
      </c>
      <c r="C108">
        <v>130970</v>
      </c>
      <c r="E108" t="s">
        <v>81</v>
      </c>
      <c r="F108" t="s">
        <v>1</v>
      </c>
      <c r="G108" t="s">
        <v>2</v>
      </c>
      <c r="H108">
        <v>24774</v>
      </c>
      <c r="I108">
        <v>11345</v>
      </c>
      <c r="J108">
        <v>21600</v>
      </c>
      <c r="K108">
        <v>7575</v>
      </c>
      <c r="L108">
        <v>0</v>
      </c>
      <c r="M108">
        <v>0</v>
      </c>
      <c r="N108">
        <v>63590.400000000001</v>
      </c>
      <c r="O108">
        <v>22300.799999999999</v>
      </c>
      <c r="P108">
        <v>13.247999999999999</v>
      </c>
      <c r="Q108">
        <v>4.6459999999999999</v>
      </c>
      <c r="AA108" t="s">
        <v>3</v>
      </c>
      <c r="AB108" s="1">
        <v>41835</v>
      </c>
      <c r="AE108" s="1">
        <v>41835</v>
      </c>
      <c r="AG108" s="1">
        <v>41835</v>
      </c>
      <c r="AI108" s="1">
        <v>42344</v>
      </c>
      <c r="AM108" s="1">
        <v>42344</v>
      </c>
      <c r="AO108" s="1">
        <v>42344</v>
      </c>
    </row>
    <row r="109" spans="1:41" x14ac:dyDescent="0.25">
      <c r="A109">
        <v>1600131202</v>
      </c>
      <c r="B109" t="s">
        <v>0</v>
      </c>
      <c r="C109">
        <v>131202</v>
      </c>
      <c r="E109" t="s">
        <v>1054</v>
      </c>
      <c r="F109" t="s">
        <v>1</v>
      </c>
      <c r="G109" t="s">
        <v>2</v>
      </c>
      <c r="H109">
        <v>3795</v>
      </c>
      <c r="I109">
        <v>3795</v>
      </c>
      <c r="J109">
        <v>1000</v>
      </c>
      <c r="K109">
        <v>1000</v>
      </c>
      <c r="L109">
        <v>0</v>
      </c>
      <c r="M109">
        <v>0</v>
      </c>
      <c r="N109">
        <v>351.6</v>
      </c>
      <c r="O109">
        <v>351.6</v>
      </c>
      <c r="P109">
        <v>0.35099999999999998</v>
      </c>
      <c r="Q109">
        <v>0.35099999999999998</v>
      </c>
      <c r="AA109" t="s">
        <v>3</v>
      </c>
      <c r="AB109" s="1">
        <v>41841</v>
      </c>
      <c r="AE109" s="1">
        <v>41843</v>
      </c>
      <c r="AG109" s="1">
        <v>41843</v>
      </c>
      <c r="AI109" s="1">
        <v>42344</v>
      </c>
      <c r="AM109" s="1">
        <v>42344</v>
      </c>
      <c r="AO109" s="1">
        <v>42344</v>
      </c>
    </row>
    <row r="110" spans="1:41" x14ac:dyDescent="0.25">
      <c r="A110">
        <v>1600131223</v>
      </c>
      <c r="B110" t="s">
        <v>0</v>
      </c>
      <c r="C110">
        <v>131223</v>
      </c>
      <c r="E110" t="s">
        <v>47</v>
      </c>
      <c r="F110" t="s">
        <v>1</v>
      </c>
      <c r="G110" t="s">
        <v>2</v>
      </c>
      <c r="H110">
        <v>217384.35</v>
      </c>
      <c r="I110">
        <v>270545.59000000003</v>
      </c>
      <c r="J110">
        <v>9150</v>
      </c>
      <c r="K110">
        <v>10065</v>
      </c>
      <c r="L110">
        <v>109496.39</v>
      </c>
      <c r="M110">
        <v>109496.39</v>
      </c>
      <c r="N110">
        <v>91500</v>
      </c>
      <c r="O110">
        <v>191000</v>
      </c>
      <c r="P110">
        <v>0</v>
      </c>
      <c r="Q110">
        <v>0</v>
      </c>
      <c r="AA110" t="s">
        <v>3</v>
      </c>
      <c r="AB110" s="1">
        <v>41723</v>
      </c>
      <c r="AE110" s="1">
        <v>41841</v>
      </c>
      <c r="AG110" s="1">
        <v>41841</v>
      </c>
      <c r="AI110" s="1">
        <v>42635</v>
      </c>
      <c r="AM110" s="1">
        <v>42635</v>
      </c>
      <c r="AO110" s="1">
        <v>42635</v>
      </c>
    </row>
    <row r="111" spans="1:41" x14ac:dyDescent="0.25">
      <c r="A111">
        <v>1600131344</v>
      </c>
      <c r="B111" t="s">
        <v>0</v>
      </c>
      <c r="C111">
        <v>131344</v>
      </c>
      <c r="E111" t="s">
        <v>47</v>
      </c>
      <c r="F111" t="s">
        <v>1</v>
      </c>
      <c r="G111" t="s">
        <v>2</v>
      </c>
      <c r="H111">
        <v>36275</v>
      </c>
      <c r="I111">
        <v>33825</v>
      </c>
      <c r="J111">
        <v>3840</v>
      </c>
      <c r="K111">
        <v>3840</v>
      </c>
      <c r="L111">
        <v>0</v>
      </c>
      <c r="M111">
        <v>0</v>
      </c>
      <c r="N111">
        <v>33825</v>
      </c>
      <c r="O111">
        <v>33825</v>
      </c>
      <c r="P111">
        <v>4.8</v>
      </c>
      <c r="Q111">
        <v>4.8</v>
      </c>
      <c r="AA111" t="s">
        <v>3</v>
      </c>
      <c r="AB111" s="1">
        <v>41814</v>
      </c>
      <c r="AE111" s="1">
        <v>41843</v>
      </c>
      <c r="AG111" s="1">
        <v>41843</v>
      </c>
      <c r="AI111" s="1">
        <v>42344</v>
      </c>
      <c r="AM111" s="1">
        <v>42344</v>
      </c>
      <c r="AO111" s="1">
        <v>42344</v>
      </c>
    </row>
    <row r="112" spans="1:41" x14ac:dyDescent="0.25">
      <c r="A112">
        <v>1600132155</v>
      </c>
      <c r="B112" t="s">
        <v>0</v>
      </c>
      <c r="C112">
        <v>132155</v>
      </c>
      <c r="E112" t="s">
        <v>81</v>
      </c>
      <c r="F112" t="s">
        <v>1</v>
      </c>
      <c r="G112" t="s">
        <v>2</v>
      </c>
      <c r="H112">
        <v>1440</v>
      </c>
      <c r="I112">
        <v>1504</v>
      </c>
      <c r="J112">
        <v>1200</v>
      </c>
      <c r="K112">
        <v>1200</v>
      </c>
      <c r="L112">
        <v>0</v>
      </c>
      <c r="M112">
        <v>0</v>
      </c>
      <c r="N112">
        <v>3532.8</v>
      </c>
      <c r="O112">
        <v>3532.8</v>
      </c>
      <c r="P112">
        <v>0.73599999999999999</v>
      </c>
      <c r="Q112">
        <v>0.73599999999999999</v>
      </c>
      <c r="AA112" t="s">
        <v>3</v>
      </c>
      <c r="AB112" s="1">
        <v>41859</v>
      </c>
      <c r="AE112" s="1">
        <v>41859</v>
      </c>
      <c r="AG112" s="1">
        <v>41859</v>
      </c>
      <c r="AI112" s="1">
        <v>42304</v>
      </c>
      <c r="AM112" s="1">
        <v>42304</v>
      </c>
      <c r="AO112" s="1">
        <v>42304</v>
      </c>
    </row>
    <row r="113" spans="1:41" x14ac:dyDescent="0.25">
      <c r="A113">
        <v>1600132725</v>
      </c>
      <c r="B113" t="s">
        <v>0</v>
      </c>
      <c r="C113">
        <v>132725</v>
      </c>
      <c r="E113" t="s">
        <v>81</v>
      </c>
      <c r="F113" t="s">
        <v>1</v>
      </c>
      <c r="G113" t="s">
        <v>2</v>
      </c>
      <c r="H113">
        <v>5115</v>
      </c>
      <c r="I113">
        <v>1980</v>
      </c>
      <c r="J113">
        <v>1440</v>
      </c>
      <c r="K113">
        <v>1440</v>
      </c>
      <c r="L113">
        <v>0</v>
      </c>
      <c r="M113">
        <v>0</v>
      </c>
      <c r="N113">
        <v>9976.9439999999995</v>
      </c>
      <c r="O113">
        <v>9976.9439999999995</v>
      </c>
      <c r="P113">
        <v>2.0819999999999999</v>
      </c>
      <c r="Q113">
        <v>2.0819999999999999</v>
      </c>
      <c r="AA113" t="s">
        <v>3</v>
      </c>
      <c r="AB113" s="1">
        <v>41871</v>
      </c>
      <c r="AE113" s="1">
        <v>41872</v>
      </c>
      <c r="AG113" s="1">
        <v>41872</v>
      </c>
      <c r="AI113" s="1">
        <v>42344</v>
      </c>
      <c r="AM113" s="1">
        <v>42344</v>
      </c>
      <c r="AO113" s="1">
        <v>42344</v>
      </c>
    </row>
    <row r="114" spans="1:41" x14ac:dyDescent="0.25">
      <c r="A114">
        <v>1600134258</v>
      </c>
      <c r="B114" t="s">
        <v>0</v>
      </c>
      <c r="C114">
        <v>134258</v>
      </c>
      <c r="E114" t="s">
        <v>47</v>
      </c>
      <c r="F114" t="s">
        <v>48</v>
      </c>
      <c r="G114" t="s">
        <v>2</v>
      </c>
      <c r="H114">
        <v>4880</v>
      </c>
      <c r="I114">
        <v>9376</v>
      </c>
      <c r="J114">
        <v>1713.95</v>
      </c>
      <c r="K114">
        <v>167.75</v>
      </c>
      <c r="L114">
        <v>0</v>
      </c>
      <c r="M114">
        <v>0</v>
      </c>
      <c r="N114">
        <v>18846.23</v>
      </c>
      <c r="O114">
        <v>2301.64</v>
      </c>
      <c r="P114">
        <v>0</v>
      </c>
      <c r="Q114">
        <v>0</v>
      </c>
      <c r="AA114" t="s">
        <v>3</v>
      </c>
      <c r="AB114" s="1">
        <v>41906</v>
      </c>
      <c r="AE114" s="1">
        <v>41913</v>
      </c>
      <c r="AG114" s="1">
        <v>41913</v>
      </c>
      <c r="AI114" s="1">
        <v>42516</v>
      </c>
      <c r="AM114" s="1">
        <v>42516</v>
      </c>
      <c r="AO114" s="1">
        <v>42516</v>
      </c>
    </row>
    <row r="115" spans="1:41" x14ac:dyDescent="0.25">
      <c r="A115">
        <v>1600134315</v>
      </c>
      <c r="B115" t="s">
        <v>0</v>
      </c>
      <c r="C115">
        <v>134315</v>
      </c>
      <c r="E115" t="s">
        <v>63</v>
      </c>
      <c r="F115" t="s">
        <v>1</v>
      </c>
      <c r="G115" t="s">
        <v>2</v>
      </c>
      <c r="H115">
        <v>6030.8</v>
      </c>
      <c r="I115">
        <v>10198.64</v>
      </c>
      <c r="J115">
        <v>1869.85</v>
      </c>
      <c r="K115">
        <v>1869.85</v>
      </c>
      <c r="L115">
        <v>0</v>
      </c>
      <c r="M115">
        <v>0</v>
      </c>
      <c r="N115">
        <v>18209</v>
      </c>
      <c r="O115">
        <v>18209</v>
      </c>
      <c r="P115">
        <v>2.39</v>
      </c>
      <c r="Q115">
        <v>2.39</v>
      </c>
      <c r="AA115" t="s">
        <v>3</v>
      </c>
      <c r="AB115" s="1">
        <v>41914</v>
      </c>
      <c r="AE115" s="1">
        <v>41914</v>
      </c>
      <c r="AG115" s="1">
        <v>41914</v>
      </c>
      <c r="AI115" s="1">
        <v>42344</v>
      </c>
      <c r="AM115" s="1">
        <v>42344</v>
      </c>
      <c r="AO115" s="1">
        <v>42344</v>
      </c>
    </row>
    <row r="116" spans="1:41" x14ac:dyDescent="0.25">
      <c r="A116">
        <v>1600135552</v>
      </c>
      <c r="B116" t="s">
        <v>0</v>
      </c>
      <c r="C116">
        <v>135552</v>
      </c>
      <c r="E116" t="s">
        <v>41</v>
      </c>
      <c r="F116" t="s">
        <v>1</v>
      </c>
      <c r="G116" t="s">
        <v>2</v>
      </c>
      <c r="H116">
        <v>16126</v>
      </c>
      <c r="I116">
        <v>16126</v>
      </c>
      <c r="J116">
        <v>2265.5500000000002</v>
      </c>
      <c r="K116">
        <v>2265.5500000000002</v>
      </c>
      <c r="L116">
        <v>0</v>
      </c>
      <c r="M116">
        <v>0</v>
      </c>
      <c r="N116">
        <v>45311</v>
      </c>
      <c r="O116">
        <v>45311</v>
      </c>
      <c r="P116">
        <v>0</v>
      </c>
      <c r="Q116">
        <v>0</v>
      </c>
      <c r="AA116" t="s">
        <v>3</v>
      </c>
      <c r="AB116" s="1">
        <v>41880</v>
      </c>
      <c r="AE116" s="1">
        <v>41943</v>
      </c>
      <c r="AG116" s="1">
        <v>41943</v>
      </c>
      <c r="AI116" s="1">
        <v>42344</v>
      </c>
      <c r="AM116" s="1">
        <v>42344</v>
      </c>
      <c r="AO116" s="1">
        <v>42344</v>
      </c>
    </row>
    <row r="117" spans="1:41" x14ac:dyDescent="0.25">
      <c r="A117">
        <v>1600135555</v>
      </c>
      <c r="B117" t="s">
        <v>0</v>
      </c>
      <c r="C117">
        <v>135555</v>
      </c>
      <c r="E117" t="s">
        <v>600</v>
      </c>
      <c r="F117" t="s">
        <v>1</v>
      </c>
      <c r="G117" t="s">
        <v>2</v>
      </c>
      <c r="H117">
        <v>39000</v>
      </c>
      <c r="I117">
        <v>60403</v>
      </c>
      <c r="J117">
        <v>6100</v>
      </c>
      <c r="K117">
        <v>6100</v>
      </c>
      <c r="L117">
        <v>0</v>
      </c>
      <c r="M117">
        <v>0</v>
      </c>
      <c r="N117">
        <v>15684.2</v>
      </c>
      <c r="O117">
        <v>15684.2</v>
      </c>
      <c r="P117">
        <v>4.1079999999999997</v>
      </c>
      <c r="Q117">
        <v>4.1079999999999997</v>
      </c>
      <c r="AA117" t="s">
        <v>3</v>
      </c>
      <c r="AB117" s="1">
        <v>41859</v>
      </c>
      <c r="AE117" s="1">
        <v>41943</v>
      </c>
      <c r="AG117" s="1">
        <v>41943</v>
      </c>
      <c r="AI117" s="1">
        <v>42344</v>
      </c>
      <c r="AM117" s="1">
        <v>42344</v>
      </c>
      <c r="AO117" s="1">
        <v>42344</v>
      </c>
    </row>
    <row r="118" spans="1:41" x14ac:dyDescent="0.25">
      <c r="A118">
        <v>1600135560</v>
      </c>
      <c r="B118" t="s">
        <v>0</v>
      </c>
      <c r="C118">
        <v>135560</v>
      </c>
      <c r="E118" t="s">
        <v>47</v>
      </c>
      <c r="F118" t="s">
        <v>42</v>
      </c>
      <c r="G118" t="s">
        <v>2</v>
      </c>
      <c r="H118">
        <v>72298.600000000006</v>
      </c>
      <c r="I118">
        <v>70155.399999999994</v>
      </c>
      <c r="J118">
        <v>33848.07</v>
      </c>
      <c r="K118">
        <v>33176.57</v>
      </c>
      <c r="L118">
        <v>0</v>
      </c>
      <c r="M118">
        <v>0</v>
      </c>
      <c r="N118">
        <v>118432.564</v>
      </c>
      <c r="O118">
        <v>115719.164</v>
      </c>
      <c r="P118">
        <v>46.432000000000002</v>
      </c>
      <c r="Q118">
        <v>46.432000000000002</v>
      </c>
      <c r="AA118" t="s">
        <v>3</v>
      </c>
      <c r="AB118" s="1">
        <v>41942</v>
      </c>
      <c r="AE118" s="1">
        <v>41943</v>
      </c>
      <c r="AG118" s="1">
        <v>41943</v>
      </c>
      <c r="AI118" s="1">
        <v>42344</v>
      </c>
      <c r="AM118" s="1">
        <v>42344</v>
      </c>
      <c r="AO118" s="1">
        <v>42344</v>
      </c>
    </row>
    <row r="119" spans="1:41" x14ac:dyDescent="0.25">
      <c r="A119">
        <v>1600136451</v>
      </c>
      <c r="B119" t="s">
        <v>0</v>
      </c>
      <c r="C119">
        <v>136451</v>
      </c>
      <c r="E119" t="s">
        <v>47</v>
      </c>
      <c r="F119" t="s">
        <v>1</v>
      </c>
      <c r="G119" t="s">
        <v>2</v>
      </c>
      <c r="H119">
        <v>30870</v>
      </c>
      <c r="I119">
        <v>31770</v>
      </c>
      <c r="J119">
        <v>9600</v>
      </c>
      <c r="K119">
        <v>9600</v>
      </c>
      <c r="L119">
        <v>0</v>
      </c>
      <c r="M119">
        <v>0</v>
      </c>
      <c r="N119">
        <v>9450</v>
      </c>
      <c r="O119">
        <v>9450</v>
      </c>
      <c r="P119">
        <v>12</v>
      </c>
      <c r="Q119">
        <v>12</v>
      </c>
      <c r="AA119" t="s">
        <v>3</v>
      </c>
      <c r="AB119" s="1">
        <v>41956</v>
      </c>
      <c r="AE119" s="1">
        <v>41963</v>
      </c>
      <c r="AG119" s="1">
        <v>41963</v>
      </c>
      <c r="AI119" s="1">
        <v>42344</v>
      </c>
      <c r="AM119" s="1">
        <v>42344</v>
      </c>
      <c r="AO119" s="1">
        <v>42344</v>
      </c>
    </row>
    <row r="120" spans="1:41" x14ac:dyDescent="0.25">
      <c r="A120">
        <v>1600136681</v>
      </c>
      <c r="B120" t="s">
        <v>0</v>
      </c>
      <c r="C120">
        <v>136681</v>
      </c>
      <c r="E120" t="s">
        <v>81</v>
      </c>
      <c r="F120" t="s">
        <v>1</v>
      </c>
      <c r="G120" t="s">
        <v>2</v>
      </c>
      <c r="H120">
        <v>680522.15</v>
      </c>
      <c r="I120">
        <v>655281.19999999995</v>
      </c>
      <c r="J120">
        <v>236215</v>
      </c>
      <c r="K120">
        <v>222411</v>
      </c>
      <c r="L120">
        <v>0</v>
      </c>
      <c r="M120">
        <v>0</v>
      </c>
      <c r="N120">
        <v>708645</v>
      </c>
      <c r="O120">
        <v>667233</v>
      </c>
      <c r="P120">
        <v>0</v>
      </c>
      <c r="Q120">
        <v>0</v>
      </c>
      <c r="AA120" t="s">
        <v>3</v>
      </c>
      <c r="AB120" s="1">
        <v>41968</v>
      </c>
      <c r="AE120" s="1">
        <v>41968</v>
      </c>
      <c r="AG120" s="1">
        <v>41968</v>
      </c>
      <c r="AI120" s="1">
        <v>42542</v>
      </c>
      <c r="AM120" s="1">
        <v>42542</v>
      </c>
      <c r="AO120" s="1">
        <v>42542</v>
      </c>
    </row>
    <row r="121" spans="1:41" x14ac:dyDescent="0.25">
      <c r="A121">
        <v>1600136717</v>
      </c>
      <c r="B121" t="s">
        <v>0</v>
      </c>
      <c r="C121">
        <v>136717</v>
      </c>
      <c r="E121" t="s">
        <v>63</v>
      </c>
      <c r="F121" t="s">
        <v>1</v>
      </c>
      <c r="G121" t="s">
        <v>2</v>
      </c>
      <c r="H121">
        <v>19326.400000000001</v>
      </c>
      <c r="I121">
        <v>9281.36</v>
      </c>
      <c r="J121">
        <v>4355.6499999999996</v>
      </c>
      <c r="K121">
        <v>4339.6000000000004</v>
      </c>
      <c r="L121">
        <v>0</v>
      </c>
      <c r="M121">
        <v>0</v>
      </c>
      <c r="N121">
        <v>33329.232000000004</v>
      </c>
      <c r="O121">
        <v>33008.232000000004</v>
      </c>
      <c r="P121">
        <v>7.2629999999999999</v>
      </c>
      <c r="Q121">
        <v>7.2629999999999999</v>
      </c>
      <c r="AA121" t="s">
        <v>3</v>
      </c>
      <c r="AB121" s="1">
        <v>41940</v>
      </c>
      <c r="AE121" s="1">
        <v>41969</v>
      </c>
      <c r="AG121" s="1">
        <v>41969</v>
      </c>
      <c r="AI121" s="1">
        <v>42344</v>
      </c>
      <c r="AM121" s="1">
        <v>42344</v>
      </c>
      <c r="AO121" s="1">
        <v>42344</v>
      </c>
    </row>
    <row r="122" spans="1:41" x14ac:dyDescent="0.25">
      <c r="A122">
        <v>1600137053</v>
      </c>
      <c r="B122" t="s">
        <v>0</v>
      </c>
      <c r="C122">
        <v>137053</v>
      </c>
      <c r="E122" t="s">
        <v>1054</v>
      </c>
      <c r="F122" t="s">
        <v>1</v>
      </c>
      <c r="G122" t="s">
        <v>2</v>
      </c>
      <c r="H122">
        <v>9624</v>
      </c>
      <c r="I122">
        <v>9624</v>
      </c>
      <c r="J122">
        <v>1000</v>
      </c>
      <c r="K122">
        <v>1000</v>
      </c>
      <c r="L122">
        <v>0</v>
      </c>
      <c r="M122">
        <v>0</v>
      </c>
      <c r="N122">
        <v>386</v>
      </c>
      <c r="O122">
        <v>386</v>
      </c>
      <c r="P122">
        <v>0.38500000000000001</v>
      </c>
      <c r="Q122">
        <v>0.38500000000000001</v>
      </c>
      <c r="AA122" t="s">
        <v>3</v>
      </c>
      <c r="AB122" s="1">
        <v>41976</v>
      </c>
      <c r="AE122" s="1">
        <v>41977</v>
      </c>
      <c r="AG122" s="1">
        <v>41977</v>
      </c>
      <c r="AI122" s="1">
        <v>42265</v>
      </c>
      <c r="AM122" s="1">
        <v>42265</v>
      </c>
      <c r="AO122" s="1">
        <v>42265</v>
      </c>
    </row>
    <row r="123" spans="1:41" x14ac:dyDescent="0.25">
      <c r="A123">
        <v>1600137665</v>
      </c>
      <c r="B123" t="s">
        <v>0</v>
      </c>
      <c r="C123">
        <v>137665</v>
      </c>
      <c r="E123" t="s">
        <v>41</v>
      </c>
      <c r="F123" t="s">
        <v>1</v>
      </c>
      <c r="G123" t="s">
        <v>2</v>
      </c>
      <c r="H123">
        <v>6500</v>
      </c>
      <c r="I123">
        <v>6500</v>
      </c>
      <c r="J123">
        <v>3250</v>
      </c>
      <c r="K123">
        <v>3250</v>
      </c>
      <c r="L123">
        <v>0</v>
      </c>
      <c r="M123">
        <v>0</v>
      </c>
      <c r="N123">
        <v>24762</v>
      </c>
      <c r="O123">
        <v>24762</v>
      </c>
      <c r="P123">
        <v>9</v>
      </c>
      <c r="Q123">
        <v>9</v>
      </c>
      <c r="AA123" t="s">
        <v>3</v>
      </c>
      <c r="AB123" s="1">
        <v>41982</v>
      </c>
      <c r="AE123" s="1">
        <v>41985</v>
      </c>
      <c r="AG123" s="1">
        <v>41985</v>
      </c>
      <c r="AI123" s="1">
        <v>42313</v>
      </c>
      <c r="AM123" s="1">
        <v>42313</v>
      </c>
      <c r="AO123" s="1">
        <v>42313</v>
      </c>
    </row>
    <row r="124" spans="1:41" x14ac:dyDescent="0.25">
      <c r="A124">
        <v>1600137715</v>
      </c>
      <c r="B124" t="s">
        <v>0</v>
      </c>
      <c r="C124">
        <v>137715</v>
      </c>
      <c r="E124" t="s">
        <v>41</v>
      </c>
      <c r="F124" t="s">
        <v>1</v>
      </c>
      <c r="G124" t="s">
        <v>2</v>
      </c>
      <c r="H124">
        <v>80560</v>
      </c>
      <c r="I124">
        <v>80982.3</v>
      </c>
      <c r="J124">
        <v>24320</v>
      </c>
      <c r="K124">
        <v>24320</v>
      </c>
      <c r="L124">
        <v>0</v>
      </c>
      <c r="M124">
        <v>0</v>
      </c>
      <c r="N124">
        <v>236755</v>
      </c>
      <c r="O124">
        <v>236755</v>
      </c>
      <c r="P124">
        <v>60.8</v>
      </c>
      <c r="Q124">
        <v>60.8</v>
      </c>
      <c r="AA124" t="s">
        <v>3</v>
      </c>
      <c r="AB124" s="1">
        <v>41988</v>
      </c>
      <c r="AE124" s="1">
        <v>41988</v>
      </c>
      <c r="AG124" s="1">
        <v>41988</v>
      </c>
      <c r="AI124" s="1">
        <v>42474</v>
      </c>
      <c r="AM124" s="1">
        <v>42474</v>
      </c>
      <c r="AO124" s="1">
        <v>42474</v>
      </c>
    </row>
    <row r="125" spans="1:41" x14ac:dyDescent="0.25">
      <c r="A125">
        <v>1600137730</v>
      </c>
      <c r="B125" t="s">
        <v>0</v>
      </c>
      <c r="C125">
        <v>137730</v>
      </c>
      <c r="E125" t="s">
        <v>63</v>
      </c>
      <c r="F125" t="s">
        <v>1</v>
      </c>
      <c r="G125" t="s">
        <v>2</v>
      </c>
      <c r="H125">
        <v>110051</v>
      </c>
      <c r="I125">
        <v>110051</v>
      </c>
      <c r="J125">
        <v>23808</v>
      </c>
      <c r="K125">
        <v>23808</v>
      </c>
      <c r="L125">
        <v>0</v>
      </c>
      <c r="M125">
        <v>0</v>
      </c>
      <c r="N125">
        <v>224971.47200000001</v>
      </c>
      <c r="O125">
        <v>224971.47200000001</v>
      </c>
      <c r="P125">
        <v>59.088000000000001</v>
      </c>
      <c r="Q125">
        <v>59.088000000000001</v>
      </c>
      <c r="AA125" t="s">
        <v>3</v>
      </c>
      <c r="AB125" s="1">
        <v>41988</v>
      </c>
      <c r="AE125" s="1">
        <v>41988</v>
      </c>
      <c r="AG125" s="1">
        <v>41988</v>
      </c>
      <c r="AI125" s="1">
        <v>42474</v>
      </c>
      <c r="AM125" s="1">
        <v>42474</v>
      </c>
      <c r="AO125" s="1">
        <v>42474</v>
      </c>
    </row>
    <row r="126" spans="1:41" x14ac:dyDescent="0.25">
      <c r="A126">
        <v>1600138142</v>
      </c>
      <c r="B126" t="s">
        <v>0</v>
      </c>
      <c r="C126">
        <v>138142</v>
      </c>
      <c r="E126" t="s">
        <v>41</v>
      </c>
      <c r="F126" t="s">
        <v>1</v>
      </c>
      <c r="G126" t="s">
        <v>2</v>
      </c>
      <c r="H126">
        <v>4694.79</v>
      </c>
      <c r="I126">
        <v>4594.79</v>
      </c>
      <c r="J126">
        <v>2347.4</v>
      </c>
      <c r="K126">
        <v>2297.4</v>
      </c>
      <c r="L126">
        <v>0</v>
      </c>
      <c r="M126">
        <v>0</v>
      </c>
      <c r="N126">
        <v>70818</v>
      </c>
      <c r="O126">
        <v>70818</v>
      </c>
      <c r="P126">
        <v>8.1</v>
      </c>
      <c r="Q126">
        <v>8.1</v>
      </c>
      <c r="AA126" t="s">
        <v>3</v>
      </c>
      <c r="AB126" s="1">
        <v>41995</v>
      </c>
      <c r="AE126" s="1">
        <v>41995</v>
      </c>
      <c r="AG126" s="1">
        <v>41995</v>
      </c>
      <c r="AI126" s="1">
        <v>42344</v>
      </c>
      <c r="AM126" s="1">
        <v>42344</v>
      </c>
      <c r="AO126" s="1">
        <v>42344</v>
      </c>
    </row>
    <row r="127" spans="1:41" x14ac:dyDescent="0.25">
      <c r="A127">
        <v>1600138451</v>
      </c>
      <c r="B127" t="s">
        <v>0</v>
      </c>
      <c r="C127">
        <v>138451</v>
      </c>
      <c r="E127" t="s">
        <v>81</v>
      </c>
      <c r="F127" t="s">
        <v>1</v>
      </c>
      <c r="G127" t="s">
        <v>2</v>
      </c>
      <c r="H127">
        <v>10808</v>
      </c>
      <c r="I127">
        <v>11349.45</v>
      </c>
      <c r="J127">
        <v>7500</v>
      </c>
      <c r="K127">
        <v>4500</v>
      </c>
      <c r="L127">
        <v>0</v>
      </c>
      <c r="M127">
        <v>0</v>
      </c>
      <c r="N127">
        <v>49804.800000000003</v>
      </c>
      <c r="O127">
        <v>24103.448</v>
      </c>
      <c r="P127">
        <v>19.2</v>
      </c>
      <c r="Q127">
        <v>9.2919999999999998</v>
      </c>
      <c r="AA127" t="s">
        <v>3</v>
      </c>
      <c r="AB127" s="1">
        <v>41983</v>
      </c>
      <c r="AE127" s="1">
        <v>42002</v>
      </c>
      <c r="AG127" s="1">
        <v>42002</v>
      </c>
      <c r="AI127" s="1">
        <v>42479</v>
      </c>
      <c r="AM127" s="1">
        <v>42479</v>
      </c>
      <c r="AO127" s="1">
        <v>42479</v>
      </c>
    </row>
    <row r="128" spans="1:41" x14ac:dyDescent="0.25">
      <c r="A128">
        <v>1600138478</v>
      </c>
      <c r="B128" t="s">
        <v>0</v>
      </c>
      <c r="C128">
        <v>138478</v>
      </c>
      <c r="E128" t="s">
        <v>81</v>
      </c>
      <c r="F128" t="s">
        <v>1</v>
      </c>
      <c r="G128" t="s">
        <v>2</v>
      </c>
      <c r="H128">
        <v>7225.93</v>
      </c>
      <c r="I128">
        <v>5488.9</v>
      </c>
      <c r="J128">
        <v>5075</v>
      </c>
      <c r="K128">
        <v>1600</v>
      </c>
      <c r="L128">
        <v>0</v>
      </c>
      <c r="M128">
        <v>0</v>
      </c>
      <c r="N128">
        <v>27984.072</v>
      </c>
      <c r="O128">
        <v>9473.2880000000005</v>
      </c>
      <c r="P128">
        <v>10.788</v>
      </c>
      <c r="Q128">
        <v>3.6520000000000001</v>
      </c>
      <c r="AA128" t="s">
        <v>3</v>
      </c>
      <c r="AB128" s="1">
        <v>41983</v>
      </c>
      <c r="AE128" s="1">
        <v>42002</v>
      </c>
      <c r="AG128" s="1">
        <v>42002</v>
      </c>
      <c r="AI128" s="1">
        <v>42418</v>
      </c>
      <c r="AM128" s="1">
        <v>42418</v>
      </c>
      <c r="AO128" s="1">
        <v>42418</v>
      </c>
    </row>
    <row r="129" spans="1:41" x14ac:dyDescent="0.25">
      <c r="A129">
        <v>1600139067</v>
      </c>
      <c r="B129" t="s">
        <v>0</v>
      </c>
      <c r="C129">
        <v>139067</v>
      </c>
      <c r="E129" t="s">
        <v>41</v>
      </c>
      <c r="F129" t="s">
        <v>1</v>
      </c>
      <c r="G129" t="s">
        <v>2</v>
      </c>
      <c r="H129">
        <v>1940</v>
      </c>
      <c r="I129">
        <v>2308.19</v>
      </c>
      <c r="J129">
        <v>970</v>
      </c>
      <c r="K129">
        <v>1067</v>
      </c>
      <c r="L129">
        <v>0</v>
      </c>
      <c r="M129">
        <v>0</v>
      </c>
      <c r="N129">
        <v>23610</v>
      </c>
      <c r="O129">
        <v>22846</v>
      </c>
      <c r="P129">
        <v>2.8</v>
      </c>
      <c r="Q129">
        <v>2.7</v>
      </c>
      <c r="AA129" t="s">
        <v>3</v>
      </c>
      <c r="AB129" s="1">
        <v>42016</v>
      </c>
      <c r="AE129" s="1">
        <v>42018</v>
      </c>
      <c r="AG129" s="1">
        <v>42018</v>
      </c>
      <c r="AI129" s="1">
        <v>42344</v>
      </c>
      <c r="AM129" s="1">
        <v>42344</v>
      </c>
      <c r="AO129" s="1">
        <v>42344</v>
      </c>
    </row>
    <row r="130" spans="1:41" x14ac:dyDescent="0.25">
      <c r="A130">
        <v>1600139482</v>
      </c>
      <c r="B130" t="s">
        <v>0</v>
      </c>
      <c r="C130">
        <v>139482</v>
      </c>
      <c r="E130" t="s">
        <v>81</v>
      </c>
      <c r="F130" t="s">
        <v>1</v>
      </c>
      <c r="G130" t="s">
        <v>2</v>
      </c>
      <c r="H130">
        <v>7839.5</v>
      </c>
      <c r="I130">
        <v>7839.5</v>
      </c>
      <c r="J130">
        <v>3465</v>
      </c>
      <c r="K130">
        <v>3465</v>
      </c>
      <c r="L130">
        <v>0</v>
      </c>
      <c r="M130">
        <v>0</v>
      </c>
      <c r="N130">
        <v>42905.171999999999</v>
      </c>
      <c r="O130">
        <v>42905.171999999999</v>
      </c>
      <c r="P130">
        <v>8.9540000000000006</v>
      </c>
      <c r="Q130">
        <v>8.9540000000000006</v>
      </c>
      <c r="AA130" t="s">
        <v>3</v>
      </c>
      <c r="AB130" s="1">
        <v>42023</v>
      </c>
      <c r="AE130" s="1">
        <v>42030</v>
      </c>
      <c r="AG130" s="1">
        <v>42030</v>
      </c>
      <c r="AI130" s="1">
        <v>42479</v>
      </c>
      <c r="AM130" s="1">
        <v>42479</v>
      </c>
      <c r="AO130" s="1">
        <v>42479</v>
      </c>
    </row>
    <row r="131" spans="1:41" x14ac:dyDescent="0.25">
      <c r="A131">
        <v>1600139677</v>
      </c>
      <c r="B131" t="s">
        <v>0</v>
      </c>
      <c r="C131">
        <v>139677</v>
      </c>
      <c r="E131" t="s">
        <v>41</v>
      </c>
      <c r="F131" t="s">
        <v>82</v>
      </c>
      <c r="G131" t="s">
        <v>2</v>
      </c>
      <c r="H131">
        <v>499344.44</v>
      </c>
      <c r="I131">
        <v>310789.55</v>
      </c>
      <c r="J131">
        <v>131324.20000000001</v>
      </c>
      <c r="K131">
        <v>74136.399999999994</v>
      </c>
      <c r="L131">
        <v>0</v>
      </c>
      <c r="M131">
        <v>0</v>
      </c>
      <c r="N131">
        <v>2313887</v>
      </c>
      <c r="O131">
        <v>1605718</v>
      </c>
      <c r="P131">
        <v>311.10000000000002</v>
      </c>
      <c r="Q131">
        <v>201</v>
      </c>
      <c r="AA131" t="s">
        <v>3</v>
      </c>
      <c r="AB131" s="1">
        <v>42013</v>
      </c>
      <c r="AE131" s="1">
        <v>42034</v>
      </c>
      <c r="AG131" s="1">
        <v>42034</v>
      </c>
      <c r="AI131" s="1">
        <v>42038</v>
      </c>
      <c r="AM131" s="1">
        <v>42542</v>
      </c>
      <c r="AO131" s="1">
        <v>43868</v>
      </c>
    </row>
    <row r="132" spans="1:41" x14ac:dyDescent="0.25">
      <c r="A132">
        <v>1600139815</v>
      </c>
      <c r="B132" t="s">
        <v>0</v>
      </c>
      <c r="C132">
        <v>139815</v>
      </c>
      <c r="E132" t="s">
        <v>41</v>
      </c>
      <c r="F132" t="s">
        <v>1</v>
      </c>
      <c r="G132" t="s">
        <v>2</v>
      </c>
      <c r="H132">
        <v>7470</v>
      </c>
      <c r="I132">
        <v>7470</v>
      </c>
      <c r="J132">
        <v>724.89</v>
      </c>
      <c r="K132">
        <v>724.89</v>
      </c>
      <c r="L132">
        <v>0</v>
      </c>
      <c r="M132">
        <v>0</v>
      </c>
      <c r="N132">
        <v>14497.8</v>
      </c>
      <c r="O132">
        <v>14497.8</v>
      </c>
      <c r="P132">
        <v>0</v>
      </c>
      <c r="Q132">
        <v>0</v>
      </c>
      <c r="AA132" t="s">
        <v>3</v>
      </c>
      <c r="AB132" s="1">
        <v>42038</v>
      </c>
      <c r="AE132" s="1">
        <v>42038</v>
      </c>
      <c r="AG132" s="1">
        <v>42038</v>
      </c>
      <c r="AI132" s="1">
        <v>42471</v>
      </c>
      <c r="AM132" s="1">
        <v>42471</v>
      </c>
      <c r="AO132" s="1">
        <v>42471</v>
      </c>
    </row>
    <row r="133" spans="1:41" x14ac:dyDescent="0.25">
      <c r="A133">
        <v>1600140160</v>
      </c>
      <c r="B133" t="s">
        <v>0</v>
      </c>
      <c r="C133">
        <v>140160</v>
      </c>
      <c r="E133" t="s">
        <v>41</v>
      </c>
      <c r="F133" t="s">
        <v>1</v>
      </c>
      <c r="G133" t="s">
        <v>2</v>
      </c>
      <c r="H133">
        <v>3002.26</v>
      </c>
      <c r="I133">
        <v>3200.74</v>
      </c>
      <c r="J133">
        <v>1501.13</v>
      </c>
      <c r="K133">
        <v>1600.37</v>
      </c>
      <c r="L133">
        <v>0</v>
      </c>
      <c r="M133">
        <v>0</v>
      </c>
      <c r="N133">
        <v>21096</v>
      </c>
      <c r="O133">
        <v>20819</v>
      </c>
      <c r="P133">
        <v>4.5999999999999996</v>
      </c>
      <c r="Q133">
        <v>4.5</v>
      </c>
      <c r="AA133" t="s">
        <v>3</v>
      </c>
      <c r="AB133" s="1">
        <v>42046</v>
      </c>
      <c r="AE133" s="1">
        <v>42046</v>
      </c>
      <c r="AG133" s="1">
        <v>42046</v>
      </c>
      <c r="AI133" s="1">
        <v>42344</v>
      </c>
      <c r="AM133" s="1">
        <v>42344</v>
      </c>
      <c r="AO133" s="1">
        <v>42344</v>
      </c>
    </row>
    <row r="134" spans="1:41" x14ac:dyDescent="0.25">
      <c r="A134">
        <v>1600140162</v>
      </c>
      <c r="B134" t="s">
        <v>0</v>
      </c>
      <c r="C134">
        <v>140162</v>
      </c>
      <c r="E134" t="s">
        <v>41</v>
      </c>
      <c r="F134" t="s">
        <v>1</v>
      </c>
      <c r="G134" t="s">
        <v>2</v>
      </c>
      <c r="H134">
        <v>2866.65</v>
      </c>
      <c r="I134">
        <v>3307.97</v>
      </c>
      <c r="J134">
        <v>1076.05</v>
      </c>
      <c r="K134">
        <v>1041.5999999999999</v>
      </c>
      <c r="L134">
        <v>0</v>
      </c>
      <c r="M134">
        <v>0</v>
      </c>
      <c r="N134">
        <v>21521</v>
      </c>
      <c r="O134">
        <v>20832</v>
      </c>
      <c r="P134">
        <v>0</v>
      </c>
      <c r="Q134">
        <v>0</v>
      </c>
      <c r="AA134" t="s">
        <v>3</v>
      </c>
      <c r="AB134" s="1">
        <v>42046</v>
      </c>
      <c r="AE134" s="1">
        <v>42046</v>
      </c>
      <c r="AG134" s="1">
        <v>42046</v>
      </c>
      <c r="AI134" s="1">
        <v>42344</v>
      </c>
      <c r="AM134" s="1">
        <v>42344</v>
      </c>
      <c r="AO134" s="1">
        <v>42344</v>
      </c>
    </row>
    <row r="135" spans="1:41" x14ac:dyDescent="0.25">
      <c r="A135">
        <v>1600140504</v>
      </c>
      <c r="B135" t="s">
        <v>0</v>
      </c>
      <c r="C135">
        <v>140504</v>
      </c>
      <c r="E135" t="s">
        <v>41</v>
      </c>
      <c r="F135" t="s">
        <v>1</v>
      </c>
      <c r="G135" t="s">
        <v>2</v>
      </c>
      <c r="H135">
        <v>8834</v>
      </c>
      <c r="I135">
        <v>8834</v>
      </c>
      <c r="J135">
        <v>649.34</v>
      </c>
      <c r="K135">
        <v>649.34</v>
      </c>
      <c r="L135">
        <v>0</v>
      </c>
      <c r="M135">
        <v>0</v>
      </c>
      <c r="N135">
        <v>12986.7</v>
      </c>
      <c r="O135">
        <v>12986.7</v>
      </c>
      <c r="P135">
        <v>0</v>
      </c>
      <c r="Q135">
        <v>0</v>
      </c>
      <c r="AA135" t="s">
        <v>3</v>
      </c>
      <c r="AB135" s="1">
        <v>42055</v>
      </c>
      <c r="AE135" s="1">
        <v>42055</v>
      </c>
      <c r="AG135" s="1">
        <v>42055</v>
      </c>
      <c r="AI135" s="1">
        <v>42471</v>
      </c>
      <c r="AM135" s="1">
        <v>42471</v>
      </c>
      <c r="AO135" s="1">
        <v>42471</v>
      </c>
    </row>
    <row r="136" spans="1:41" x14ac:dyDescent="0.25">
      <c r="A136">
        <v>1600140862</v>
      </c>
      <c r="B136" t="s">
        <v>0</v>
      </c>
      <c r="C136">
        <v>140862</v>
      </c>
      <c r="E136" t="s">
        <v>155</v>
      </c>
      <c r="F136" t="s">
        <v>48</v>
      </c>
      <c r="G136" t="s">
        <v>2</v>
      </c>
      <c r="H136">
        <v>138657.28</v>
      </c>
      <c r="I136">
        <v>138657.28</v>
      </c>
      <c r="J136">
        <v>38706.6</v>
      </c>
      <c r="K136">
        <v>37613.599999999999</v>
      </c>
      <c r="L136">
        <v>0</v>
      </c>
      <c r="M136">
        <v>0</v>
      </c>
      <c r="N136">
        <v>284402.93</v>
      </c>
      <c r="O136">
        <v>262542.93</v>
      </c>
      <c r="P136">
        <v>67.644999999999996</v>
      </c>
      <c r="Q136">
        <v>67.644999999999996</v>
      </c>
      <c r="AA136" t="s">
        <v>3</v>
      </c>
      <c r="AB136" s="1">
        <v>42057</v>
      </c>
      <c r="AE136" s="1">
        <v>42065</v>
      </c>
      <c r="AG136" s="1">
        <v>42065</v>
      </c>
      <c r="AI136" s="1">
        <v>42234</v>
      </c>
      <c r="AM136" s="1">
        <v>42234</v>
      </c>
      <c r="AO136" s="1">
        <v>42234</v>
      </c>
    </row>
    <row r="137" spans="1:41" x14ac:dyDescent="0.25">
      <c r="A137">
        <v>1600140862</v>
      </c>
      <c r="B137" t="s">
        <v>0</v>
      </c>
      <c r="C137">
        <v>140862</v>
      </c>
      <c r="E137" t="s">
        <v>155</v>
      </c>
      <c r="F137" t="s">
        <v>48</v>
      </c>
      <c r="G137" t="s">
        <v>2</v>
      </c>
      <c r="H137">
        <v>138657.28</v>
      </c>
      <c r="I137">
        <v>138657.28</v>
      </c>
      <c r="J137">
        <v>38706.6</v>
      </c>
      <c r="K137">
        <v>37613.599999999999</v>
      </c>
      <c r="L137">
        <v>0</v>
      </c>
      <c r="M137">
        <v>0</v>
      </c>
      <c r="N137">
        <v>284402.93</v>
      </c>
      <c r="O137">
        <v>262542.93</v>
      </c>
      <c r="P137">
        <v>67.644999999999996</v>
      </c>
      <c r="Q137">
        <v>67.644999999999996</v>
      </c>
      <c r="AA137" t="s">
        <v>3</v>
      </c>
      <c r="AB137" s="1">
        <v>42057</v>
      </c>
      <c r="AE137" s="1">
        <v>42065</v>
      </c>
      <c r="AG137" s="1">
        <v>42065</v>
      </c>
      <c r="AI137" s="1">
        <v>42234</v>
      </c>
      <c r="AM137" s="1">
        <v>42234</v>
      </c>
      <c r="AO137" s="1">
        <v>42234</v>
      </c>
    </row>
    <row r="138" spans="1:41" x14ac:dyDescent="0.25">
      <c r="A138">
        <v>1600140862</v>
      </c>
      <c r="B138" t="s">
        <v>0</v>
      </c>
      <c r="C138">
        <v>140862</v>
      </c>
      <c r="E138" t="s">
        <v>155</v>
      </c>
      <c r="F138" t="s">
        <v>48</v>
      </c>
      <c r="G138" t="s">
        <v>2</v>
      </c>
      <c r="H138">
        <v>138657.28</v>
      </c>
      <c r="I138">
        <v>138657.28</v>
      </c>
      <c r="J138">
        <v>38706.6</v>
      </c>
      <c r="K138">
        <v>37613.599999999999</v>
      </c>
      <c r="L138">
        <v>0</v>
      </c>
      <c r="M138">
        <v>0</v>
      </c>
      <c r="N138">
        <v>284402.93</v>
      </c>
      <c r="O138">
        <v>262542.93</v>
      </c>
      <c r="P138">
        <v>67.644999999999996</v>
      </c>
      <c r="Q138">
        <v>67.644999999999996</v>
      </c>
      <c r="AA138" t="s">
        <v>3</v>
      </c>
      <c r="AB138" s="1">
        <v>42057</v>
      </c>
      <c r="AE138" s="1">
        <v>42065</v>
      </c>
      <c r="AG138" s="1">
        <v>42065</v>
      </c>
      <c r="AI138" s="1">
        <v>42234</v>
      </c>
      <c r="AM138" s="1">
        <v>42234</v>
      </c>
      <c r="AO138" s="1">
        <v>42234</v>
      </c>
    </row>
    <row r="139" spans="1:41" x14ac:dyDescent="0.25">
      <c r="A139">
        <v>1600140996</v>
      </c>
      <c r="B139" t="s">
        <v>0</v>
      </c>
      <c r="C139">
        <v>140996</v>
      </c>
      <c r="E139" t="s">
        <v>81</v>
      </c>
      <c r="F139" t="s">
        <v>1</v>
      </c>
      <c r="G139" t="s">
        <v>2</v>
      </c>
      <c r="H139">
        <v>4441.5</v>
      </c>
      <c r="I139">
        <v>4441.5</v>
      </c>
      <c r="J139">
        <v>2383</v>
      </c>
      <c r="K139">
        <v>2383</v>
      </c>
      <c r="L139">
        <v>0</v>
      </c>
      <c r="M139">
        <v>0</v>
      </c>
      <c r="N139">
        <v>21835.508000000002</v>
      </c>
      <c r="O139">
        <v>21835.508000000002</v>
      </c>
      <c r="P139">
        <v>7.5759999999999996</v>
      </c>
      <c r="Q139">
        <v>7.5759999999999996</v>
      </c>
      <c r="AA139" t="s">
        <v>3</v>
      </c>
      <c r="AB139" s="1">
        <v>41996</v>
      </c>
      <c r="AE139" s="1">
        <v>42067</v>
      </c>
      <c r="AG139" s="1">
        <v>42067</v>
      </c>
      <c r="AI139" s="1">
        <v>42418</v>
      </c>
      <c r="AM139" s="1">
        <v>42418</v>
      </c>
      <c r="AO139" s="1">
        <v>42418</v>
      </c>
    </row>
    <row r="140" spans="1:41" x14ac:dyDescent="0.25">
      <c r="A140">
        <v>1600141016</v>
      </c>
      <c r="B140" t="s">
        <v>0</v>
      </c>
      <c r="C140">
        <v>141016</v>
      </c>
      <c r="E140" t="s">
        <v>81</v>
      </c>
      <c r="F140" t="s">
        <v>1</v>
      </c>
      <c r="G140" t="s">
        <v>2</v>
      </c>
      <c r="H140">
        <v>11252.25</v>
      </c>
      <c r="I140">
        <v>11773.87</v>
      </c>
      <c r="J140">
        <v>6253</v>
      </c>
      <c r="K140">
        <v>5960.5</v>
      </c>
      <c r="L140">
        <v>0</v>
      </c>
      <c r="M140">
        <v>0</v>
      </c>
      <c r="N140">
        <v>117680.60799999999</v>
      </c>
      <c r="O140">
        <v>76730.607999999993</v>
      </c>
      <c r="P140">
        <v>45.018000000000001</v>
      </c>
      <c r="Q140">
        <v>27.468</v>
      </c>
      <c r="AA140" t="s">
        <v>3</v>
      </c>
      <c r="AB140" s="1">
        <v>42060</v>
      </c>
      <c r="AE140" s="1">
        <v>42068</v>
      </c>
      <c r="AG140" s="1">
        <v>42068</v>
      </c>
      <c r="AI140" s="1">
        <v>42344</v>
      </c>
      <c r="AM140" s="1">
        <v>42344</v>
      </c>
      <c r="AO140" s="1">
        <v>42344</v>
      </c>
    </row>
    <row r="141" spans="1:41" x14ac:dyDescent="0.25">
      <c r="A141">
        <v>1600141043</v>
      </c>
      <c r="B141" t="s">
        <v>0</v>
      </c>
      <c r="C141">
        <v>141043</v>
      </c>
      <c r="E141" t="s">
        <v>81</v>
      </c>
      <c r="F141" t="s">
        <v>1</v>
      </c>
      <c r="G141" t="s">
        <v>2</v>
      </c>
      <c r="H141">
        <v>1613.7</v>
      </c>
      <c r="I141">
        <v>1613.7</v>
      </c>
      <c r="J141">
        <v>997</v>
      </c>
      <c r="K141">
        <v>997</v>
      </c>
      <c r="L141">
        <v>0</v>
      </c>
      <c r="M141">
        <v>0</v>
      </c>
      <c r="N141">
        <v>8949.7559999999994</v>
      </c>
      <c r="O141">
        <v>8949.7559999999994</v>
      </c>
      <c r="P141">
        <v>3.44</v>
      </c>
      <c r="Q141">
        <v>3.44</v>
      </c>
      <c r="AA141" t="s">
        <v>3</v>
      </c>
      <c r="AB141" s="1">
        <v>42059</v>
      </c>
      <c r="AE141" s="1">
        <v>42068</v>
      </c>
      <c r="AG141" s="1">
        <v>42068</v>
      </c>
      <c r="AI141" s="1">
        <v>42411</v>
      </c>
      <c r="AM141" s="1">
        <v>42411</v>
      </c>
      <c r="AO141" s="1">
        <v>42411</v>
      </c>
    </row>
    <row r="142" spans="1:41" x14ac:dyDescent="0.25">
      <c r="A142">
        <v>1600141717</v>
      </c>
      <c r="B142" t="s">
        <v>0</v>
      </c>
      <c r="C142">
        <v>141717</v>
      </c>
      <c r="E142" t="s">
        <v>41</v>
      </c>
      <c r="F142" t="s">
        <v>1</v>
      </c>
      <c r="G142" t="s">
        <v>2</v>
      </c>
      <c r="H142">
        <v>5199</v>
      </c>
      <c r="I142">
        <v>5200.82</v>
      </c>
      <c r="J142">
        <v>1252.9000000000001</v>
      </c>
      <c r="K142">
        <v>1245.25</v>
      </c>
      <c r="L142">
        <v>0</v>
      </c>
      <c r="M142">
        <v>0</v>
      </c>
      <c r="N142">
        <v>25058</v>
      </c>
      <c r="O142">
        <v>24905</v>
      </c>
      <c r="P142">
        <v>0</v>
      </c>
      <c r="Q142">
        <v>0</v>
      </c>
      <c r="AA142" t="s">
        <v>3</v>
      </c>
      <c r="AB142" s="1">
        <v>42086</v>
      </c>
      <c r="AE142" s="1">
        <v>42086</v>
      </c>
      <c r="AG142" s="1">
        <v>42086</v>
      </c>
      <c r="AI142" s="1">
        <v>42354</v>
      </c>
      <c r="AM142" s="1">
        <v>42354</v>
      </c>
      <c r="AO142" s="1">
        <v>42354</v>
      </c>
    </row>
    <row r="143" spans="1:41" x14ac:dyDescent="0.25">
      <c r="A143">
        <v>1600143069</v>
      </c>
      <c r="B143" t="s">
        <v>0</v>
      </c>
      <c r="C143">
        <v>143069</v>
      </c>
      <c r="E143" t="s">
        <v>41</v>
      </c>
      <c r="F143" t="s">
        <v>1</v>
      </c>
      <c r="G143" t="s">
        <v>2</v>
      </c>
      <c r="H143">
        <v>23588</v>
      </c>
      <c r="I143">
        <v>23588</v>
      </c>
      <c r="J143">
        <v>1280</v>
      </c>
      <c r="K143">
        <v>1280</v>
      </c>
      <c r="L143">
        <v>0</v>
      </c>
      <c r="M143">
        <v>0</v>
      </c>
      <c r="N143">
        <v>8942</v>
      </c>
      <c r="O143">
        <v>8942</v>
      </c>
      <c r="P143">
        <v>3.2</v>
      </c>
      <c r="Q143">
        <v>3.2</v>
      </c>
      <c r="AA143" t="s">
        <v>3</v>
      </c>
      <c r="AB143" s="1">
        <v>42118</v>
      </c>
      <c r="AE143" s="1">
        <v>42118</v>
      </c>
      <c r="AG143" s="1">
        <v>42118</v>
      </c>
      <c r="AI143" s="1">
        <v>42304</v>
      </c>
      <c r="AM143" s="1">
        <v>42304</v>
      </c>
      <c r="AO143" s="1">
        <v>42304</v>
      </c>
    </row>
    <row r="144" spans="1:41" x14ac:dyDescent="0.25">
      <c r="A144">
        <v>1600143233</v>
      </c>
      <c r="B144" t="s">
        <v>0</v>
      </c>
      <c r="C144">
        <v>143233</v>
      </c>
      <c r="E144" t="s">
        <v>81</v>
      </c>
      <c r="F144" t="s">
        <v>1</v>
      </c>
      <c r="G144" t="s">
        <v>2</v>
      </c>
      <c r="H144">
        <v>2327.75</v>
      </c>
      <c r="I144">
        <v>2887.66</v>
      </c>
      <c r="J144">
        <v>1645</v>
      </c>
      <c r="K144">
        <v>1764</v>
      </c>
      <c r="L144">
        <v>0</v>
      </c>
      <c r="M144">
        <v>0</v>
      </c>
      <c r="N144">
        <v>10563.47</v>
      </c>
      <c r="O144">
        <v>11152.308000000001</v>
      </c>
      <c r="P144">
        <v>2.7250000000000001</v>
      </c>
      <c r="Q144">
        <v>2.952</v>
      </c>
      <c r="AA144" t="s">
        <v>3</v>
      </c>
      <c r="AB144" s="1">
        <v>42123</v>
      </c>
      <c r="AE144" s="1">
        <v>42123</v>
      </c>
      <c r="AG144" s="1">
        <v>42123</v>
      </c>
      <c r="AI144" s="1">
        <v>42265</v>
      </c>
      <c r="AM144" s="1">
        <v>42265</v>
      </c>
      <c r="AO144" s="1">
        <v>42265</v>
      </c>
    </row>
    <row r="145" spans="1:41" x14ac:dyDescent="0.25">
      <c r="A145">
        <v>1600143419</v>
      </c>
      <c r="B145" t="s">
        <v>0</v>
      </c>
      <c r="C145">
        <v>143419</v>
      </c>
      <c r="E145" t="s">
        <v>81</v>
      </c>
      <c r="F145" t="s">
        <v>1</v>
      </c>
      <c r="G145" t="s">
        <v>2</v>
      </c>
      <c r="H145">
        <v>3773</v>
      </c>
      <c r="I145">
        <v>3773</v>
      </c>
      <c r="J145">
        <v>1309</v>
      </c>
      <c r="K145">
        <v>1309</v>
      </c>
      <c r="L145">
        <v>0</v>
      </c>
      <c r="M145">
        <v>0</v>
      </c>
      <c r="N145">
        <v>5792.402</v>
      </c>
      <c r="O145">
        <v>5792.402</v>
      </c>
      <c r="P145">
        <v>2.2330000000000001</v>
      </c>
      <c r="Q145">
        <v>2.2330000000000001</v>
      </c>
      <c r="AA145" t="s">
        <v>3</v>
      </c>
      <c r="AB145" s="1">
        <v>42090</v>
      </c>
      <c r="AE145" s="1">
        <v>42128</v>
      </c>
      <c r="AG145" s="1">
        <v>42128</v>
      </c>
      <c r="AI145" s="1">
        <v>42390</v>
      </c>
      <c r="AM145" s="1">
        <v>42390</v>
      </c>
      <c r="AO145" s="1">
        <v>42390</v>
      </c>
    </row>
    <row r="146" spans="1:41" x14ac:dyDescent="0.25">
      <c r="A146">
        <v>1600144130</v>
      </c>
      <c r="B146" t="s">
        <v>0</v>
      </c>
      <c r="C146">
        <v>144130</v>
      </c>
      <c r="E146" t="s">
        <v>41</v>
      </c>
      <c r="F146" t="s">
        <v>1</v>
      </c>
      <c r="G146" t="s">
        <v>2</v>
      </c>
      <c r="H146">
        <v>5587</v>
      </c>
      <c r="I146">
        <v>6439</v>
      </c>
      <c r="J146">
        <v>2712</v>
      </c>
      <c r="K146">
        <v>2784</v>
      </c>
      <c r="L146">
        <v>0</v>
      </c>
      <c r="M146">
        <v>0</v>
      </c>
      <c r="N146">
        <v>5085</v>
      </c>
      <c r="O146">
        <v>5220</v>
      </c>
      <c r="P146">
        <v>6.78</v>
      </c>
      <c r="Q146">
        <v>6.96</v>
      </c>
      <c r="AA146" t="s">
        <v>3</v>
      </c>
      <c r="AB146" s="1">
        <v>42144</v>
      </c>
      <c r="AE146" s="1">
        <v>42146</v>
      </c>
      <c r="AG146" s="1">
        <v>42146</v>
      </c>
      <c r="AI146" s="1">
        <v>42390</v>
      </c>
      <c r="AM146" s="1">
        <v>42390</v>
      </c>
      <c r="AO146" s="1">
        <v>42390</v>
      </c>
    </row>
    <row r="147" spans="1:41" x14ac:dyDescent="0.25">
      <c r="A147">
        <v>1600144161</v>
      </c>
      <c r="B147" t="s">
        <v>0</v>
      </c>
      <c r="C147">
        <v>144161</v>
      </c>
      <c r="E147" t="s">
        <v>41</v>
      </c>
      <c r="F147" t="s">
        <v>1</v>
      </c>
      <c r="G147" t="s">
        <v>2</v>
      </c>
      <c r="H147">
        <v>9860</v>
      </c>
      <c r="I147">
        <v>9860</v>
      </c>
      <c r="J147">
        <v>1307.44</v>
      </c>
      <c r="K147">
        <v>653.72</v>
      </c>
      <c r="L147">
        <v>0</v>
      </c>
      <c r="M147">
        <v>0</v>
      </c>
      <c r="N147">
        <v>26148.6</v>
      </c>
      <c r="O147">
        <v>13074.3</v>
      </c>
      <c r="P147">
        <v>0</v>
      </c>
      <c r="Q147">
        <v>0</v>
      </c>
      <c r="AA147" t="s">
        <v>3</v>
      </c>
      <c r="AB147" s="1">
        <v>42145</v>
      </c>
      <c r="AE147" s="1">
        <v>42149</v>
      </c>
      <c r="AG147" s="1">
        <v>42149</v>
      </c>
      <c r="AI147" s="1">
        <v>42471</v>
      </c>
      <c r="AM147" s="1">
        <v>42471</v>
      </c>
      <c r="AO147" s="1">
        <v>42471</v>
      </c>
    </row>
    <row r="148" spans="1:41" x14ac:dyDescent="0.25">
      <c r="A148">
        <v>1600144187</v>
      </c>
      <c r="B148" t="s">
        <v>0</v>
      </c>
      <c r="C148">
        <v>144187</v>
      </c>
      <c r="E148" t="s">
        <v>272</v>
      </c>
      <c r="F148" t="s">
        <v>1</v>
      </c>
      <c r="G148" t="s">
        <v>2</v>
      </c>
      <c r="H148">
        <v>5880</v>
      </c>
      <c r="I148">
        <v>5880</v>
      </c>
      <c r="J148">
        <v>1572</v>
      </c>
      <c r="K148">
        <v>1572</v>
      </c>
      <c r="L148">
        <v>1368</v>
      </c>
      <c r="M148">
        <v>1368</v>
      </c>
      <c r="N148">
        <v>10440</v>
      </c>
      <c r="O148">
        <v>10440</v>
      </c>
      <c r="P148">
        <v>0</v>
      </c>
      <c r="Q148">
        <v>0</v>
      </c>
      <c r="AA148" t="s">
        <v>3</v>
      </c>
      <c r="AB148" s="1">
        <v>42093</v>
      </c>
      <c r="AE148" s="1">
        <v>42149</v>
      </c>
      <c r="AG148" s="1">
        <v>42149</v>
      </c>
      <c r="AI148" s="1">
        <v>42411</v>
      </c>
      <c r="AM148" s="1">
        <v>42411</v>
      </c>
      <c r="AO148" s="1">
        <v>42411</v>
      </c>
    </row>
    <row r="149" spans="1:41" x14ac:dyDescent="0.25">
      <c r="A149">
        <v>1600144555</v>
      </c>
      <c r="B149" t="s">
        <v>0</v>
      </c>
      <c r="C149">
        <v>144555</v>
      </c>
      <c r="E149" t="s">
        <v>47</v>
      </c>
      <c r="F149" t="s">
        <v>1</v>
      </c>
      <c r="G149" t="s">
        <v>2</v>
      </c>
      <c r="H149">
        <v>3825</v>
      </c>
      <c r="I149">
        <v>4353.16</v>
      </c>
      <c r="J149">
        <v>1912.5</v>
      </c>
      <c r="K149">
        <v>2091.7399999999998</v>
      </c>
      <c r="L149">
        <v>0</v>
      </c>
      <c r="M149">
        <v>0</v>
      </c>
      <c r="N149">
        <v>20917.37</v>
      </c>
      <c r="O149">
        <v>20917.37</v>
      </c>
      <c r="P149">
        <v>0</v>
      </c>
      <c r="Q149">
        <v>0</v>
      </c>
      <c r="AA149" t="s">
        <v>3</v>
      </c>
      <c r="AB149" s="1">
        <v>42152</v>
      </c>
      <c r="AE149" s="1">
        <v>42158</v>
      </c>
      <c r="AG149" s="1">
        <v>42158</v>
      </c>
      <c r="AI149" s="1">
        <v>42479</v>
      </c>
      <c r="AM149" s="1">
        <v>42479</v>
      </c>
      <c r="AO149" s="1">
        <v>42479</v>
      </c>
    </row>
    <row r="150" spans="1:41" x14ac:dyDescent="0.25">
      <c r="A150">
        <v>1600144664</v>
      </c>
      <c r="B150" t="s">
        <v>0</v>
      </c>
      <c r="C150">
        <v>144664</v>
      </c>
      <c r="E150" t="s">
        <v>63</v>
      </c>
      <c r="F150" t="s">
        <v>1</v>
      </c>
      <c r="G150" t="s">
        <v>2</v>
      </c>
      <c r="H150">
        <v>5789.08</v>
      </c>
      <c r="I150">
        <v>5789.08</v>
      </c>
      <c r="J150">
        <v>1686.15</v>
      </c>
      <c r="K150">
        <v>1686.15</v>
      </c>
      <c r="L150">
        <v>0</v>
      </c>
      <c r="M150">
        <v>0</v>
      </c>
      <c r="N150">
        <v>5801.2</v>
      </c>
      <c r="O150">
        <v>5801.2</v>
      </c>
      <c r="P150">
        <v>1.3740000000000001</v>
      </c>
      <c r="Q150">
        <v>1.3740000000000001</v>
      </c>
      <c r="AA150" t="s">
        <v>3</v>
      </c>
      <c r="AB150" s="1">
        <v>42159</v>
      </c>
      <c r="AE150" s="1">
        <v>42159</v>
      </c>
      <c r="AG150" s="1">
        <v>42159</v>
      </c>
      <c r="AI150" s="1">
        <v>42354</v>
      </c>
      <c r="AM150" s="1">
        <v>42354</v>
      </c>
      <c r="AO150" s="1">
        <v>42354</v>
      </c>
    </row>
    <row r="151" spans="1:41" x14ac:dyDescent="0.25">
      <c r="A151">
        <v>1600144864</v>
      </c>
      <c r="B151" t="s">
        <v>0</v>
      </c>
      <c r="C151">
        <v>144864</v>
      </c>
      <c r="E151" t="s">
        <v>41</v>
      </c>
      <c r="F151" t="s">
        <v>1</v>
      </c>
      <c r="G151" t="s">
        <v>2</v>
      </c>
      <c r="H151">
        <v>55134.2</v>
      </c>
      <c r="I151">
        <v>55134.2</v>
      </c>
      <c r="J151">
        <v>5120</v>
      </c>
      <c r="K151">
        <v>5120</v>
      </c>
      <c r="L151">
        <v>0</v>
      </c>
      <c r="M151">
        <v>0</v>
      </c>
      <c r="N151">
        <v>60827</v>
      </c>
      <c r="O151">
        <v>60827</v>
      </c>
      <c r="P151">
        <v>12.8</v>
      </c>
      <c r="Q151">
        <v>12.8</v>
      </c>
      <c r="AA151" t="s">
        <v>3</v>
      </c>
      <c r="AB151" s="1">
        <v>42118</v>
      </c>
      <c r="AE151" s="1">
        <v>42164</v>
      </c>
      <c r="AG151" s="1">
        <v>42164</v>
      </c>
      <c r="AI151" s="1">
        <v>42845</v>
      </c>
      <c r="AM151" s="1">
        <v>42845</v>
      </c>
      <c r="AO151" s="1">
        <v>42845</v>
      </c>
    </row>
    <row r="152" spans="1:41" x14ac:dyDescent="0.25">
      <c r="A152">
        <v>1600144871</v>
      </c>
      <c r="B152" t="s">
        <v>0</v>
      </c>
      <c r="C152">
        <v>144871</v>
      </c>
      <c r="E152" t="s">
        <v>1056</v>
      </c>
      <c r="F152" t="s">
        <v>1</v>
      </c>
      <c r="G152" t="s">
        <v>2</v>
      </c>
      <c r="H152">
        <v>10720.8</v>
      </c>
      <c r="I152">
        <v>10720.81</v>
      </c>
      <c r="J152">
        <v>3178</v>
      </c>
      <c r="K152">
        <v>3178</v>
      </c>
      <c r="L152">
        <v>0</v>
      </c>
      <c r="M152">
        <v>0</v>
      </c>
      <c r="N152">
        <v>20703.132000000001</v>
      </c>
      <c r="O152">
        <v>20703.132000000001</v>
      </c>
      <c r="P152">
        <v>1.278</v>
      </c>
      <c r="Q152">
        <v>1.278</v>
      </c>
      <c r="AA152" t="s">
        <v>3</v>
      </c>
      <c r="AB152" s="1">
        <v>42118</v>
      </c>
      <c r="AE152" s="1">
        <v>42164</v>
      </c>
      <c r="AG152" s="1">
        <v>42164</v>
      </c>
      <c r="AI152" s="1">
        <v>42845</v>
      </c>
      <c r="AM152" s="1">
        <v>42845</v>
      </c>
      <c r="AO152" s="1">
        <v>42845</v>
      </c>
    </row>
    <row r="153" spans="1:41" x14ac:dyDescent="0.25">
      <c r="A153">
        <v>1600145206</v>
      </c>
      <c r="B153" t="s">
        <v>0</v>
      </c>
      <c r="C153">
        <v>145206</v>
      </c>
      <c r="E153" t="s">
        <v>41</v>
      </c>
      <c r="F153" t="s">
        <v>1</v>
      </c>
      <c r="G153" t="s">
        <v>2</v>
      </c>
      <c r="H153">
        <v>2115.75</v>
      </c>
      <c r="I153">
        <v>2115.75</v>
      </c>
      <c r="J153">
        <v>1057.8800000000001</v>
      </c>
      <c r="K153">
        <v>1057.8800000000001</v>
      </c>
      <c r="L153">
        <v>0</v>
      </c>
      <c r="M153">
        <v>0</v>
      </c>
      <c r="N153">
        <v>6246</v>
      </c>
      <c r="O153">
        <v>6246</v>
      </c>
      <c r="P153">
        <v>2.9</v>
      </c>
      <c r="Q153">
        <v>2.9</v>
      </c>
      <c r="AA153" t="s">
        <v>3</v>
      </c>
      <c r="AB153" s="1">
        <v>42171</v>
      </c>
      <c r="AE153" s="1">
        <v>42171</v>
      </c>
      <c r="AG153" s="1">
        <v>42171</v>
      </c>
      <c r="AI153" s="1">
        <v>42542</v>
      </c>
      <c r="AM153" s="1">
        <v>42542</v>
      </c>
      <c r="AO153" s="1">
        <v>42542</v>
      </c>
    </row>
    <row r="154" spans="1:41" x14ac:dyDescent="0.25">
      <c r="A154">
        <v>1600145262</v>
      </c>
      <c r="B154" t="s">
        <v>0</v>
      </c>
      <c r="C154">
        <v>145262</v>
      </c>
      <c r="E154" t="s">
        <v>41</v>
      </c>
      <c r="F154" t="s">
        <v>1</v>
      </c>
      <c r="G154" t="s">
        <v>2</v>
      </c>
      <c r="H154">
        <v>4530</v>
      </c>
      <c r="I154">
        <v>4376.5</v>
      </c>
      <c r="J154">
        <v>1080</v>
      </c>
      <c r="K154">
        <v>1080</v>
      </c>
      <c r="L154">
        <v>0</v>
      </c>
      <c r="M154">
        <v>0</v>
      </c>
      <c r="N154">
        <v>7489</v>
      </c>
      <c r="O154">
        <v>7489</v>
      </c>
      <c r="P154">
        <v>2.7</v>
      </c>
      <c r="Q154">
        <v>2.7</v>
      </c>
      <c r="AA154" t="s">
        <v>3</v>
      </c>
      <c r="AB154" s="1">
        <v>42150</v>
      </c>
      <c r="AE154" s="1">
        <v>42185</v>
      </c>
      <c r="AG154" s="1">
        <v>42185</v>
      </c>
      <c r="AI154" s="1">
        <v>42368</v>
      </c>
      <c r="AM154" s="1">
        <v>42368</v>
      </c>
      <c r="AO154" s="1">
        <v>42368</v>
      </c>
    </row>
    <row r="155" spans="1:41" x14ac:dyDescent="0.25">
      <c r="A155">
        <v>1600145369</v>
      </c>
      <c r="B155" t="s">
        <v>0</v>
      </c>
      <c r="C155">
        <v>145369</v>
      </c>
      <c r="E155" t="s">
        <v>81</v>
      </c>
      <c r="F155" t="s">
        <v>1</v>
      </c>
      <c r="G155" t="s">
        <v>2</v>
      </c>
      <c r="H155">
        <v>1000</v>
      </c>
      <c r="I155">
        <v>890</v>
      </c>
      <c r="J155">
        <v>450</v>
      </c>
      <c r="K155">
        <v>450</v>
      </c>
      <c r="L155">
        <v>0</v>
      </c>
      <c r="M155">
        <v>0</v>
      </c>
      <c r="N155">
        <v>1324.8</v>
      </c>
      <c r="O155">
        <v>1324.8</v>
      </c>
      <c r="P155">
        <v>0.27600000000000002</v>
      </c>
      <c r="Q155">
        <v>0.27600000000000002</v>
      </c>
      <c r="AA155" t="s">
        <v>3</v>
      </c>
      <c r="AB155" s="1">
        <v>42173</v>
      </c>
      <c r="AE155" s="1">
        <v>42173</v>
      </c>
      <c r="AG155" s="1">
        <v>42173</v>
      </c>
      <c r="AI155" s="1">
        <v>42579</v>
      </c>
      <c r="AM155" s="1">
        <v>42579</v>
      </c>
      <c r="AO155" s="1">
        <v>42579</v>
      </c>
    </row>
    <row r="156" spans="1:41" x14ac:dyDescent="0.25">
      <c r="A156">
        <v>1600145370</v>
      </c>
      <c r="B156" t="s">
        <v>0</v>
      </c>
      <c r="C156">
        <v>145370</v>
      </c>
      <c r="E156" t="s">
        <v>272</v>
      </c>
      <c r="F156" t="s">
        <v>1</v>
      </c>
      <c r="G156" t="s">
        <v>2</v>
      </c>
      <c r="H156">
        <v>10080</v>
      </c>
      <c r="I156">
        <v>10080</v>
      </c>
      <c r="J156">
        <v>4392</v>
      </c>
      <c r="K156">
        <v>4392</v>
      </c>
      <c r="L156">
        <v>0</v>
      </c>
      <c r="M156">
        <v>0</v>
      </c>
      <c r="N156">
        <v>29232</v>
      </c>
      <c r="O156">
        <v>29232</v>
      </c>
      <c r="P156">
        <v>0</v>
      </c>
      <c r="Q156">
        <v>0</v>
      </c>
      <c r="AA156" t="s">
        <v>3</v>
      </c>
      <c r="AB156" s="1">
        <v>42171</v>
      </c>
      <c r="AE156" s="1">
        <v>42173</v>
      </c>
      <c r="AG156" s="1">
        <v>42173</v>
      </c>
      <c r="AI156" s="1">
        <v>42227</v>
      </c>
      <c r="AM156" s="1">
        <v>42227</v>
      </c>
      <c r="AO156" s="1">
        <v>42227</v>
      </c>
    </row>
    <row r="157" spans="1:41" x14ac:dyDescent="0.25">
      <c r="A157">
        <v>1600145505</v>
      </c>
      <c r="B157" t="s">
        <v>0</v>
      </c>
      <c r="C157">
        <v>145505</v>
      </c>
      <c r="E157" t="s">
        <v>41</v>
      </c>
      <c r="F157" t="s">
        <v>1</v>
      </c>
      <c r="G157" t="s">
        <v>2</v>
      </c>
      <c r="H157">
        <v>23717.77</v>
      </c>
      <c r="I157">
        <v>23717.77</v>
      </c>
      <c r="J157">
        <v>5720</v>
      </c>
      <c r="K157">
        <v>5720</v>
      </c>
      <c r="L157">
        <v>0</v>
      </c>
      <c r="M157">
        <v>0</v>
      </c>
      <c r="N157">
        <v>32064</v>
      </c>
      <c r="O157">
        <v>32064</v>
      </c>
      <c r="P157">
        <v>14.3</v>
      </c>
      <c r="Q157">
        <v>14.3</v>
      </c>
      <c r="AA157" t="s">
        <v>3</v>
      </c>
      <c r="AB157" s="1">
        <v>42177</v>
      </c>
      <c r="AE157" s="1">
        <v>42200</v>
      </c>
      <c r="AG157" s="1">
        <v>42200</v>
      </c>
      <c r="AI157" s="1">
        <v>42418</v>
      </c>
      <c r="AM157" s="1">
        <v>42418</v>
      </c>
      <c r="AO157" s="1">
        <v>42418</v>
      </c>
    </row>
    <row r="158" spans="1:41" x14ac:dyDescent="0.25">
      <c r="A158">
        <v>1600145573</v>
      </c>
      <c r="B158" t="s">
        <v>0</v>
      </c>
      <c r="C158">
        <v>145573</v>
      </c>
      <c r="E158" t="s">
        <v>81</v>
      </c>
      <c r="F158" t="s">
        <v>1</v>
      </c>
      <c r="G158" t="s">
        <v>2</v>
      </c>
      <c r="H158">
        <v>18133.900000000001</v>
      </c>
      <c r="I158">
        <v>18956.849999999999</v>
      </c>
      <c r="J158">
        <v>18133.900000000001</v>
      </c>
      <c r="K158">
        <v>18956.849999999999</v>
      </c>
      <c r="L158">
        <v>0</v>
      </c>
      <c r="M158">
        <v>0</v>
      </c>
      <c r="N158">
        <v>58732.800000000003</v>
      </c>
      <c r="O158">
        <v>58732.800000000003</v>
      </c>
      <c r="P158">
        <v>12.236000000000001</v>
      </c>
      <c r="Q158">
        <v>12.236000000000001</v>
      </c>
      <c r="AA158" t="s">
        <v>3</v>
      </c>
      <c r="AB158" s="1">
        <v>42179</v>
      </c>
      <c r="AE158" s="1">
        <v>42179</v>
      </c>
      <c r="AG158" s="1">
        <v>42179</v>
      </c>
      <c r="AI158" s="1">
        <v>42418</v>
      </c>
      <c r="AM158" s="1">
        <v>42418</v>
      </c>
      <c r="AO158" s="1">
        <v>42418</v>
      </c>
    </row>
    <row r="159" spans="1:41" x14ac:dyDescent="0.25">
      <c r="A159">
        <v>1600145911</v>
      </c>
      <c r="B159" t="s">
        <v>0</v>
      </c>
      <c r="C159">
        <v>145911</v>
      </c>
      <c r="E159" t="s">
        <v>41</v>
      </c>
      <c r="F159" t="s">
        <v>1</v>
      </c>
      <c r="G159" t="s">
        <v>2</v>
      </c>
      <c r="H159">
        <v>6378.8</v>
      </c>
      <c r="I159">
        <v>5881.68</v>
      </c>
      <c r="J159">
        <v>3189.4</v>
      </c>
      <c r="K159">
        <v>2940.84</v>
      </c>
      <c r="L159">
        <v>0</v>
      </c>
      <c r="M159">
        <v>0</v>
      </c>
      <c r="N159">
        <v>36353</v>
      </c>
      <c r="O159">
        <v>38170</v>
      </c>
      <c r="P159">
        <v>8.8000000000000007</v>
      </c>
      <c r="Q159">
        <v>9.1999999999999993</v>
      </c>
      <c r="AA159" t="s">
        <v>3</v>
      </c>
      <c r="AB159" s="1">
        <v>42178</v>
      </c>
      <c r="AE159" s="1">
        <v>42185</v>
      </c>
      <c r="AG159" s="1">
        <v>42185</v>
      </c>
      <c r="AI159" s="1">
        <v>42578</v>
      </c>
      <c r="AM159" s="1">
        <v>42578</v>
      </c>
      <c r="AO159" s="1">
        <v>42578</v>
      </c>
    </row>
    <row r="160" spans="1:41" x14ac:dyDescent="0.25">
      <c r="A160">
        <v>1600145978</v>
      </c>
      <c r="B160" t="s">
        <v>0</v>
      </c>
      <c r="C160">
        <v>145978</v>
      </c>
      <c r="E160" t="s">
        <v>47</v>
      </c>
      <c r="F160" t="s">
        <v>1</v>
      </c>
      <c r="G160" t="s">
        <v>2</v>
      </c>
      <c r="H160">
        <v>3825</v>
      </c>
      <c r="I160">
        <v>4287.88</v>
      </c>
      <c r="J160">
        <v>1435.42</v>
      </c>
      <c r="K160">
        <v>1435.42</v>
      </c>
      <c r="L160">
        <v>0</v>
      </c>
      <c r="M160">
        <v>0</v>
      </c>
      <c r="N160">
        <v>14354.17</v>
      </c>
      <c r="O160">
        <v>14354.17</v>
      </c>
      <c r="P160">
        <v>0</v>
      </c>
      <c r="Q160">
        <v>0</v>
      </c>
      <c r="AA160" t="s">
        <v>3</v>
      </c>
      <c r="AB160" s="1">
        <v>42185</v>
      </c>
      <c r="AE160" s="1">
        <v>42187</v>
      </c>
      <c r="AG160" s="1">
        <v>42187</v>
      </c>
      <c r="AI160" s="1">
        <v>42479</v>
      </c>
      <c r="AM160" s="1">
        <v>42479</v>
      </c>
      <c r="AO160" s="1">
        <v>42479</v>
      </c>
    </row>
    <row r="161" spans="1:41" x14ac:dyDescent="0.25">
      <c r="A161">
        <v>1600146112</v>
      </c>
      <c r="B161" t="s">
        <v>0</v>
      </c>
      <c r="C161">
        <v>146112</v>
      </c>
      <c r="E161" t="s">
        <v>81</v>
      </c>
      <c r="F161" t="s">
        <v>1</v>
      </c>
      <c r="G161" t="s">
        <v>2</v>
      </c>
      <c r="H161">
        <v>4602.13</v>
      </c>
      <c r="I161">
        <v>4602.13</v>
      </c>
      <c r="J161">
        <v>1406</v>
      </c>
      <c r="K161">
        <v>1406</v>
      </c>
      <c r="L161">
        <v>0</v>
      </c>
      <c r="M161">
        <v>0</v>
      </c>
      <c r="N161">
        <v>3154</v>
      </c>
      <c r="O161">
        <v>3154</v>
      </c>
      <c r="P161">
        <v>1.1399999999999999</v>
      </c>
      <c r="Q161">
        <v>1.1399999999999999</v>
      </c>
      <c r="AA161" t="s">
        <v>3</v>
      </c>
      <c r="AB161" s="1">
        <v>42181</v>
      </c>
      <c r="AE161" s="1">
        <v>42192</v>
      </c>
      <c r="AG161" s="1">
        <v>42192</v>
      </c>
      <c r="AI161" s="1">
        <v>42367</v>
      </c>
      <c r="AM161" s="1">
        <v>42367</v>
      </c>
      <c r="AO161" s="1">
        <v>42367</v>
      </c>
    </row>
    <row r="162" spans="1:41" x14ac:dyDescent="0.25">
      <c r="A162">
        <v>1600146162</v>
      </c>
      <c r="B162" t="s">
        <v>0</v>
      </c>
      <c r="C162">
        <v>146162</v>
      </c>
      <c r="E162" t="s">
        <v>276</v>
      </c>
      <c r="F162" t="s">
        <v>1</v>
      </c>
      <c r="G162" t="s">
        <v>2</v>
      </c>
      <c r="H162">
        <v>19302</v>
      </c>
      <c r="I162">
        <v>19302</v>
      </c>
      <c r="J162">
        <v>857.3</v>
      </c>
      <c r="K162">
        <v>857.3</v>
      </c>
      <c r="L162">
        <v>0</v>
      </c>
      <c r="M162">
        <v>0</v>
      </c>
      <c r="N162">
        <v>12352</v>
      </c>
      <c r="O162">
        <v>12352</v>
      </c>
      <c r="P162">
        <v>0</v>
      </c>
      <c r="Q162">
        <v>0</v>
      </c>
      <c r="AA162" t="s">
        <v>3</v>
      </c>
      <c r="AB162" s="1">
        <v>42191</v>
      </c>
      <c r="AE162" s="1">
        <v>42192</v>
      </c>
      <c r="AG162" s="1">
        <v>42192</v>
      </c>
      <c r="AI162" s="1">
        <v>42367</v>
      </c>
      <c r="AM162" s="1">
        <v>42367</v>
      </c>
      <c r="AO162" s="1">
        <v>42367</v>
      </c>
    </row>
    <row r="163" spans="1:41" x14ac:dyDescent="0.25">
      <c r="A163">
        <v>1600153837</v>
      </c>
      <c r="B163" t="s">
        <v>183</v>
      </c>
      <c r="C163">
        <v>153837</v>
      </c>
      <c r="E163" t="s">
        <v>81</v>
      </c>
      <c r="F163" t="s">
        <v>1</v>
      </c>
      <c r="G163" t="s">
        <v>2</v>
      </c>
      <c r="H163">
        <v>6001</v>
      </c>
      <c r="I163">
        <v>5178.05</v>
      </c>
      <c r="J163">
        <v>5100</v>
      </c>
      <c r="K163">
        <v>5100</v>
      </c>
      <c r="L163">
        <v>0</v>
      </c>
      <c r="M163">
        <v>0</v>
      </c>
      <c r="N163">
        <v>15014.4</v>
      </c>
      <c r="O163">
        <v>15014.4</v>
      </c>
      <c r="P163">
        <v>3.1280000000000001</v>
      </c>
      <c r="Q163">
        <v>3.1280000000000001</v>
      </c>
      <c r="AA163" t="s">
        <v>3</v>
      </c>
      <c r="AB163" s="1">
        <v>42359</v>
      </c>
      <c r="AE163" s="1">
        <v>42359</v>
      </c>
      <c r="AG163" s="1">
        <v>42359</v>
      </c>
      <c r="AI163" s="1">
        <v>42388</v>
      </c>
      <c r="AM163" s="1">
        <v>42388</v>
      </c>
      <c r="AO163" s="1">
        <v>42388</v>
      </c>
    </row>
    <row r="164" spans="1:41" x14ac:dyDescent="0.25">
      <c r="A164">
        <v>1600146530</v>
      </c>
      <c r="B164" t="s">
        <v>0</v>
      </c>
      <c r="C164">
        <v>146530</v>
      </c>
      <c r="E164" t="s">
        <v>272</v>
      </c>
      <c r="F164" t="s">
        <v>1</v>
      </c>
      <c r="G164" t="s">
        <v>2</v>
      </c>
      <c r="H164">
        <v>3257.5</v>
      </c>
      <c r="I164">
        <v>3256</v>
      </c>
      <c r="J164">
        <v>2928</v>
      </c>
      <c r="K164">
        <v>2928</v>
      </c>
      <c r="L164">
        <v>0</v>
      </c>
      <c r="M164">
        <v>0</v>
      </c>
      <c r="N164">
        <v>19488</v>
      </c>
      <c r="O164">
        <v>19488</v>
      </c>
      <c r="P164">
        <v>0</v>
      </c>
      <c r="Q164">
        <v>0</v>
      </c>
      <c r="AA164" t="s">
        <v>3</v>
      </c>
      <c r="AB164" s="1">
        <v>42200</v>
      </c>
      <c r="AE164" s="1">
        <v>42200</v>
      </c>
      <c r="AG164" s="1">
        <v>42200</v>
      </c>
      <c r="AI164" s="1">
        <v>42353</v>
      </c>
      <c r="AM164" s="1">
        <v>42353</v>
      </c>
      <c r="AO164" s="1">
        <v>42353</v>
      </c>
    </row>
    <row r="165" spans="1:41" x14ac:dyDescent="0.25">
      <c r="A165">
        <v>1600146751</v>
      </c>
      <c r="B165" t="s">
        <v>0</v>
      </c>
      <c r="C165">
        <v>146751</v>
      </c>
      <c r="E165" t="s">
        <v>272</v>
      </c>
      <c r="F165" t="s">
        <v>1</v>
      </c>
      <c r="G165" t="s">
        <v>2</v>
      </c>
      <c r="H165">
        <v>1295</v>
      </c>
      <c r="I165">
        <v>1295</v>
      </c>
      <c r="J165">
        <v>246</v>
      </c>
      <c r="K165">
        <v>246</v>
      </c>
      <c r="L165">
        <v>0</v>
      </c>
      <c r="M165">
        <v>0</v>
      </c>
      <c r="N165">
        <v>1638</v>
      </c>
      <c r="O165">
        <v>1638</v>
      </c>
      <c r="P165">
        <v>0</v>
      </c>
      <c r="Q165">
        <v>0</v>
      </c>
      <c r="AA165" t="s">
        <v>3</v>
      </c>
      <c r="AB165" s="1">
        <v>42200</v>
      </c>
      <c r="AE165" s="1">
        <v>42206</v>
      </c>
      <c r="AG165" s="1">
        <v>42206</v>
      </c>
      <c r="AI165" s="1">
        <v>42304</v>
      </c>
      <c r="AM165" s="1">
        <v>42304</v>
      </c>
      <c r="AO165" s="1">
        <v>42304</v>
      </c>
    </row>
    <row r="166" spans="1:41" x14ac:dyDescent="0.25">
      <c r="A166">
        <v>1600153841</v>
      </c>
      <c r="B166" t="s">
        <v>183</v>
      </c>
      <c r="C166">
        <v>153841</v>
      </c>
      <c r="E166" t="s">
        <v>41</v>
      </c>
      <c r="F166" t="s">
        <v>1</v>
      </c>
      <c r="G166" t="s">
        <v>2</v>
      </c>
      <c r="H166">
        <v>2159.92</v>
      </c>
      <c r="I166">
        <v>2648.77</v>
      </c>
      <c r="J166">
        <v>766.15</v>
      </c>
      <c r="K166">
        <v>798.55</v>
      </c>
      <c r="L166">
        <v>0</v>
      </c>
      <c r="M166">
        <v>0</v>
      </c>
      <c r="N166">
        <v>15323</v>
      </c>
      <c r="O166">
        <v>15971</v>
      </c>
      <c r="P166">
        <v>0</v>
      </c>
      <c r="Q166">
        <v>0</v>
      </c>
      <c r="AA166" t="s">
        <v>3</v>
      </c>
      <c r="AB166" s="1">
        <v>42356</v>
      </c>
      <c r="AE166" s="1">
        <v>42359</v>
      </c>
      <c r="AG166" s="1">
        <v>42359</v>
      </c>
      <c r="AI166" s="1">
        <v>42425</v>
      </c>
      <c r="AM166" s="1">
        <v>42425</v>
      </c>
      <c r="AO166" s="1">
        <v>42425</v>
      </c>
    </row>
    <row r="167" spans="1:41" x14ac:dyDescent="0.25">
      <c r="A167">
        <v>1600147194</v>
      </c>
      <c r="B167" t="s">
        <v>0</v>
      </c>
      <c r="C167">
        <v>147194</v>
      </c>
      <c r="E167" t="s">
        <v>63</v>
      </c>
      <c r="F167" t="s">
        <v>1</v>
      </c>
      <c r="G167" t="s">
        <v>2</v>
      </c>
      <c r="H167">
        <v>52249.53</v>
      </c>
      <c r="I167">
        <v>52249.53</v>
      </c>
      <c r="J167">
        <v>17120</v>
      </c>
      <c r="K167">
        <v>17120</v>
      </c>
      <c r="L167">
        <v>0</v>
      </c>
      <c r="M167">
        <v>0</v>
      </c>
      <c r="N167">
        <v>184013.84</v>
      </c>
      <c r="O167">
        <v>184013.84</v>
      </c>
      <c r="P167">
        <v>42.26</v>
      </c>
      <c r="Q167">
        <v>42.26</v>
      </c>
      <c r="AA167" t="s">
        <v>3</v>
      </c>
      <c r="AB167" s="1">
        <v>42214</v>
      </c>
      <c r="AE167" s="1">
        <v>42216</v>
      </c>
      <c r="AG167" s="1">
        <v>42216</v>
      </c>
      <c r="AI167" s="1">
        <v>42367</v>
      </c>
      <c r="AM167" s="1">
        <v>42367</v>
      </c>
      <c r="AO167" s="1">
        <v>42367</v>
      </c>
    </row>
    <row r="168" spans="1:41" x14ac:dyDescent="0.25">
      <c r="A168">
        <v>1600147303</v>
      </c>
      <c r="B168" t="s">
        <v>0</v>
      </c>
      <c r="C168">
        <v>147303</v>
      </c>
      <c r="E168" t="s">
        <v>47</v>
      </c>
      <c r="F168" t="s">
        <v>1</v>
      </c>
      <c r="G168" t="s">
        <v>2</v>
      </c>
      <c r="H168">
        <v>184680</v>
      </c>
      <c r="I168">
        <v>179480</v>
      </c>
      <c r="J168">
        <v>6039.8</v>
      </c>
      <c r="K168">
        <v>6039.8</v>
      </c>
      <c r="L168">
        <v>0</v>
      </c>
      <c r="M168">
        <v>0</v>
      </c>
      <c r="N168">
        <v>60398</v>
      </c>
      <c r="O168">
        <v>60398</v>
      </c>
      <c r="P168">
        <v>7.4749999999999996</v>
      </c>
      <c r="Q168">
        <v>7.4749999999999996</v>
      </c>
      <c r="AA168" t="s">
        <v>3</v>
      </c>
      <c r="AB168" s="1">
        <v>42220</v>
      </c>
      <c r="AE168" s="1">
        <v>42220</v>
      </c>
      <c r="AG168" s="1">
        <v>42220</v>
      </c>
      <c r="AI168" s="1">
        <v>42418</v>
      </c>
      <c r="AM168" s="1">
        <v>42418</v>
      </c>
      <c r="AO168" s="1">
        <v>42418</v>
      </c>
    </row>
    <row r="169" spans="1:41" x14ac:dyDescent="0.25">
      <c r="A169">
        <v>1600147375</v>
      </c>
      <c r="B169" t="s">
        <v>0</v>
      </c>
      <c r="C169">
        <v>147375</v>
      </c>
      <c r="E169" t="s">
        <v>41</v>
      </c>
      <c r="F169" t="s">
        <v>1</v>
      </c>
      <c r="G169" t="s">
        <v>2</v>
      </c>
      <c r="H169">
        <v>9309</v>
      </c>
      <c r="I169">
        <v>10096.219999999999</v>
      </c>
      <c r="J169">
        <v>4654.5</v>
      </c>
      <c r="K169">
        <v>5048.1099999999997</v>
      </c>
      <c r="L169">
        <v>0</v>
      </c>
      <c r="M169">
        <v>0</v>
      </c>
      <c r="N169">
        <v>34179</v>
      </c>
      <c r="O169">
        <v>36481</v>
      </c>
      <c r="P169">
        <v>14.2</v>
      </c>
      <c r="Q169">
        <v>14.7</v>
      </c>
      <c r="AA169" t="s">
        <v>3</v>
      </c>
      <c r="AB169" s="1">
        <v>42221</v>
      </c>
      <c r="AE169" s="1">
        <v>42222</v>
      </c>
      <c r="AG169" s="1">
        <v>42222</v>
      </c>
      <c r="AI169" s="1">
        <v>42411</v>
      </c>
      <c r="AM169" s="1">
        <v>42411</v>
      </c>
      <c r="AO169" s="1">
        <v>42411</v>
      </c>
    </row>
    <row r="170" spans="1:41" x14ac:dyDescent="0.25">
      <c r="A170">
        <v>1600150051</v>
      </c>
      <c r="B170" t="s">
        <v>183</v>
      </c>
      <c r="C170">
        <v>150051</v>
      </c>
      <c r="E170" t="s">
        <v>47</v>
      </c>
      <c r="F170" t="s">
        <v>1</v>
      </c>
      <c r="G170" t="s">
        <v>2</v>
      </c>
      <c r="H170">
        <v>45960</v>
      </c>
      <c r="I170">
        <v>44811</v>
      </c>
      <c r="J170">
        <v>19200</v>
      </c>
      <c r="K170">
        <v>18720</v>
      </c>
      <c r="L170">
        <v>0</v>
      </c>
      <c r="M170">
        <v>0</v>
      </c>
      <c r="N170">
        <v>24840</v>
      </c>
      <c r="O170">
        <v>24219</v>
      </c>
      <c r="P170">
        <v>24</v>
      </c>
      <c r="Q170">
        <v>23.4</v>
      </c>
      <c r="AA170" t="s">
        <v>3</v>
      </c>
      <c r="AB170" s="1">
        <v>42286</v>
      </c>
      <c r="AE170" s="1">
        <v>42291</v>
      </c>
      <c r="AG170" s="1">
        <v>42291</v>
      </c>
      <c r="AI170" s="1">
        <v>42458</v>
      </c>
      <c r="AM170" s="1">
        <v>42458</v>
      </c>
      <c r="AO170" s="1">
        <v>42458</v>
      </c>
    </row>
    <row r="171" spans="1:41" x14ac:dyDescent="0.25">
      <c r="A171">
        <v>1600147455</v>
      </c>
      <c r="B171" t="s">
        <v>0</v>
      </c>
      <c r="C171">
        <v>147455</v>
      </c>
      <c r="E171" t="s">
        <v>1053</v>
      </c>
      <c r="F171" t="s">
        <v>1</v>
      </c>
      <c r="G171" t="s">
        <v>2</v>
      </c>
      <c r="H171">
        <v>14890</v>
      </c>
      <c r="I171">
        <v>14890</v>
      </c>
      <c r="J171">
        <v>3980</v>
      </c>
      <c r="K171">
        <v>3980</v>
      </c>
      <c r="L171">
        <v>0</v>
      </c>
      <c r="M171">
        <v>0</v>
      </c>
      <c r="N171">
        <v>20142</v>
      </c>
      <c r="O171">
        <v>20142</v>
      </c>
      <c r="P171">
        <v>5.0359999999999996</v>
      </c>
      <c r="Q171">
        <v>5.0359999999999996</v>
      </c>
      <c r="AA171" t="s">
        <v>3</v>
      </c>
      <c r="AB171" s="1">
        <v>42122</v>
      </c>
      <c r="AE171" s="1">
        <v>42223</v>
      </c>
      <c r="AG171" s="1">
        <v>42223</v>
      </c>
      <c r="AI171" s="1">
        <v>42313</v>
      </c>
      <c r="AM171" s="1">
        <v>42313</v>
      </c>
      <c r="AO171" s="1">
        <v>42313</v>
      </c>
    </row>
    <row r="172" spans="1:41" x14ac:dyDescent="0.25">
      <c r="A172">
        <v>1600147466</v>
      </c>
      <c r="B172" t="s">
        <v>0</v>
      </c>
      <c r="C172">
        <v>147466</v>
      </c>
      <c r="E172" t="s">
        <v>47</v>
      </c>
      <c r="F172" t="s">
        <v>1</v>
      </c>
      <c r="G172" t="s">
        <v>2</v>
      </c>
      <c r="H172">
        <v>7680</v>
      </c>
      <c r="I172">
        <v>6021.96</v>
      </c>
      <c r="J172">
        <v>3840</v>
      </c>
      <c r="K172">
        <v>3010.98</v>
      </c>
      <c r="L172">
        <v>0</v>
      </c>
      <c r="M172">
        <v>0</v>
      </c>
      <c r="N172">
        <v>4875</v>
      </c>
      <c r="O172">
        <v>3750</v>
      </c>
      <c r="P172">
        <v>6.7</v>
      </c>
      <c r="Q172">
        <v>5</v>
      </c>
      <c r="AA172" t="s">
        <v>3</v>
      </c>
      <c r="AB172" s="1">
        <v>42214</v>
      </c>
      <c r="AE172" s="1">
        <v>42226</v>
      </c>
      <c r="AG172" s="1">
        <v>42226</v>
      </c>
      <c r="AI172" s="1">
        <v>42418</v>
      </c>
      <c r="AM172" s="1">
        <v>42418</v>
      </c>
      <c r="AO172" s="1">
        <v>42418</v>
      </c>
    </row>
    <row r="173" spans="1:41" x14ac:dyDescent="0.25">
      <c r="A173">
        <v>1600147483</v>
      </c>
      <c r="B173" t="s">
        <v>0</v>
      </c>
      <c r="C173">
        <v>147483</v>
      </c>
      <c r="E173" t="s">
        <v>41</v>
      </c>
      <c r="F173" t="s">
        <v>1</v>
      </c>
      <c r="G173" t="s">
        <v>2</v>
      </c>
      <c r="H173">
        <v>2485.4</v>
      </c>
      <c r="I173">
        <v>4236.07</v>
      </c>
      <c r="J173">
        <v>1242.7</v>
      </c>
      <c r="K173">
        <v>1366.97</v>
      </c>
      <c r="L173">
        <v>0</v>
      </c>
      <c r="M173">
        <v>0</v>
      </c>
      <c r="N173">
        <v>21650</v>
      </c>
      <c r="O173">
        <v>21897</v>
      </c>
      <c r="P173">
        <v>5.6</v>
      </c>
      <c r="Q173">
        <v>5.7</v>
      </c>
      <c r="AA173" t="s">
        <v>3</v>
      </c>
      <c r="AB173" s="1">
        <v>42226</v>
      </c>
      <c r="AE173" s="1">
        <v>42226</v>
      </c>
      <c r="AG173" s="1">
        <v>42226</v>
      </c>
      <c r="AI173" s="1">
        <v>42411</v>
      </c>
      <c r="AM173" s="1">
        <v>42411</v>
      </c>
      <c r="AO173" s="1">
        <v>42411</v>
      </c>
    </row>
    <row r="174" spans="1:41" x14ac:dyDescent="0.25">
      <c r="A174">
        <v>1600147887</v>
      </c>
      <c r="B174" t="s">
        <v>0</v>
      </c>
      <c r="C174">
        <v>147887</v>
      </c>
      <c r="E174" t="s">
        <v>81</v>
      </c>
      <c r="F174" t="s">
        <v>1</v>
      </c>
      <c r="G174" t="s">
        <v>2</v>
      </c>
      <c r="H174">
        <v>1275</v>
      </c>
      <c r="I174">
        <v>1326.6</v>
      </c>
      <c r="J174">
        <v>204</v>
      </c>
      <c r="K174">
        <v>216</v>
      </c>
      <c r="L174">
        <v>0</v>
      </c>
      <c r="M174">
        <v>0</v>
      </c>
      <c r="N174">
        <v>874.178</v>
      </c>
      <c r="O174">
        <v>1073.9159999999999</v>
      </c>
      <c r="P174">
        <v>0.33700000000000002</v>
      </c>
      <c r="Q174">
        <v>0.41399999999999998</v>
      </c>
      <c r="AA174" t="s">
        <v>3</v>
      </c>
      <c r="AB174" s="1">
        <v>42234</v>
      </c>
      <c r="AE174" s="1">
        <v>42236</v>
      </c>
      <c r="AG174" s="1">
        <v>42236</v>
      </c>
      <c r="AI174" s="1">
        <v>42354</v>
      </c>
      <c r="AM174" s="1">
        <v>42354</v>
      </c>
      <c r="AO174" s="1">
        <v>42354</v>
      </c>
    </row>
    <row r="175" spans="1:41" x14ac:dyDescent="0.25">
      <c r="A175">
        <v>1600147949</v>
      </c>
      <c r="B175" t="s">
        <v>0</v>
      </c>
      <c r="C175">
        <v>147949</v>
      </c>
      <c r="E175" t="s">
        <v>272</v>
      </c>
      <c r="F175" t="s">
        <v>1</v>
      </c>
      <c r="G175" t="s">
        <v>2</v>
      </c>
      <c r="H175">
        <v>4071.6</v>
      </c>
      <c r="I175">
        <v>4071.6</v>
      </c>
      <c r="J175">
        <v>792</v>
      </c>
      <c r="K175">
        <v>792</v>
      </c>
      <c r="L175">
        <v>792</v>
      </c>
      <c r="M175">
        <v>792</v>
      </c>
      <c r="N175">
        <v>5256</v>
      </c>
      <c r="O175">
        <v>5256</v>
      </c>
      <c r="P175">
        <v>0</v>
      </c>
      <c r="Q175">
        <v>0</v>
      </c>
      <c r="AA175" t="s">
        <v>3</v>
      </c>
      <c r="AB175" s="1">
        <v>42237</v>
      </c>
      <c r="AE175" s="1">
        <v>42237</v>
      </c>
      <c r="AG175" s="1">
        <v>42237</v>
      </c>
      <c r="AI175" s="1">
        <v>42367</v>
      </c>
      <c r="AM175" s="1">
        <v>42367</v>
      </c>
      <c r="AO175" s="1">
        <v>42367</v>
      </c>
    </row>
    <row r="176" spans="1:41" x14ac:dyDescent="0.25">
      <c r="A176">
        <v>1600148503</v>
      </c>
      <c r="B176" t="s">
        <v>0</v>
      </c>
      <c r="C176">
        <v>148503</v>
      </c>
      <c r="E176" t="s">
        <v>81</v>
      </c>
      <c r="F176" t="s">
        <v>1</v>
      </c>
      <c r="G176" t="s">
        <v>2</v>
      </c>
      <c r="H176">
        <v>9972.25</v>
      </c>
      <c r="I176">
        <v>9972.25</v>
      </c>
      <c r="J176">
        <v>8475</v>
      </c>
      <c r="K176">
        <v>8475</v>
      </c>
      <c r="L176">
        <v>0</v>
      </c>
      <c r="M176">
        <v>0</v>
      </c>
      <c r="N176">
        <v>24950.400000000001</v>
      </c>
      <c r="O176">
        <v>24950.400000000001</v>
      </c>
      <c r="P176">
        <v>5.1980000000000004</v>
      </c>
      <c r="Q176">
        <v>5.1980000000000004</v>
      </c>
      <c r="AA176" t="s">
        <v>3</v>
      </c>
      <c r="AB176" s="1">
        <v>42250</v>
      </c>
      <c r="AE176" s="1">
        <v>42250</v>
      </c>
      <c r="AG176" s="1">
        <v>42250</v>
      </c>
      <c r="AI176" s="1">
        <v>42411</v>
      </c>
      <c r="AM176" s="1">
        <v>42411</v>
      </c>
      <c r="AO176" s="1">
        <v>42411</v>
      </c>
    </row>
    <row r="177" spans="1:41" x14ac:dyDescent="0.25">
      <c r="A177">
        <v>1600148755</v>
      </c>
      <c r="B177" t="s">
        <v>0</v>
      </c>
      <c r="C177">
        <v>148755</v>
      </c>
      <c r="E177" t="s">
        <v>41</v>
      </c>
      <c r="F177" t="s">
        <v>1</v>
      </c>
      <c r="G177" t="s">
        <v>2</v>
      </c>
      <c r="H177">
        <v>2200</v>
      </c>
      <c r="I177">
        <v>2200</v>
      </c>
      <c r="J177">
        <v>389.95</v>
      </c>
      <c r="K177">
        <v>389.95</v>
      </c>
      <c r="L177">
        <v>0</v>
      </c>
      <c r="M177">
        <v>0</v>
      </c>
      <c r="N177">
        <v>7799</v>
      </c>
      <c r="O177">
        <v>7799</v>
      </c>
      <c r="P177">
        <v>0</v>
      </c>
      <c r="Q177">
        <v>0</v>
      </c>
      <c r="AA177" t="s">
        <v>3</v>
      </c>
      <c r="AB177" s="1">
        <v>42248</v>
      </c>
      <c r="AE177" s="1">
        <v>42258</v>
      </c>
      <c r="AG177" s="1">
        <v>42258</v>
      </c>
      <c r="AI177" s="1">
        <v>42367</v>
      </c>
      <c r="AM177" s="1">
        <v>42367</v>
      </c>
      <c r="AO177" s="1">
        <v>42367</v>
      </c>
    </row>
    <row r="178" spans="1:41" x14ac:dyDescent="0.25">
      <c r="A178">
        <v>1600149083</v>
      </c>
      <c r="B178" t="s">
        <v>0</v>
      </c>
      <c r="C178">
        <v>149083</v>
      </c>
      <c r="E178" t="s">
        <v>81</v>
      </c>
      <c r="F178" t="s">
        <v>1</v>
      </c>
      <c r="G178" t="s">
        <v>2</v>
      </c>
      <c r="H178">
        <v>1567.79</v>
      </c>
      <c r="I178">
        <v>1567.79</v>
      </c>
      <c r="J178">
        <v>786</v>
      </c>
      <c r="K178">
        <v>786</v>
      </c>
      <c r="L178">
        <v>0</v>
      </c>
      <c r="M178">
        <v>0</v>
      </c>
      <c r="N178">
        <v>4589.9639999999999</v>
      </c>
      <c r="O178">
        <v>4589.9639999999999</v>
      </c>
      <c r="P178">
        <v>1.766</v>
      </c>
      <c r="Q178">
        <v>1.766</v>
      </c>
      <c r="AA178" t="s">
        <v>3</v>
      </c>
      <c r="AB178" s="1">
        <v>42258</v>
      </c>
      <c r="AE178" s="1">
        <v>42268</v>
      </c>
      <c r="AG178" s="1">
        <v>42268</v>
      </c>
      <c r="AI178" s="1">
        <v>42390</v>
      </c>
      <c r="AM178" s="1">
        <v>42390</v>
      </c>
      <c r="AO178" s="1">
        <v>42390</v>
      </c>
    </row>
    <row r="179" spans="1:41" x14ac:dyDescent="0.25">
      <c r="A179">
        <v>1600149143</v>
      </c>
      <c r="B179" t="s">
        <v>0</v>
      </c>
      <c r="C179">
        <v>149143</v>
      </c>
      <c r="E179" t="s">
        <v>81</v>
      </c>
      <c r="F179" t="s">
        <v>1</v>
      </c>
      <c r="G179" t="s">
        <v>2</v>
      </c>
      <c r="H179">
        <v>7712.4</v>
      </c>
      <c r="I179">
        <v>8137.2</v>
      </c>
      <c r="J179">
        <v>3088</v>
      </c>
      <c r="K179">
        <v>3226</v>
      </c>
      <c r="L179">
        <v>0</v>
      </c>
      <c r="M179">
        <v>0</v>
      </c>
      <c r="N179">
        <v>7457.5739999999996</v>
      </c>
      <c r="O179">
        <v>8315.1479999999992</v>
      </c>
      <c r="P179">
        <v>2.831</v>
      </c>
      <c r="Q179">
        <v>3.161</v>
      </c>
      <c r="AA179" t="s">
        <v>3</v>
      </c>
      <c r="AB179" s="1">
        <v>42269</v>
      </c>
      <c r="AE179" s="1">
        <v>42269</v>
      </c>
      <c r="AG179" s="1">
        <v>42269</v>
      </c>
      <c r="AI179" s="1">
        <v>42353</v>
      </c>
      <c r="AM179" s="1">
        <v>42353</v>
      </c>
      <c r="AO179" s="1">
        <v>42353</v>
      </c>
    </row>
    <row r="180" spans="1:41" x14ac:dyDescent="0.25">
      <c r="A180">
        <v>1600149372</v>
      </c>
      <c r="B180" t="s">
        <v>0</v>
      </c>
      <c r="C180">
        <v>149372</v>
      </c>
      <c r="E180" t="s">
        <v>47</v>
      </c>
      <c r="F180" t="s">
        <v>1</v>
      </c>
      <c r="G180" t="s">
        <v>2</v>
      </c>
      <c r="H180">
        <v>67239</v>
      </c>
      <c r="I180">
        <v>67239</v>
      </c>
      <c r="J180">
        <v>5440</v>
      </c>
      <c r="K180">
        <v>5440</v>
      </c>
      <c r="L180">
        <v>0</v>
      </c>
      <c r="M180">
        <v>0</v>
      </c>
      <c r="N180">
        <v>4649</v>
      </c>
      <c r="O180">
        <v>4649</v>
      </c>
      <c r="P180">
        <v>6.8</v>
      </c>
      <c r="Q180">
        <v>6.8</v>
      </c>
      <c r="AA180" t="s">
        <v>3</v>
      </c>
      <c r="AB180" s="1">
        <v>42268</v>
      </c>
      <c r="AE180" s="1">
        <v>42275</v>
      </c>
      <c r="AG180" s="1">
        <v>42275</v>
      </c>
      <c r="AI180" s="1">
        <v>42430</v>
      </c>
      <c r="AM180" s="1">
        <v>42430</v>
      </c>
      <c r="AO180" s="1">
        <v>42430</v>
      </c>
    </row>
    <row r="181" spans="1:41" x14ac:dyDescent="0.25">
      <c r="A181">
        <v>1600150456</v>
      </c>
      <c r="B181" t="s">
        <v>183</v>
      </c>
      <c r="C181">
        <v>150456</v>
      </c>
      <c r="E181" t="s">
        <v>41</v>
      </c>
      <c r="F181" t="s">
        <v>1</v>
      </c>
      <c r="G181" t="s">
        <v>2</v>
      </c>
      <c r="H181">
        <v>3189.6</v>
      </c>
      <c r="I181">
        <v>3201.43</v>
      </c>
      <c r="J181">
        <v>1594.8</v>
      </c>
      <c r="K181">
        <v>1600.72</v>
      </c>
      <c r="L181">
        <v>0</v>
      </c>
      <c r="M181">
        <v>0</v>
      </c>
      <c r="N181">
        <v>39590</v>
      </c>
      <c r="O181">
        <v>39590</v>
      </c>
      <c r="P181">
        <v>0</v>
      </c>
      <c r="Q181">
        <v>0</v>
      </c>
      <c r="AA181" t="s">
        <v>3</v>
      </c>
      <c r="AB181" s="1">
        <v>42296</v>
      </c>
      <c r="AE181" s="1">
        <v>42298</v>
      </c>
      <c r="AG181" s="1">
        <v>42298</v>
      </c>
      <c r="AI181" s="1">
        <v>42458</v>
      </c>
      <c r="AM181" s="1">
        <v>42458</v>
      </c>
      <c r="AO181" s="1">
        <v>42458</v>
      </c>
    </row>
    <row r="182" spans="1:41" x14ac:dyDescent="0.25">
      <c r="A182">
        <v>1600150514</v>
      </c>
      <c r="B182" t="s">
        <v>183</v>
      </c>
      <c r="C182">
        <v>150514</v>
      </c>
      <c r="E182" t="s">
        <v>81</v>
      </c>
      <c r="F182" t="s">
        <v>1</v>
      </c>
      <c r="G182" t="s">
        <v>2</v>
      </c>
      <c r="H182">
        <v>4700</v>
      </c>
      <c r="I182">
        <v>4855</v>
      </c>
      <c r="J182">
        <v>2720</v>
      </c>
      <c r="K182">
        <v>2890</v>
      </c>
      <c r="L182">
        <v>0</v>
      </c>
      <c r="M182">
        <v>0</v>
      </c>
      <c r="N182">
        <v>18183.939999999999</v>
      </c>
      <c r="O182">
        <v>19403.12</v>
      </c>
      <c r="P182">
        <v>7.01</v>
      </c>
      <c r="Q182">
        <v>7.48</v>
      </c>
      <c r="AA182" t="s">
        <v>3</v>
      </c>
      <c r="AB182" s="1">
        <v>42298</v>
      </c>
      <c r="AE182" s="1">
        <v>42299</v>
      </c>
      <c r="AG182" s="1">
        <v>42299</v>
      </c>
      <c r="AI182" s="1">
        <v>42458</v>
      </c>
      <c r="AM182" s="1">
        <v>42458</v>
      </c>
      <c r="AO182" s="1">
        <v>42458</v>
      </c>
    </row>
    <row r="183" spans="1:41" x14ac:dyDescent="0.25">
      <c r="A183">
        <v>1600149863</v>
      </c>
      <c r="B183" t="s">
        <v>183</v>
      </c>
      <c r="C183">
        <v>149863</v>
      </c>
      <c r="E183" t="s">
        <v>81</v>
      </c>
      <c r="F183" t="s">
        <v>1</v>
      </c>
      <c r="G183" t="s">
        <v>2</v>
      </c>
      <c r="H183">
        <v>801</v>
      </c>
      <c r="I183">
        <v>801</v>
      </c>
      <c r="J183">
        <v>544.79999999999995</v>
      </c>
      <c r="K183">
        <v>544.79999999999995</v>
      </c>
      <c r="L183">
        <v>0</v>
      </c>
      <c r="M183">
        <v>0</v>
      </c>
      <c r="N183">
        <v>3776.107</v>
      </c>
      <c r="O183">
        <v>3776.107</v>
      </c>
      <c r="P183">
        <v>0.91700000000000004</v>
      </c>
      <c r="Q183">
        <v>0.91700000000000004</v>
      </c>
      <c r="AA183" t="s">
        <v>3</v>
      </c>
      <c r="AB183" s="1">
        <v>42284</v>
      </c>
      <c r="AE183" s="1">
        <v>42285</v>
      </c>
      <c r="AG183" s="1">
        <v>42285</v>
      </c>
      <c r="AI183" s="1">
        <v>42346</v>
      </c>
      <c r="AM183" s="1">
        <v>42346</v>
      </c>
      <c r="AO183" s="1">
        <v>42346</v>
      </c>
    </row>
    <row r="184" spans="1:41" x14ac:dyDescent="0.25">
      <c r="A184">
        <v>1600152981</v>
      </c>
      <c r="B184" t="s">
        <v>183</v>
      </c>
      <c r="C184">
        <v>152981</v>
      </c>
      <c r="E184" t="s">
        <v>47</v>
      </c>
      <c r="F184" t="s">
        <v>1</v>
      </c>
      <c r="G184" t="s">
        <v>2</v>
      </c>
      <c r="H184">
        <v>10020.68</v>
      </c>
      <c r="I184">
        <v>10158.02</v>
      </c>
      <c r="J184">
        <v>5010.34</v>
      </c>
      <c r="K184">
        <v>5079.01</v>
      </c>
      <c r="L184">
        <v>0</v>
      </c>
      <c r="M184">
        <v>0</v>
      </c>
      <c r="N184">
        <v>72124</v>
      </c>
      <c r="O184">
        <v>72124</v>
      </c>
      <c r="P184">
        <v>3.8</v>
      </c>
      <c r="Q184">
        <v>3.8</v>
      </c>
      <c r="AA184" t="s">
        <v>3</v>
      </c>
      <c r="AB184" s="1">
        <v>42346</v>
      </c>
      <c r="AE184" s="1">
        <v>42346</v>
      </c>
      <c r="AG184" s="1">
        <v>42346</v>
      </c>
      <c r="AI184" s="1">
        <v>42458</v>
      </c>
      <c r="AM184" s="1">
        <v>42458</v>
      </c>
      <c r="AO184" s="1">
        <v>42458</v>
      </c>
    </row>
    <row r="185" spans="1:41" x14ac:dyDescent="0.25">
      <c r="A185">
        <v>1600154240</v>
      </c>
      <c r="B185" t="s">
        <v>183</v>
      </c>
      <c r="C185">
        <v>154240</v>
      </c>
      <c r="E185" t="s">
        <v>272</v>
      </c>
      <c r="F185" t="s">
        <v>1</v>
      </c>
      <c r="G185" t="s">
        <v>2</v>
      </c>
      <c r="H185">
        <v>2735.65</v>
      </c>
      <c r="I185">
        <v>3035.65</v>
      </c>
      <c r="J185">
        <v>659</v>
      </c>
      <c r="K185">
        <v>659</v>
      </c>
      <c r="L185">
        <v>0</v>
      </c>
      <c r="M185">
        <v>0</v>
      </c>
      <c r="N185">
        <v>4385</v>
      </c>
      <c r="O185">
        <v>4385</v>
      </c>
      <c r="P185">
        <v>0</v>
      </c>
      <c r="Q185">
        <v>0</v>
      </c>
      <c r="AA185" t="s">
        <v>3</v>
      </c>
      <c r="AB185" s="1">
        <v>42368</v>
      </c>
      <c r="AE185" s="1">
        <v>42369</v>
      </c>
      <c r="AG185" s="1">
        <v>42369</v>
      </c>
      <c r="AI185" s="1">
        <v>42458</v>
      </c>
      <c r="AM185" s="1">
        <v>42458</v>
      </c>
      <c r="AO185" s="1">
        <v>42458</v>
      </c>
    </row>
    <row r="186" spans="1:41" x14ac:dyDescent="0.25">
      <c r="A186">
        <v>1600154139</v>
      </c>
      <c r="B186" t="s">
        <v>183</v>
      </c>
      <c r="C186">
        <v>154139</v>
      </c>
      <c r="E186" t="s">
        <v>41</v>
      </c>
      <c r="F186" t="s">
        <v>1</v>
      </c>
      <c r="G186" t="s">
        <v>2</v>
      </c>
      <c r="H186">
        <v>23497.7</v>
      </c>
      <c r="I186">
        <v>23497.7</v>
      </c>
      <c r="J186">
        <v>2840</v>
      </c>
      <c r="K186">
        <v>2840</v>
      </c>
      <c r="L186">
        <v>0</v>
      </c>
      <c r="M186">
        <v>0</v>
      </c>
      <c r="N186">
        <v>26728</v>
      </c>
      <c r="O186">
        <v>26728</v>
      </c>
      <c r="P186">
        <v>7.1</v>
      </c>
      <c r="Q186">
        <v>7.1</v>
      </c>
      <c r="AA186" t="s">
        <v>3</v>
      </c>
      <c r="AB186" s="1">
        <v>42361</v>
      </c>
      <c r="AE186" s="1">
        <v>42367</v>
      </c>
      <c r="AG186" s="1">
        <v>42367</v>
      </c>
      <c r="AI186" s="1">
        <v>42474</v>
      </c>
      <c r="AM186" s="1">
        <v>42474</v>
      </c>
      <c r="AO186" s="1">
        <v>42474</v>
      </c>
    </row>
    <row r="187" spans="1:41" x14ac:dyDescent="0.25">
      <c r="A187">
        <v>1600156313</v>
      </c>
      <c r="B187" t="s">
        <v>183</v>
      </c>
      <c r="C187">
        <v>156313</v>
      </c>
      <c r="E187" t="s">
        <v>272</v>
      </c>
      <c r="F187" t="s">
        <v>1</v>
      </c>
      <c r="G187" t="s">
        <v>2</v>
      </c>
      <c r="H187">
        <v>7380</v>
      </c>
      <c r="I187">
        <v>7380</v>
      </c>
      <c r="J187">
        <v>3138</v>
      </c>
      <c r="K187">
        <v>3138</v>
      </c>
      <c r="L187">
        <v>0</v>
      </c>
      <c r="M187">
        <v>0</v>
      </c>
      <c r="N187">
        <v>20916</v>
      </c>
      <c r="O187">
        <v>20916</v>
      </c>
      <c r="P187">
        <v>0</v>
      </c>
      <c r="Q187">
        <v>0</v>
      </c>
      <c r="AA187" t="s">
        <v>3</v>
      </c>
      <c r="AB187" s="1">
        <v>42418</v>
      </c>
      <c r="AE187" s="1">
        <v>42419</v>
      </c>
      <c r="AG187" s="1">
        <v>42419</v>
      </c>
      <c r="AI187" s="1">
        <v>42474</v>
      </c>
      <c r="AM187" s="1">
        <v>42474</v>
      </c>
      <c r="AO187" s="1">
        <v>42474</v>
      </c>
    </row>
    <row r="188" spans="1:41" x14ac:dyDescent="0.25">
      <c r="A188">
        <v>1600156312</v>
      </c>
      <c r="B188" t="s">
        <v>183</v>
      </c>
      <c r="C188">
        <v>156312</v>
      </c>
      <c r="E188" t="s">
        <v>41</v>
      </c>
      <c r="F188" t="s">
        <v>1</v>
      </c>
      <c r="G188" t="s">
        <v>2</v>
      </c>
      <c r="H188">
        <v>15100</v>
      </c>
      <c r="I188">
        <v>15100</v>
      </c>
      <c r="J188">
        <v>2200</v>
      </c>
      <c r="K188">
        <v>2200</v>
      </c>
      <c r="L188">
        <v>0</v>
      </c>
      <c r="M188">
        <v>0</v>
      </c>
      <c r="N188">
        <v>16457</v>
      </c>
      <c r="O188">
        <v>16457</v>
      </c>
      <c r="P188">
        <v>5.5</v>
      </c>
      <c r="Q188">
        <v>5.5</v>
      </c>
      <c r="AA188" t="s">
        <v>3</v>
      </c>
      <c r="AB188" s="1">
        <v>42418</v>
      </c>
      <c r="AE188" s="1">
        <v>42419</v>
      </c>
      <c r="AG188" s="1">
        <v>42419</v>
      </c>
      <c r="AI188" s="1">
        <v>42475</v>
      </c>
      <c r="AM188" s="1">
        <v>42475</v>
      </c>
      <c r="AO188" s="1">
        <v>42475</v>
      </c>
    </row>
    <row r="189" spans="1:41" x14ac:dyDescent="0.25">
      <c r="A189">
        <v>1600153374</v>
      </c>
      <c r="B189" t="s">
        <v>183</v>
      </c>
      <c r="C189">
        <v>153374</v>
      </c>
      <c r="E189" t="s">
        <v>81</v>
      </c>
      <c r="F189" t="s">
        <v>1</v>
      </c>
      <c r="G189" t="s">
        <v>2</v>
      </c>
      <c r="H189">
        <v>1140</v>
      </c>
      <c r="I189">
        <v>1140</v>
      </c>
      <c r="J189">
        <v>660</v>
      </c>
      <c r="K189">
        <v>660</v>
      </c>
      <c r="L189">
        <v>0</v>
      </c>
      <c r="M189">
        <v>0</v>
      </c>
      <c r="N189">
        <v>4046.64</v>
      </c>
      <c r="O189">
        <v>4046.64</v>
      </c>
      <c r="P189">
        <v>1.56</v>
      </c>
      <c r="Q189">
        <v>1.56</v>
      </c>
      <c r="AA189" t="s">
        <v>3</v>
      </c>
      <c r="AB189" s="1">
        <v>42352</v>
      </c>
      <c r="AE189" s="1">
        <v>42352</v>
      </c>
      <c r="AG189" s="1">
        <v>42352</v>
      </c>
      <c r="AI189" s="1">
        <v>42479</v>
      </c>
      <c r="AM189" s="1">
        <v>42479</v>
      </c>
      <c r="AO189" s="1">
        <v>42479</v>
      </c>
    </row>
    <row r="190" spans="1:41" x14ac:dyDescent="0.25">
      <c r="A190">
        <v>1600153894</v>
      </c>
      <c r="B190" t="s">
        <v>183</v>
      </c>
      <c r="C190">
        <v>153894</v>
      </c>
      <c r="E190" t="s">
        <v>41</v>
      </c>
      <c r="F190" t="s">
        <v>1</v>
      </c>
      <c r="G190" t="s">
        <v>2</v>
      </c>
      <c r="H190">
        <v>44101</v>
      </c>
      <c r="I190">
        <v>44101</v>
      </c>
      <c r="J190">
        <v>16200</v>
      </c>
      <c r="K190">
        <v>16200</v>
      </c>
      <c r="L190">
        <v>0</v>
      </c>
      <c r="M190">
        <v>0</v>
      </c>
      <c r="N190">
        <v>157567</v>
      </c>
      <c r="O190">
        <v>157567</v>
      </c>
      <c r="P190">
        <v>40.5</v>
      </c>
      <c r="Q190">
        <v>40.5</v>
      </c>
      <c r="AA190" t="s">
        <v>3</v>
      </c>
      <c r="AB190" s="1">
        <v>42359</v>
      </c>
      <c r="AE190" s="1">
        <v>42359</v>
      </c>
      <c r="AG190" s="1">
        <v>42359</v>
      </c>
      <c r="AI190" s="1">
        <v>42485</v>
      </c>
      <c r="AM190" s="1">
        <v>42485</v>
      </c>
      <c r="AO190" s="1">
        <v>42485</v>
      </c>
    </row>
    <row r="191" spans="1:41" x14ac:dyDescent="0.25">
      <c r="A191">
        <v>1600153900</v>
      </c>
      <c r="B191" t="s">
        <v>183</v>
      </c>
      <c r="C191">
        <v>153900</v>
      </c>
      <c r="E191" t="s">
        <v>272</v>
      </c>
      <c r="F191" t="s">
        <v>1</v>
      </c>
      <c r="G191" t="s">
        <v>2</v>
      </c>
      <c r="H191">
        <v>1244.5999999999999</v>
      </c>
      <c r="I191">
        <v>1240.5999999999999</v>
      </c>
      <c r="J191">
        <v>217</v>
      </c>
      <c r="K191">
        <v>217</v>
      </c>
      <c r="L191">
        <v>217</v>
      </c>
      <c r="M191">
        <v>217</v>
      </c>
      <c r="N191">
        <v>1441</v>
      </c>
      <c r="O191">
        <v>1441</v>
      </c>
      <c r="P191">
        <v>0</v>
      </c>
      <c r="Q191">
        <v>0</v>
      </c>
      <c r="AA191" t="s">
        <v>3</v>
      </c>
      <c r="AB191" s="1">
        <v>42360</v>
      </c>
      <c r="AE191" s="1">
        <v>42359</v>
      </c>
      <c r="AG191" s="1">
        <v>42359</v>
      </c>
      <c r="AI191" s="1">
        <v>42485</v>
      </c>
      <c r="AM191" s="1">
        <v>42485</v>
      </c>
      <c r="AO191" s="1">
        <v>42485</v>
      </c>
    </row>
    <row r="192" spans="1:41" x14ac:dyDescent="0.25">
      <c r="A192">
        <v>1600151932</v>
      </c>
      <c r="B192" t="s">
        <v>183</v>
      </c>
      <c r="C192">
        <v>151932</v>
      </c>
      <c r="E192" t="s">
        <v>47</v>
      </c>
      <c r="F192" t="s">
        <v>1</v>
      </c>
      <c r="G192" t="s">
        <v>2</v>
      </c>
      <c r="H192">
        <v>63578</v>
      </c>
      <c r="I192">
        <v>63578</v>
      </c>
      <c r="J192">
        <v>4000</v>
      </c>
      <c r="K192">
        <v>4000</v>
      </c>
      <c r="L192">
        <v>0</v>
      </c>
      <c r="M192">
        <v>0</v>
      </c>
      <c r="N192">
        <v>3649</v>
      </c>
      <c r="O192">
        <v>3649</v>
      </c>
      <c r="P192">
        <v>5</v>
      </c>
      <c r="Q192">
        <v>5</v>
      </c>
      <c r="AA192" t="s">
        <v>3</v>
      </c>
      <c r="AB192" s="1">
        <v>42325</v>
      </c>
      <c r="AE192" s="1">
        <v>42327</v>
      </c>
      <c r="AG192" s="1">
        <v>42327</v>
      </c>
      <c r="AI192" s="1">
        <v>42486</v>
      </c>
      <c r="AM192" s="1">
        <v>42486</v>
      </c>
      <c r="AO192" s="1">
        <v>42486</v>
      </c>
    </row>
    <row r="193" spans="1:41" x14ac:dyDescent="0.25">
      <c r="A193">
        <v>1600152136</v>
      </c>
      <c r="B193" t="s">
        <v>183</v>
      </c>
      <c r="C193">
        <v>152136</v>
      </c>
      <c r="E193" t="s">
        <v>276</v>
      </c>
      <c r="F193" t="s">
        <v>1</v>
      </c>
      <c r="G193" t="s">
        <v>2</v>
      </c>
      <c r="H193">
        <v>7581.25</v>
      </c>
      <c r="I193">
        <v>7893</v>
      </c>
      <c r="J193">
        <v>2238.0500000000002</v>
      </c>
      <c r="K193">
        <v>2238.0500000000002</v>
      </c>
      <c r="L193">
        <v>0</v>
      </c>
      <c r="M193">
        <v>0</v>
      </c>
      <c r="N193">
        <v>27121</v>
      </c>
      <c r="O193">
        <v>27121</v>
      </c>
      <c r="P193">
        <v>0</v>
      </c>
      <c r="Q193">
        <v>0</v>
      </c>
      <c r="AA193" t="s">
        <v>3</v>
      </c>
      <c r="AB193" s="1">
        <v>42332</v>
      </c>
      <c r="AE193" s="1">
        <v>42332</v>
      </c>
      <c r="AG193" s="1">
        <v>42332</v>
      </c>
      <c r="AI193" s="1">
        <v>42493</v>
      </c>
      <c r="AM193" s="1">
        <v>42493</v>
      </c>
      <c r="AO193" s="1">
        <v>42493</v>
      </c>
    </row>
    <row r="194" spans="1:41" x14ac:dyDescent="0.25">
      <c r="A194">
        <v>1600149470</v>
      </c>
      <c r="B194" t="s">
        <v>183</v>
      </c>
      <c r="C194">
        <v>149470</v>
      </c>
      <c r="E194" t="s">
        <v>81</v>
      </c>
      <c r="F194" t="s">
        <v>1</v>
      </c>
      <c r="G194" t="s">
        <v>2</v>
      </c>
      <c r="H194">
        <v>837.2</v>
      </c>
      <c r="I194">
        <v>837.2</v>
      </c>
      <c r="J194">
        <v>361.2</v>
      </c>
      <c r="K194">
        <v>361.2</v>
      </c>
      <c r="L194">
        <v>0</v>
      </c>
      <c r="M194">
        <v>0</v>
      </c>
      <c r="N194">
        <v>2108.1439999999998</v>
      </c>
      <c r="O194">
        <v>2108.1439999999998</v>
      </c>
      <c r="P194">
        <v>0.81299999999999994</v>
      </c>
      <c r="Q194">
        <v>0.81299999999999994</v>
      </c>
      <c r="AA194" t="s">
        <v>3</v>
      </c>
      <c r="AB194" s="1">
        <v>42277</v>
      </c>
      <c r="AE194" s="1">
        <v>42277</v>
      </c>
      <c r="AG194" s="1">
        <v>42277</v>
      </c>
      <c r="AI194" s="1">
        <v>42502</v>
      </c>
      <c r="AM194" s="1">
        <v>42502</v>
      </c>
      <c r="AO194" s="1">
        <v>42502</v>
      </c>
    </row>
    <row r="195" spans="1:41" x14ac:dyDescent="0.25">
      <c r="A195">
        <v>1600159534</v>
      </c>
      <c r="B195" t="s">
        <v>183</v>
      </c>
      <c r="C195">
        <v>159534</v>
      </c>
      <c r="E195" t="s">
        <v>81</v>
      </c>
      <c r="F195" t="s">
        <v>1</v>
      </c>
      <c r="G195" t="s">
        <v>2</v>
      </c>
      <c r="H195">
        <v>18150</v>
      </c>
      <c r="I195">
        <v>18375</v>
      </c>
      <c r="J195">
        <v>18150</v>
      </c>
      <c r="K195">
        <v>18375</v>
      </c>
      <c r="L195">
        <v>0</v>
      </c>
      <c r="M195">
        <v>0</v>
      </c>
      <c r="N195">
        <v>53433.599999999999</v>
      </c>
      <c r="O195">
        <v>54096</v>
      </c>
      <c r="P195">
        <v>11.132</v>
      </c>
      <c r="Q195">
        <v>11.27</v>
      </c>
      <c r="AA195" t="s">
        <v>3</v>
      </c>
      <c r="AB195" s="1">
        <v>42489</v>
      </c>
      <c r="AE195" s="1">
        <v>42488</v>
      </c>
      <c r="AG195" s="1">
        <v>42488</v>
      </c>
      <c r="AI195" s="1">
        <v>42515</v>
      </c>
      <c r="AM195" s="1">
        <v>42515</v>
      </c>
      <c r="AO195" s="1">
        <v>42515</v>
      </c>
    </row>
    <row r="196" spans="1:41" x14ac:dyDescent="0.25">
      <c r="A196">
        <v>1600156264</v>
      </c>
      <c r="B196" t="s">
        <v>183</v>
      </c>
      <c r="C196">
        <v>156264</v>
      </c>
      <c r="E196" t="s">
        <v>81</v>
      </c>
      <c r="F196" t="s">
        <v>1</v>
      </c>
      <c r="G196" t="s">
        <v>2</v>
      </c>
      <c r="H196">
        <v>1586.25</v>
      </c>
      <c r="I196">
        <v>1586.25</v>
      </c>
      <c r="J196">
        <v>772</v>
      </c>
      <c r="K196">
        <v>772</v>
      </c>
      <c r="L196">
        <v>0</v>
      </c>
      <c r="M196">
        <v>0</v>
      </c>
      <c r="N196">
        <v>5246.1260000000002</v>
      </c>
      <c r="O196">
        <v>5246.1260000000002</v>
      </c>
      <c r="P196">
        <v>1.837</v>
      </c>
      <c r="Q196">
        <v>1.837</v>
      </c>
      <c r="AA196" t="s">
        <v>3</v>
      </c>
      <c r="AB196" s="1">
        <v>42418</v>
      </c>
      <c r="AE196" s="1">
        <v>42418</v>
      </c>
      <c r="AG196" s="1">
        <v>42418</v>
      </c>
      <c r="AI196" s="1">
        <v>42517</v>
      </c>
      <c r="AM196" s="1">
        <v>42517</v>
      </c>
      <c r="AO196" s="1">
        <v>42517</v>
      </c>
    </row>
    <row r="197" spans="1:41" x14ac:dyDescent="0.25">
      <c r="A197">
        <v>1600149599</v>
      </c>
      <c r="B197" t="s">
        <v>183</v>
      </c>
      <c r="C197">
        <v>149599</v>
      </c>
      <c r="E197" t="s">
        <v>81</v>
      </c>
      <c r="F197" t="s">
        <v>1</v>
      </c>
      <c r="G197" t="s">
        <v>2</v>
      </c>
      <c r="H197">
        <v>3678.65</v>
      </c>
      <c r="I197">
        <v>5144.34</v>
      </c>
      <c r="J197">
        <v>1532</v>
      </c>
      <c r="K197">
        <v>1532</v>
      </c>
      <c r="L197">
        <v>0</v>
      </c>
      <c r="M197">
        <v>0</v>
      </c>
      <c r="N197">
        <v>9208.7000000000007</v>
      </c>
      <c r="O197">
        <v>9208.7000000000007</v>
      </c>
      <c r="P197">
        <v>3.55</v>
      </c>
      <c r="Q197">
        <v>3.55</v>
      </c>
      <c r="AA197" t="s">
        <v>3</v>
      </c>
      <c r="AB197" s="1">
        <v>42279</v>
      </c>
      <c r="AE197" s="1">
        <v>42279</v>
      </c>
      <c r="AG197" s="1">
        <v>42279</v>
      </c>
      <c r="AI197" s="1">
        <v>42521</v>
      </c>
      <c r="AM197" s="1">
        <v>42521</v>
      </c>
      <c r="AO197" s="1">
        <v>42521</v>
      </c>
    </row>
    <row r="198" spans="1:41" x14ac:dyDescent="0.25">
      <c r="A198">
        <v>1600155361</v>
      </c>
      <c r="B198" t="s">
        <v>183</v>
      </c>
      <c r="C198">
        <v>155361</v>
      </c>
      <c r="E198" t="s">
        <v>41</v>
      </c>
      <c r="F198" t="s">
        <v>1</v>
      </c>
      <c r="G198" t="s">
        <v>2</v>
      </c>
      <c r="H198">
        <v>8503.7000000000007</v>
      </c>
      <c r="I198">
        <v>9056.32</v>
      </c>
      <c r="J198">
        <v>4251.8500000000004</v>
      </c>
      <c r="K198">
        <v>4320</v>
      </c>
      <c r="L198">
        <v>0</v>
      </c>
      <c r="M198">
        <v>0</v>
      </c>
      <c r="N198">
        <v>78017</v>
      </c>
      <c r="O198">
        <v>78017</v>
      </c>
      <c r="P198">
        <v>10.8</v>
      </c>
      <c r="Q198">
        <v>10.8</v>
      </c>
      <c r="AA198" t="s">
        <v>3</v>
      </c>
      <c r="AB198" s="1">
        <v>42396</v>
      </c>
      <c r="AE198" s="1">
        <v>42396</v>
      </c>
      <c r="AG198" s="1">
        <v>42396</v>
      </c>
      <c r="AI198" s="1">
        <v>42522</v>
      </c>
      <c r="AM198" s="1">
        <v>42522</v>
      </c>
      <c r="AO198" s="1">
        <v>42522</v>
      </c>
    </row>
    <row r="199" spans="1:41" x14ac:dyDescent="0.25">
      <c r="A199">
        <v>1600150506</v>
      </c>
      <c r="B199" t="s">
        <v>183</v>
      </c>
      <c r="C199">
        <v>150506</v>
      </c>
      <c r="E199" t="s">
        <v>1053</v>
      </c>
      <c r="F199" t="s">
        <v>1</v>
      </c>
      <c r="G199" t="s">
        <v>2</v>
      </c>
      <c r="H199">
        <v>7760</v>
      </c>
      <c r="I199">
        <v>7760</v>
      </c>
      <c r="J199">
        <v>4835</v>
      </c>
      <c r="K199">
        <v>4835</v>
      </c>
      <c r="L199">
        <v>0</v>
      </c>
      <c r="M199">
        <v>0</v>
      </c>
      <c r="N199">
        <v>26856</v>
      </c>
      <c r="O199">
        <v>26856</v>
      </c>
      <c r="P199">
        <v>6.7140000000000004</v>
      </c>
      <c r="Q199">
        <v>6.7140000000000004</v>
      </c>
      <c r="AA199" t="s">
        <v>3</v>
      </c>
      <c r="AB199" s="1">
        <v>42299</v>
      </c>
      <c r="AE199" s="1">
        <v>42299</v>
      </c>
      <c r="AG199" s="1">
        <v>42299</v>
      </c>
      <c r="AI199" s="1">
        <v>42527</v>
      </c>
      <c r="AM199" s="1">
        <v>42527</v>
      </c>
      <c r="AO199" s="1">
        <v>42527</v>
      </c>
    </row>
    <row r="200" spans="1:41" x14ac:dyDescent="0.25">
      <c r="A200">
        <v>1600156311</v>
      </c>
      <c r="B200" t="s">
        <v>183</v>
      </c>
      <c r="C200">
        <v>156311</v>
      </c>
      <c r="E200" t="s">
        <v>276</v>
      </c>
      <c r="F200" t="s">
        <v>1</v>
      </c>
      <c r="G200" t="s">
        <v>2</v>
      </c>
      <c r="H200">
        <v>9620</v>
      </c>
      <c r="I200">
        <v>9620</v>
      </c>
      <c r="J200">
        <v>1412</v>
      </c>
      <c r="K200">
        <v>1412</v>
      </c>
      <c r="L200">
        <v>0</v>
      </c>
      <c r="M200">
        <v>0</v>
      </c>
      <c r="N200">
        <v>9531</v>
      </c>
      <c r="O200">
        <v>9531</v>
      </c>
      <c r="P200">
        <v>2.9</v>
      </c>
      <c r="Q200">
        <v>2.9</v>
      </c>
      <c r="AA200" t="s">
        <v>3</v>
      </c>
      <c r="AB200" s="1">
        <v>42419</v>
      </c>
      <c r="AE200" s="1">
        <v>42419</v>
      </c>
      <c r="AG200" s="1">
        <v>42419</v>
      </c>
      <c r="AI200" s="1">
        <v>42528</v>
      </c>
      <c r="AM200" s="1">
        <v>42528</v>
      </c>
      <c r="AO200" s="1">
        <v>42528</v>
      </c>
    </row>
    <row r="201" spans="1:41" x14ac:dyDescent="0.25">
      <c r="A201">
        <v>1600157978</v>
      </c>
      <c r="B201" t="s">
        <v>183</v>
      </c>
      <c r="C201">
        <v>157978</v>
      </c>
      <c r="E201" t="s">
        <v>272</v>
      </c>
      <c r="F201" t="s">
        <v>1</v>
      </c>
      <c r="G201" t="s">
        <v>2</v>
      </c>
      <c r="H201">
        <v>4379</v>
      </c>
      <c r="I201">
        <v>4379</v>
      </c>
      <c r="J201">
        <v>1049</v>
      </c>
      <c r="K201">
        <v>1049</v>
      </c>
      <c r="L201">
        <v>0</v>
      </c>
      <c r="M201">
        <v>0</v>
      </c>
      <c r="N201">
        <v>6993</v>
      </c>
      <c r="O201">
        <v>6993</v>
      </c>
      <c r="P201">
        <v>0</v>
      </c>
      <c r="Q201">
        <v>0</v>
      </c>
      <c r="AA201" t="s">
        <v>3</v>
      </c>
      <c r="AB201" s="1">
        <v>42458</v>
      </c>
      <c r="AE201" s="1">
        <v>42458</v>
      </c>
      <c r="AG201" s="1">
        <v>42458</v>
      </c>
      <c r="AI201" s="1">
        <v>42530</v>
      </c>
      <c r="AM201" s="1">
        <v>42530</v>
      </c>
      <c r="AO201" s="1">
        <v>42530</v>
      </c>
    </row>
    <row r="202" spans="1:41" x14ac:dyDescent="0.25">
      <c r="A202">
        <v>1600156482</v>
      </c>
      <c r="B202" t="s">
        <v>183</v>
      </c>
      <c r="C202">
        <v>156482</v>
      </c>
      <c r="E202" t="s">
        <v>41</v>
      </c>
      <c r="F202" t="s">
        <v>1</v>
      </c>
      <c r="G202" t="s">
        <v>2</v>
      </c>
      <c r="H202">
        <v>2496.5500000000002</v>
      </c>
      <c r="I202">
        <v>2427.17</v>
      </c>
      <c r="J202">
        <v>1248.28</v>
      </c>
      <c r="K202">
        <v>1213.58</v>
      </c>
      <c r="L202">
        <v>0</v>
      </c>
      <c r="M202">
        <v>0</v>
      </c>
      <c r="N202">
        <v>122151</v>
      </c>
      <c r="O202">
        <v>122151</v>
      </c>
      <c r="P202">
        <v>0</v>
      </c>
      <c r="Q202">
        <v>0</v>
      </c>
      <c r="AA202" t="s">
        <v>3</v>
      </c>
      <c r="AB202" s="1">
        <v>42423</v>
      </c>
      <c r="AE202" s="1">
        <v>42425</v>
      </c>
      <c r="AG202" s="1">
        <v>42425</v>
      </c>
      <c r="AI202" s="1">
        <v>42536</v>
      </c>
      <c r="AM202" s="1">
        <v>42536</v>
      </c>
      <c r="AO202" s="1">
        <v>42536</v>
      </c>
    </row>
    <row r="203" spans="1:41" x14ac:dyDescent="0.25">
      <c r="A203">
        <v>1600158713</v>
      </c>
      <c r="B203" t="s">
        <v>183</v>
      </c>
      <c r="C203">
        <v>158713</v>
      </c>
      <c r="E203" t="s">
        <v>41</v>
      </c>
      <c r="F203" t="s">
        <v>1</v>
      </c>
      <c r="G203" t="s">
        <v>2</v>
      </c>
      <c r="H203">
        <v>6580</v>
      </c>
      <c r="I203">
        <v>6580</v>
      </c>
      <c r="J203">
        <v>1680</v>
      </c>
      <c r="K203">
        <v>1680</v>
      </c>
      <c r="L203">
        <v>0</v>
      </c>
      <c r="M203">
        <v>0</v>
      </c>
      <c r="N203">
        <v>11505</v>
      </c>
      <c r="O203">
        <v>11505</v>
      </c>
      <c r="P203">
        <v>4.2</v>
      </c>
      <c r="Q203">
        <v>4.2</v>
      </c>
      <c r="AA203" t="s">
        <v>3</v>
      </c>
      <c r="AB203" s="1">
        <v>42472</v>
      </c>
      <c r="AE203" s="1">
        <v>42472</v>
      </c>
      <c r="AG203" s="1">
        <v>42472</v>
      </c>
      <c r="AI203" s="1">
        <v>42538</v>
      </c>
      <c r="AM203" s="1">
        <v>42538</v>
      </c>
      <c r="AO203" s="1">
        <v>42538</v>
      </c>
    </row>
    <row r="204" spans="1:41" x14ac:dyDescent="0.25">
      <c r="A204">
        <v>1600147193</v>
      </c>
      <c r="B204" t="s">
        <v>183</v>
      </c>
      <c r="C204">
        <v>147193</v>
      </c>
      <c r="E204" t="s">
        <v>63</v>
      </c>
      <c r="F204" t="s">
        <v>1</v>
      </c>
      <c r="G204" t="s">
        <v>2</v>
      </c>
      <c r="H204">
        <v>65068.66</v>
      </c>
      <c r="I204">
        <v>82239.69</v>
      </c>
      <c r="J204">
        <v>16076</v>
      </c>
      <c r="K204">
        <v>16076</v>
      </c>
      <c r="L204">
        <v>0</v>
      </c>
      <c r="M204">
        <v>0</v>
      </c>
      <c r="N204">
        <v>254643.81400000001</v>
      </c>
      <c r="O204">
        <v>254643.81400000001</v>
      </c>
      <c r="P204">
        <v>39.731000000000002</v>
      </c>
      <c r="Q204">
        <v>39.731000000000002</v>
      </c>
      <c r="AA204" t="s">
        <v>3</v>
      </c>
      <c r="AB204" s="1">
        <v>42216</v>
      </c>
      <c r="AE204" s="1">
        <v>42216</v>
      </c>
      <c r="AG204" s="1">
        <v>42216</v>
      </c>
      <c r="AI204" s="1">
        <v>42541</v>
      </c>
      <c r="AM204" s="1">
        <v>42541</v>
      </c>
      <c r="AO204" s="1">
        <v>42541</v>
      </c>
    </row>
    <row r="205" spans="1:41" x14ac:dyDescent="0.25">
      <c r="A205">
        <v>1600159094</v>
      </c>
      <c r="B205" t="s">
        <v>183</v>
      </c>
      <c r="C205">
        <v>159094</v>
      </c>
      <c r="E205" t="s">
        <v>41</v>
      </c>
      <c r="F205" t="s">
        <v>1</v>
      </c>
      <c r="G205" t="s">
        <v>2</v>
      </c>
      <c r="H205">
        <v>16470.18</v>
      </c>
      <c r="I205">
        <v>16470.18</v>
      </c>
      <c r="J205">
        <v>4320</v>
      </c>
      <c r="K205">
        <v>4320</v>
      </c>
      <c r="L205">
        <v>0</v>
      </c>
      <c r="M205">
        <v>0</v>
      </c>
      <c r="N205">
        <v>30265</v>
      </c>
      <c r="O205">
        <v>30265</v>
      </c>
      <c r="P205">
        <v>10.8</v>
      </c>
      <c r="Q205">
        <v>10.8</v>
      </c>
      <c r="AA205" t="s">
        <v>3</v>
      </c>
      <c r="AB205" s="1">
        <v>42479</v>
      </c>
      <c r="AE205" s="1">
        <v>42480</v>
      </c>
      <c r="AG205" s="1">
        <v>42480</v>
      </c>
      <c r="AI205" s="1">
        <v>42542</v>
      </c>
      <c r="AM205" s="1">
        <v>42542</v>
      </c>
      <c r="AO205" s="1">
        <v>42542</v>
      </c>
    </row>
    <row r="206" spans="1:41" x14ac:dyDescent="0.25">
      <c r="A206">
        <v>1600147413</v>
      </c>
      <c r="B206" t="s">
        <v>183</v>
      </c>
      <c r="C206">
        <v>147413</v>
      </c>
      <c r="E206" t="s">
        <v>47</v>
      </c>
      <c r="F206" t="s">
        <v>1</v>
      </c>
      <c r="G206" t="s">
        <v>2</v>
      </c>
      <c r="H206">
        <v>33096</v>
      </c>
      <c r="I206">
        <v>36796.69</v>
      </c>
      <c r="J206">
        <v>6320</v>
      </c>
      <c r="K206">
        <v>6320</v>
      </c>
      <c r="L206">
        <v>0</v>
      </c>
      <c r="M206">
        <v>0</v>
      </c>
      <c r="N206">
        <v>25193</v>
      </c>
      <c r="O206">
        <v>25193</v>
      </c>
      <c r="P206">
        <v>7.9</v>
      </c>
      <c r="Q206">
        <v>7.9</v>
      </c>
      <c r="AA206" t="s">
        <v>3</v>
      </c>
      <c r="AB206" s="1">
        <v>42221</v>
      </c>
      <c r="AE206" s="1">
        <v>42222</v>
      </c>
      <c r="AG206" s="1">
        <v>42222</v>
      </c>
      <c r="AI206" s="1">
        <v>42558</v>
      </c>
      <c r="AM206" s="1">
        <v>42558</v>
      </c>
      <c r="AO206" s="1">
        <v>42558</v>
      </c>
    </row>
    <row r="207" spans="1:41" x14ac:dyDescent="0.25">
      <c r="A207">
        <v>1600157412</v>
      </c>
      <c r="B207" t="s">
        <v>183</v>
      </c>
      <c r="C207">
        <v>157412</v>
      </c>
      <c r="E207" t="s">
        <v>63</v>
      </c>
      <c r="F207" t="s">
        <v>1</v>
      </c>
      <c r="G207" t="s">
        <v>2</v>
      </c>
      <c r="H207">
        <v>19261.759999999998</v>
      </c>
      <c r="I207">
        <v>22500</v>
      </c>
      <c r="J207">
        <v>2498.8000000000002</v>
      </c>
      <c r="K207">
        <v>2498.8000000000002</v>
      </c>
      <c r="L207">
        <v>0</v>
      </c>
      <c r="M207">
        <v>0</v>
      </c>
      <c r="N207">
        <v>16369.925999999999</v>
      </c>
      <c r="O207">
        <v>16369.925999999999</v>
      </c>
      <c r="P207">
        <v>6.0419999999999998</v>
      </c>
      <c r="Q207">
        <v>6.0419999999999998</v>
      </c>
      <c r="AA207" t="s">
        <v>3</v>
      </c>
      <c r="AB207" s="1">
        <v>42444</v>
      </c>
      <c r="AE207" s="1">
        <v>42445</v>
      </c>
      <c r="AG207" s="1">
        <v>42445</v>
      </c>
      <c r="AI207" s="1">
        <v>42558</v>
      </c>
      <c r="AM207" s="1">
        <v>42558</v>
      </c>
      <c r="AO207" s="1">
        <v>42558</v>
      </c>
    </row>
    <row r="208" spans="1:41" x14ac:dyDescent="0.25">
      <c r="A208">
        <v>1600161228</v>
      </c>
      <c r="B208" t="s">
        <v>183</v>
      </c>
      <c r="C208">
        <v>161228</v>
      </c>
      <c r="E208" t="s">
        <v>272</v>
      </c>
      <c r="F208" t="s">
        <v>1</v>
      </c>
      <c r="G208" t="s">
        <v>2</v>
      </c>
      <c r="H208">
        <v>3021.91</v>
      </c>
      <c r="I208">
        <v>4545.79</v>
      </c>
      <c r="J208">
        <v>732</v>
      </c>
      <c r="K208">
        <v>732</v>
      </c>
      <c r="L208">
        <v>0</v>
      </c>
      <c r="M208">
        <v>0</v>
      </c>
      <c r="N208">
        <v>4872</v>
      </c>
      <c r="O208">
        <v>4872</v>
      </c>
      <c r="P208">
        <v>0</v>
      </c>
      <c r="Q208">
        <v>0</v>
      </c>
      <c r="AA208" t="s">
        <v>3</v>
      </c>
      <c r="AB208" s="1">
        <v>42523</v>
      </c>
      <c r="AE208" s="1">
        <v>42523</v>
      </c>
      <c r="AG208" s="1">
        <v>42523</v>
      </c>
      <c r="AI208" s="1">
        <v>42571</v>
      </c>
      <c r="AM208" s="1">
        <v>42571</v>
      </c>
      <c r="AO208" s="1">
        <v>42571</v>
      </c>
    </row>
    <row r="209" spans="1:41" x14ac:dyDescent="0.25">
      <c r="A209">
        <v>1600154208</v>
      </c>
      <c r="B209" t="s">
        <v>183</v>
      </c>
      <c r="C209">
        <v>154208</v>
      </c>
      <c r="E209" t="s">
        <v>276</v>
      </c>
      <c r="F209" t="s">
        <v>1</v>
      </c>
      <c r="G209" t="s">
        <v>2</v>
      </c>
      <c r="H209">
        <v>103622.02</v>
      </c>
      <c r="I209">
        <v>103622.02</v>
      </c>
      <c r="J209">
        <v>16049</v>
      </c>
      <c r="K209">
        <v>16049</v>
      </c>
      <c r="L209">
        <v>0</v>
      </c>
      <c r="M209">
        <v>0</v>
      </c>
      <c r="N209">
        <v>182214</v>
      </c>
      <c r="O209">
        <v>182214</v>
      </c>
      <c r="P209">
        <v>35.299999999999997</v>
      </c>
      <c r="Q209">
        <v>35.299999999999997</v>
      </c>
      <c r="AA209" t="s">
        <v>3</v>
      </c>
      <c r="AB209" s="1">
        <v>42320</v>
      </c>
      <c r="AE209" s="1">
        <v>42373</v>
      </c>
      <c r="AG209" s="1">
        <v>42373</v>
      </c>
      <c r="AI209" s="1">
        <v>42572</v>
      </c>
      <c r="AM209" s="1">
        <v>42572</v>
      </c>
      <c r="AO209" s="1">
        <v>42572</v>
      </c>
    </row>
    <row r="210" spans="1:41" x14ac:dyDescent="0.25">
      <c r="A210">
        <v>1600158101</v>
      </c>
      <c r="B210" t="s">
        <v>183</v>
      </c>
      <c r="C210">
        <v>158101</v>
      </c>
      <c r="E210" t="s">
        <v>81</v>
      </c>
      <c r="F210" t="s">
        <v>1</v>
      </c>
      <c r="G210" t="s">
        <v>2</v>
      </c>
      <c r="H210">
        <v>580</v>
      </c>
      <c r="I210">
        <v>580</v>
      </c>
      <c r="J210">
        <v>236</v>
      </c>
      <c r="K210">
        <v>236</v>
      </c>
      <c r="L210">
        <v>0</v>
      </c>
      <c r="M210">
        <v>0</v>
      </c>
      <c r="N210">
        <v>528</v>
      </c>
      <c r="O210">
        <v>528</v>
      </c>
      <c r="P210">
        <v>0.2</v>
      </c>
      <c r="Q210">
        <v>0.2</v>
      </c>
      <c r="AA210" t="s">
        <v>3</v>
      </c>
      <c r="AB210" s="1">
        <v>42460</v>
      </c>
      <c r="AE210" s="1">
        <v>42460</v>
      </c>
      <c r="AG210" s="1">
        <v>42460</v>
      </c>
      <c r="AI210" s="1">
        <v>42593</v>
      </c>
      <c r="AM210" s="1">
        <v>42593</v>
      </c>
      <c r="AO210" s="1">
        <v>42593</v>
      </c>
    </row>
    <row r="211" spans="1:41" x14ac:dyDescent="0.25">
      <c r="A211">
        <v>1600158985</v>
      </c>
      <c r="B211" t="s">
        <v>183</v>
      </c>
      <c r="C211">
        <v>158985</v>
      </c>
      <c r="E211" t="s">
        <v>523</v>
      </c>
      <c r="F211" t="s">
        <v>1</v>
      </c>
      <c r="G211" t="s">
        <v>2</v>
      </c>
      <c r="H211">
        <v>29000.14</v>
      </c>
      <c r="I211">
        <v>29000.14</v>
      </c>
      <c r="J211">
        <v>1756.16</v>
      </c>
      <c r="K211">
        <v>1756.16</v>
      </c>
      <c r="L211">
        <v>0</v>
      </c>
      <c r="M211">
        <v>0</v>
      </c>
      <c r="N211">
        <v>1235.2</v>
      </c>
      <c r="O211">
        <v>1235.2</v>
      </c>
      <c r="P211">
        <v>1.232</v>
      </c>
      <c r="Q211">
        <v>1.232</v>
      </c>
      <c r="AA211" t="s">
        <v>3</v>
      </c>
      <c r="AB211" s="1">
        <v>42478</v>
      </c>
      <c r="AE211" s="1">
        <v>42478</v>
      </c>
      <c r="AG211" s="1">
        <v>42478</v>
      </c>
      <c r="AI211" s="1">
        <v>42604</v>
      </c>
      <c r="AM211" s="1">
        <v>42604</v>
      </c>
      <c r="AO211" s="1">
        <v>42604</v>
      </c>
    </row>
    <row r="212" spans="1:41" x14ac:dyDescent="0.25">
      <c r="A212">
        <v>1600160505</v>
      </c>
      <c r="B212" t="s">
        <v>183</v>
      </c>
      <c r="C212">
        <v>160505</v>
      </c>
      <c r="E212" t="s">
        <v>47</v>
      </c>
      <c r="F212" t="s">
        <v>1</v>
      </c>
      <c r="G212" t="s">
        <v>2</v>
      </c>
      <c r="H212">
        <v>17799</v>
      </c>
      <c r="I212">
        <v>17799</v>
      </c>
      <c r="J212">
        <v>8899.5</v>
      </c>
      <c r="K212">
        <v>8899.5</v>
      </c>
      <c r="L212">
        <v>0</v>
      </c>
      <c r="M212">
        <v>0</v>
      </c>
      <c r="N212">
        <v>92972.800000000003</v>
      </c>
      <c r="O212">
        <v>92972.800000000003</v>
      </c>
      <c r="P212">
        <v>7.9</v>
      </c>
      <c r="Q212">
        <v>7.9</v>
      </c>
      <c r="AA212" t="s">
        <v>3</v>
      </c>
      <c r="AB212" s="1">
        <v>42507</v>
      </c>
      <c r="AE212" s="1">
        <v>42509</v>
      </c>
      <c r="AG212" s="1">
        <v>42509</v>
      </c>
      <c r="AI212" s="1">
        <v>42629</v>
      </c>
      <c r="AM212" s="1">
        <v>42629</v>
      </c>
      <c r="AO212" s="1">
        <v>42629</v>
      </c>
    </row>
    <row r="213" spans="1:41" x14ac:dyDescent="0.25">
      <c r="A213">
        <v>1600150635</v>
      </c>
      <c r="B213" t="s">
        <v>183</v>
      </c>
      <c r="C213">
        <v>150635</v>
      </c>
      <c r="E213" t="s">
        <v>81</v>
      </c>
      <c r="F213" t="s">
        <v>1</v>
      </c>
      <c r="G213" t="s">
        <v>2</v>
      </c>
      <c r="H213">
        <v>2742.8</v>
      </c>
      <c r="I213">
        <v>3636.73</v>
      </c>
      <c r="J213">
        <v>2625</v>
      </c>
      <c r="K213">
        <v>2625</v>
      </c>
      <c r="L213">
        <v>0</v>
      </c>
      <c r="M213">
        <v>0</v>
      </c>
      <c r="N213">
        <v>19048.2</v>
      </c>
      <c r="O213">
        <v>19048.2</v>
      </c>
      <c r="P213">
        <v>3.9750000000000001</v>
      </c>
      <c r="Q213">
        <v>3.9750000000000001</v>
      </c>
      <c r="AA213" t="s">
        <v>3</v>
      </c>
      <c r="AB213" s="1">
        <v>42261</v>
      </c>
      <c r="AE213" s="1">
        <v>42303</v>
      </c>
      <c r="AG213" s="1">
        <v>42303</v>
      </c>
      <c r="AI213" s="1">
        <v>42636</v>
      </c>
      <c r="AM213" s="1">
        <v>42636</v>
      </c>
      <c r="AO213" s="1">
        <v>42636</v>
      </c>
    </row>
    <row r="214" spans="1:41" x14ac:dyDescent="0.25">
      <c r="A214">
        <v>1600156331</v>
      </c>
      <c r="B214" t="s">
        <v>183</v>
      </c>
      <c r="C214">
        <v>156331</v>
      </c>
      <c r="E214" t="s">
        <v>81</v>
      </c>
      <c r="F214" t="s">
        <v>1</v>
      </c>
      <c r="G214" t="s">
        <v>2</v>
      </c>
      <c r="H214">
        <v>1122.3499999999999</v>
      </c>
      <c r="I214">
        <v>1116.8499999999999</v>
      </c>
      <c r="J214">
        <v>555</v>
      </c>
      <c r="K214">
        <v>555</v>
      </c>
      <c r="L214">
        <v>0</v>
      </c>
      <c r="M214">
        <v>0</v>
      </c>
      <c r="N214">
        <v>3221.2359999999999</v>
      </c>
      <c r="O214">
        <v>3221.2359999999999</v>
      </c>
      <c r="P214">
        <v>1.18</v>
      </c>
      <c r="Q214">
        <v>1.18</v>
      </c>
      <c r="AA214" t="s">
        <v>3</v>
      </c>
      <c r="AB214" s="1">
        <v>42419</v>
      </c>
      <c r="AE214" s="1">
        <v>42419</v>
      </c>
      <c r="AG214" s="1">
        <v>42419</v>
      </c>
      <c r="AI214" s="1">
        <v>42641</v>
      </c>
      <c r="AM214" s="1">
        <v>42641</v>
      </c>
      <c r="AO214" s="1">
        <v>42641</v>
      </c>
    </row>
    <row r="215" spans="1:41" x14ac:dyDescent="0.25">
      <c r="A215">
        <v>1600160264</v>
      </c>
      <c r="B215" t="s">
        <v>183</v>
      </c>
      <c r="C215">
        <v>160264</v>
      </c>
      <c r="E215" t="s">
        <v>272</v>
      </c>
      <c r="F215" t="s">
        <v>1</v>
      </c>
      <c r="G215" t="s">
        <v>2</v>
      </c>
      <c r="H215">
        <v>3757.65</v>
      </c>
      <c r="I215">
        <v>3146.39</v>
      </c>
      <c r="J215">
        <v>956</v>
      </c>
      <c r="K215">
        <v>868</v>
      </c>
      <c r="L215">
        <v>705.2</v>
      </c>
      <c r="M215">
        <v>705.2</v>
      </c>
      <c r="N215">
        <v>6352</v>
      </c>
      <c r="O215">
        <v>5768</v>
      </c>
      <c r="P215">
        <v>0</v>
      </c>
      <c r="Q215">
        <v>0</v>
      </c>
      <c r="AA215" t="s">
        <v>3</v>
      </c>
      <c r="AB215" s="1">
        <v>42494</v>
      </c>
      <c r="AE215" s="1">
        <v>42506</v>
      </c>
      <c r="AG215" s="1">
        <v>42506</v>
      </c>
      <c r="AI215" s="1">
        <v>42655</v>
      </c>
      <c r="AM215" s="1">
        <v>42655</v>
      </c>
      <c r="AO215" s="1">
        <v>42655</v>
      </c>
    </row>
    <row r="216" spans="1:41" x14ac:dyDescent="0.25">
      <c r="A216">
        <v>1600160740</v>
      </c>
      <c r="B216" t="s">
        <v>183</v>
      </c>
      <c r="C216">
        <v>160740</v>
      </c>
      <c r="E216" t="s">
        <v>41</v>
      </c>
      <c r="F216" t="s">
        <v>1</v>
      </c>
      <c r="G216" t="s">
        <v>2</v>
      </c>
      <c r="H216">
        <v>14470.68</v>
      </c>
      <c r="I216">
        <v>14470.68</v>
      </c>
      <c r="J216">
        <v>6400</v>
      </c>
      <c r="K216">
        <v>6400</v>
      </c>
      <c r="L216">
        <v>0</v>
      </c>
      <c r="M216">
        <v>0</v>
      </c>
      <c r="N216">
        <v>73816</v>
      </c>
      <c r="O216">
        <v>73816</v>
      </c>
      <c r="P216">
        <v>16</v>
      </c>
      <c r="Q216">
        <v>16</v>
      </c>
      <c r="AA216" t="s">
        <v>3</v>
      </c>
      <c r="AB216" s="1">
        <v>42506</v>
      </c>
      <c r="AE216" s="1">
        <v>42515</v>
      </c>
      <c r="AG216" s="1">
        <v>42515</v>
      </c>
      <c r="AI216" s="1">
        <v>42655</v>
      </c>
      <c r="AM216" s="1">
        <v>42655</v>
      </c>
      <c r="AO216" s="1">
        <v>42655</v>
      </c>
    </row>
    <row r="217" spans="1:41" x14ac:dyDescent="0.25">
      <c r="A217">
        <v>1600164324</v>
      </c>
      <c r="B217" t="s">
        <v>183</v>
      </c>
      <c r="C217">
        <v>164324</v>
      </c>
      <c r="E217" t="s">
        <v>63</v>
      </c>
      <c r="F217" t="s">
        <v>1</v>
      </c>
      <c r="G217" t="s">
        <v>2</v>
      </c>
      <c r="H217">
        <v>11606.62</v>
      </c>
      <c r="I217">
        <v>13119.01</v>
      </c>
      <c r="J217">
        <v>1555</v>
      </c>
      <c r="K217">
        <v>1555</v>
      </c>
      <c r="L217">
        <v>0</v>
      </c>
      <c r="M217">
        <v>0</v>
      </c>
      <c r="N217">
        <v>15213.26</v>
      </c>
      <c r="O217">
        <v>15213.26</v>
      </c>
      <c r="P217">
        <v>3.1</v>
      </c>
      <c r="Q217">
        <v>3.1</v>
      </c>
      <c r="AA217" t="s">
        <v>3</v>
      </c>
      <c r="AB217" s="1">
        <v>42559</v>
      </c>
      <c r="AE217" s="1">
        <v>42563</v>
      </c>
      <c r="AG217" s="1">
        <v>42563</v>
      </c>
      <c r="AI217" s="1">
        <v>42655</v>
      </c>
      <c r="AM217" s="1">
        <v>42655</v>
      </c>
      <c r="AO217" s="1">
        <v>42655</v>
      </c>
    </row>
    <row r="218" spans="1:41" x14ac:dyDescent="0.25">
      <c r="A218">
        <v>1600162483</v>
      </c>
      <c r="B218" t="s">
        <v>183</v>
      </c>
      <c r="C218">
        <v>162483</v>
      </c>
      <c r="E218" t="s">
        <v>81</v>
      </c>
      <c r="F218" t="s">
        <v>1</v>
      </c>
      <c r="G218" t="s">
        <v>2</v>
      </c>
      <c r="H218">
        <v>4913.87</v>
      </c>
      <c r="I218">
        <v>4913.87</v>
      </c>
      <c r="J218">
        <v>3203</v>
      </c>
      <c r="K218">
        <v>3203</v>
      </c>
      <c r="L218">
        <v>0</v>
      </c>
      <c r="M218">
        <v>0</v>
      </c>
      <c r="N218">
        <v>24702.941999999999</v>
      </c>
      <c r="O218">
        <v>24702.941999999999</v>
      </c>
      <c r="P218">
        <v>8.4789999999999992</v>
      </c>
      <c r="Q218">
        <v>8.4789999999999992</v>
      </c>
      <c r="AA218" t="s">
        <v>3</v>
      </c>
      <c r="AB218" s="1">
        <v>42538</v>
      </c>
      <c r="AE218" s="1">
        <v>42538</v>
      </c>
      <c r="AG218" s="1">
        <v>42538</v>
      </c>
      <c r="AI218" s="1">
        <v>42661</v>
      </c>
      <c r="AM218" s="1">
        <v>42661</v>
      </c>
      <c r="AO218" s="1">
        <v>42661</v>
      </c>
    </row>
    <row r="219" spans="1:41" x14ac:dyDescent="0.25">
      <c r="A219">
        <v>1600164662</v>
      </c>
      <c r="B219" t="s">
        <v>183</v>
      </c>
      <c r="C219">
        <v>164662</v>
      </c>
      <c r="E219" t="s">
        <v>272</v>
      </c>
      <c r="F219" t="s">
        <v>1</v>
      </c>
      <c r="G219" t="s">
        <v>2</v>
      </c>
      <c r="H219">
        <v>1200</v>
      </c>
      <c r="I219">
        <v>1200</v>
      </c>
      <c r="J219">
        <v>275</v>
      </c>
      <c r="K219">
        <v>275</v>
      </c>
      <c r="L219">
        <v>0</v>
      </c>
      <c r="M219">
        <v>0</v>
      </c>
      <c r="N219">
        <v>3175.2</v>
      </c>
      <c r="O219">
        <v>3175.2</v>
      </c>
      <c r="P219">
        <v>0</v>
      </c>
      <c r="Q219">
        <v>0</v>
      </c>
      <c r="AA219" t="s">
        <v>3</v>
      </c>
      <c r="AB219" s="1">
        <v>42572</v>
      </c>
      <c r="AE219" s="1">
        <v>42573</v>
      </c>
      <c r="AG219" s="1">
        <v>42573</v>
      </c>
      <c r="AI219" s="1">
        <v>42661</v>
      </c>
      <c r="AM219" s="1">
        <v>42661</v>
      </c>
      <c r="AO219" s="1">
        <v>42661</v>
      </c>
    </row>
    <row r="220" spans="1:41" x14ac:dyDescent="0.25">
      <c r="A220">
        <v>1600157667</v>
      </c>
      <c r="B220" t="s">
        <v>183</v>
      </c>
      <c r="C220">
        <v>157667</v>
      </c>
      <c r="E220" t="s">
        <v>1057</v>
      </c>
      <c r="F220" t="s">
        <v>1</v>
      </c>
      <c r="G220" t="s">
        <v>2</v>
      </c>
      <c r="H220">
        <v>15600</v>
      </c>
      <c r="I220">
        <v>15600</v>
      </c>
      <c r="J220">
        <v>5270.5</v>
      </c>
      <c r="K220">
        <v>4573.1499999999996</v>
      </c>
      <c r="L220">
        <v>0</v>
      </c>
      <c r="M220">
        <v>0</v>
      </c>
      <c r="N220">
        <v>92125</v>
      </c>
      <c r="O220">
        <v>80026.490000000005</v>
      </c>
      <c r="P220">
        <v>9</v>
      </c>
      <c r="Q220">
        <v>7.8</v>
      </c>
      <c r="AA220" t="s">
        <v>3</v>
      </c>
      <c r="AB220" s="1">
        <v>42450</v>
      </c>
      <c r="AE220" s="1">
        <v>42451</v>
      </c>
      <c r="AG220" s="1">
        <v>42451</v>
      </c>
      <c r="AI220" s="1">
        <v>42662</v>
      </c>
      <c r="AM220" s="1">
        <v>42662</v>
      </c>
      <c r="AO220" s="1">
        <v>42662</v>
      </c>
    </row>
    <row r="221" spans="1:41" x14ac:dyDescent="0.25">
      <c r="A221">
        <v>1600157667</v>
      </c>
      <c r="B221" t="s">
        <v>183</v>
      </c>
      <c r="C221">
        <v>157667</v>
      </c>
      <c r="E221" t="s">
        <v>1057</v>
      </c>
      <c r="F221" t="s">
        <v>1</v>
      </c>
      <c r="G221" t="s">
        <v>2</v>
      </c>
      <c r="H221">
        <v>15600</v>
      </c>
      <c r="I221">
        <v>15600</v>
      </c>
      <c r="J221">
        <v>5270.5</v>
      </c>
      <c r="K221">
        <v>4573.1499999999996</v>
      </c>
      <c r="L221">
        <v>0</v>
      </c>
      <c r="M221">
        <v>0</v>
      </c>
      <c r="N221">
        <v>92125</v>
      </c>
      <c r="O221">
        <v>80026.490000000005</v>
      </c>
      <c r="P221">
        <v>9</v>
      </c>
      <c r="Q221">
        <v>7.8</v>
      </c>
      <c r="AA221" t="s">
        <v>3</v>
      </c>
      <c r="AB221" s="1">
        <v>42450</v>
      </c>
      <c r="AE221" s="1">
        <v>42451</v>
      </c>
      <c r="AG221" s="1">
        <v>42451</v>
      </c>
      <c r="AI221" s="1">
        <v>42662</v>
      </c>
      <c r="AM221" s="1">
        <v>42662</v>
      </c>
      <c r="AO221" s="1">
        <v>42662</v>
      </c>
    </row>
    <row r="222" spans="1:41" x14ac:dyDescent="0.25">
      <c r="A222">
        <v>1600163790</v>
      </c>
      <c r="B222" t="s">
        <v>183</v>
      </c>
      <c r="C222">
        <v>163790</v>
      </c>
      <c r="E222" t="s">
        <v>41</v>
      </c>
      <c r="F222" t="s">
        <v>1</v>
      </c>
      <c r="G222" t="s">
        <v>2</v>
      </c>
      <c r="H222">
        <v>8700</v>
      </c>
      <c r="I222">
        <v>8700</v>
      </c>
      <c r="J222">
        <v>752.8</v>
      </c>
      <c r="K222">
        <v>752.8</v>
      </c>
      <c r="L222">
        <v>0</v>
      </c>
      <c r="M222">
        <v>0</v>
      </c>
      <c r="N222">
        <v>5624</v>
      </c>
      <c r="O222">
        <v>5624</v>
      </c>
      <c r="P222">
        <v>1.8819999999999999</v>
      </c>
      <c r="Q222">
        <v>1.8819999999999999</v>
      </c>
      <c r="AA222" t="s">
        <v>3</v>
      </c>
      <c r="AB222" s="1">
        <v>42545</v>
      </c>
      <c r="AE222" s="1">
        <v>42548</v>
      </c>
      <c r="AG222" s="1">
        <v>42548</v>
      </c>
      <c r="AI222" s="1">
        <v>42667</v>
      </c>
      <c r="AM222" s="1">
        <v>42667</v>
      </c>
      <c r="AO222" s="1">
        <v>42667</v>
      </c>
    </row>
    <row r="223" spans="1:41" x14ac:dyDescent="0.25">
      <c r="A223">
        <v>1600167663</v>
      </c>
      <c r="B223" t="s">
        <v>183</v>
      </c>
      <c r="C223">
        <v>167663</v>
      </c>
      <c r="E223" t="s">
        <v>523</v>
      </c>
      <c r="F223" t="s">
        <v>1</v>
      </c>
      <c r="G223" t="s">
        <v>2</v>
      </c>
      <c r="H223">
        <v>78750</v>
      </c>
      <c r="I223">
        <v>78750</v>
      </c>
      <c r="J223">
        <v>4144.82</v>
      </c>
      <c r="K223">
        <v>4144.82</v>
      </c>
      <c r="L223">
        <v>0</v>
      </c>
      <c r="M223">
        <v>0</v>
      </c>
      <c r="N223">
        <v>3088.2</v>
      </c>
      <c r="O223">
        <v>3088.2</v>
      </c>
      <c r="P223">
        <v>3.0790000000000002</v>
      </c>
      <c r="Q223">
        <v>3.0790000000000002</v>
      </c>
      <c r="AA223" t="s">
        <v>3</v>
      </c>
      <c r="AB223" s="1">
        <v>42660</v>
      </c>
      <c r="AE223" s="1">
        <v>42661</v>
      </c>
      <c r="AG223" s="1">
        <v>42661</v>
      </c>
      <c r="AI223" s="1">
        <v>42668</v>
      </c>
      <c r="AM223" s="1">
        <v>42668</v>
      </c>
      <c r="AO223" s="1">
        <v>42668</v>
      </c>
    </row>
    <row r="224" spans="1:41" x14ac:dyDescent="0.25">
      <c r="A224">
        <v>1600167664</v>
      </c>
      <c r="B224" t="s">
        <v>183</v>
      </c>
      <c r="C224">
        <v>167664</v>
      </c>
      <c r="E224" t="s">
        <v>523</v>
      </c>
      <c r="F224" t="s">
        <v>1</v>
      </c>
      <c r="G224" t="s">
        <v>2</v>
      </c>
      <c r="H224">
        <v>54700</v>
      </c>
      <c r="I224">
        <v>54700</v>
      </c>
      <c r="J224">
        <v>2432.6</v>
      </c>
      <c r="K224">
        <v>2432.6</v>
      </c>
      <c r="L224">
        <v>0</v>
      </c>
      <c r="M224">
        <v>0</v>
      </c>
      <c r="N224">
        <v>1848</v>
      </c>
      <c r="O224">
        <v>1848</v>
      </c>
      <c r="P224">
        <v>1.84</v>
      </c>
      <c r="Q224">
        <v>1.84</v>
      </c>
      <c r="AA224" t="s">
        <v>3</v>
      </c>
      <c r="AB224" s="1">
        <v>42660</v>
      </c>
      <c r="AE224" s="1">
        <v>42661</v>
      </c>
      <c r="AG224" s="1">
        <v>42661</v>
      </c>
      <c r="AI224" s="1">
        <v>42668</v>
      </c>
      <c r="AM224" s="1">
        <v>42668</v>
      </c>
      <c r="AO224" s="1">
        <v>42668</v>
      </c>
    </row>
    <row r="225" spans="1:41" x14ac:dyDescent="0.25">
      <c r="A225">
        <v>1600162770</v>
      </c>
      <c r="B225" t="s">
        <v>183</v>
      </c>
      <c r="C225">
        <v>162770</v>
      </c>
      <c r="E225" t="s">
        <v>272</v>
      </c>
      <c r="F225" t="s">
        <v>1</v>
      </c>
      <c r="G225" t="s">
        <v>2</v>
      </c>
      <c r="H225">
        <v>5088</v>
      </c>
      <c r="I225">
        <v>5088</v>
      </c>
      <c r="J225">
        <v>1098</v>
      </c>
      <c r="K225">
        <v>1207.8</v>
      </c>
      <c r="L225">
        <v>0</v>
      </c>
      <c r="M225">
        <v>0</v>
      </c>
      <c r="N225">
        <v>7308</v>
      </c>
      <c r="O225">
        <v>18396</v>
      </c>
      <c r="P225">
        <v>0</v>
      </c>
      <c r="Q225">
        <v>0</v>
      </c>
      <c r="AA225" t="s">
        <v>3</v>
      </c>
      <c r="AB225" s="1">
        <v>42535</v>
      </c>
      <c r="AE225" s="1">
        <v>42538</v>
      </c>
      <c r="AG225" s="1">
        <v>42538</v>
      </c>
      <c r="AI225" s="1">
        <v>42669</v>
      </c>
      <c r="AM225" s="1">
        <v>42669</v>
      </c>
      <c r="AO225" s="1">
        <v>42669</v>
      </c>
    </row>
    <row r="226" spans="1:41" x14ac:dyDescent="0.25">
      <c r="A226">
        <v>1600162772</v>
      </c>
      <c r="B226" t="s">
        <v>183</v>
      </c>
      <c r="C226">
        <v>162772</v>
      </c>
      <c r="E226" t="s">
        <v>272</v>
      </c>
      <c r="F226" t="s">
        <v>1</v>
      </c>
      <c r="G226" t="s">
        <v>2</v>
      </c>
      <c r="H226">
        <v>13568</v>
      </c>
      <c r="I226">
        <v>13568</v>
      </c>
      <c r="J226">
        <v>2928</v>
      </c>
      <c r="K226">
        <v>3220.8</v>
      </c>
      <c r="L226">
        <v>0</v>
      </c>
      <c r="M226">
        <v>0</v>
      </c>
      <c r="N226">
        <v>19488</v>
      </c>
      <c r="O226">
        <v>49056</v>
      </c>
      <c r="P226">
        <v>0</v>
      </c>
      <c r="Q226">
        <v>0</v>
      </c>
      <c r="AA226" t="s">
        <v>3</v>
      </c>
      <c r="AB226" s="1">
        <v>42536</v>
      </c>
      <c r="AE226" s="1">
        <v>42538</v>
      </c>
      <c r="AG226" s="1">
        <v>42538</v>
      </c>
      <c r="AI226" s="1">
        <v>42669</v>
      </c>
      <c r="AM226" s="1">
        <v>42669</v>
      </c>
      <c r="AO226" s="1">
        <v>42669</v>
      </c>
    </row>
    <row r="227" spans="1:41" x14ac:dyDescent="0.25">
      <c r="A227">
        <v>1600160210</v>
      </c>
      <c r="B227" t="s">
        <v>183</v>
      </c>
      <c r="C227">
        <v>160210</v>
      </c>
      <c r="E227" t="s">
        <v>41</v>
      </c>
      <c r="F227" t="s">
        <v>1</v>
      </c>
      <c r="G227" t="s">
        <v>2</v>
      </c>
      <c r="H227">
        <v>4320</v>
      </c>
      <c r="I227">
        <v>4665</v>
      </c>
      <c r="J227">
        <v>800</v>
      </c>
      <c r="K227">
        <v>800</v>
      </c>
      <c r="L227">
        <v>0</v>
      </c>
      <c r="M227">
        <v>0</v>
      </c>
      <c r="N227">
        <v>8760</v>
      </c>
      <c r="O227">
        <v>8760</v>
      </c>
      <c r="P227">
        <v>2</v>
      </c>
      <c r="Q227">
        <v>2</v>
      </c>
      <c r="AA227" t="s">
        <v>3</v>
      </c>
      <c r="AB227" s="1">
        <v>42503</v>
      </c>
      <c r="AE227" s="1">
        <v>42503</v>
      </c>
      <c r="AG227" s="1">
        <v>42503</v>
      </c>
      <c r="AI227" s="1">
        <v>42676</v>
      </c>
      <c r="AM227" s="1">
        <v>42676</v>
      </c>
      <c r="AO227" s="1">
        <v>42676</v>
      </c>
    </row>
    <row r="228" spans="1:41" x14ac:dyDescent="0.25">
      <c r="A228">
        <v>1600164216</v>
      </c>
      <c r="B228" t="s">
        <v>183</v>
      </c>
      <c r="C228">
        <v>164216</v>
      </c>
      <c r="E228" t="s">
        <v>1053</v>
      </c>
      <c r="F228" t="s">
        <v>1</v>
      </c>
      <c r="G228" t="s">
        <v>2</v>
      </c>
      <c r="H228">
        <v>4868</v>
      </c>
      <c r="I228">
        <v>4868</v>
      </c>
      <c r="J228">
        <v>3220</v>
      </c>
      <c r="K228">
        <v>3220</v>
      </c>
      <c r="L228">
        <v>0</v>
      </c>
      <c r="M228">
        <v>0</v>
      </c>
      <c r="N228">
        <v>16114</v>
      </c>
      <c r="O228">
        <v>16114</v>
      </c>
      <c r="P228">
        <v>4.0279999999999996</v>
      </c>
      <c r="Q228">
        <v>4.0279999999999996</v>
      </c>
      <c r="AA228" t="s">
        <v>3</v>
      </c>
      <c r="AB228" s="1">
        <v>42559</v>
      </c>
      <c r="AE228" s="1">
        <v>42559</v>
      </c>
      <c r="AG228" s="1">
        <v>42559</v>
      </c>
      <c r="AI228" s="1">
        <v>42681</v>
      </c>
      <c r="AM228" s="1">
        <v>42681</v>
      </c>
      <c r="AO228" s="1">
        <v>42681</v>
      </c>
    </row>
    <row r="229" spans="1:41" x14ac:dyDescent="0.25">
      <c r="A229">
        <v>1600161675</v>
      </c>
      <c r="B229" t="s">
        <v>183</v>
      </c>
      <c r="C229">
        <v>161675</v>
      </c>
      <c r="E229" t="s">
        <v>47</v>
      </c>
      <c r="F229" t="s">
        <v>1</v>
      </c>
      <c r="G229" t="s">
        <v>2</v>
      </c>
      <c r="H229">
        <v>11067</v>
      </c>
      <c r="I229">
        <v>10806</v>
      </c>
      <c r="J229">
        <v>1200</v>
      </c>
      <c r="K229">
        <v>1200</v>
      </c>
      <c r="L229">
        <v>0</v>
      </c>
      <c r="M229">
        <v>0</v>
      </c>
      <c r="N229">
        <v>6589</v>
      </c>
      <c r="O229">
        <v>6589</v>
      </c>
      <c r="P229">
        <v>1.5</v>
      </c>
      <c r="Q229">
        <v>1.5</v>
      </c>
      <c r="AA229" t="s">
        <v>3</v>
      </c>
      <c r="AB229" s="1">
        <v>42530</v>
      </c>
      <c r="AE229" s="1">
        <v>42531</v>
      </c>
      <c r="AG229" s="1">
        <v>42531</v>
      </c>
      <c r="AI229" s="1">
        <v>42684</v>
      </c>
      <c r="AM229" s="1">
        <v>42684</v>
      </c>
      <c r="AO229" s="1">
        <v>42684</v>
      </c>
    </row>
    <row r="230" spans="1:41" x14ac:dyDescent="0.25">
      <c r="A230">
        <v>1600165156</v>
      </c>
      <c r="B230" t="s">
        <v>183</v>
      </c>
      <c r="C230">
        <v>165156</v>
      </c>
      <c r="E230" t="s">
        <v>41</v>
      </c>
      <c r="F230" t="s">
        <v>1</v>
      </c>
      <c r="G230" t="s">
        <v>2</v>
      </c>
      <c r="H230">
        <v>6800</v>
      </c>
      <c r="I230">
        <v>5356</v>
      </c>
      <c r="J230">
        <v>3400</v>
      </c>
      <c r="K230">
        <v>2678</v>
      </c>
      <c r="L230">
        <v>0</v>
      </c>
      <c r="M230">
        <v>0</v>
      </c>
      <c r="N230">
        <v>130748</v>
      </c>
      <c r="O230">
        <v>130748</v>
      </c>
      <c r="P230">
        <v>14.5</v>
      </c>
      <c r="Q230">
        <v>14.5</v>
      </c>
      <c r="AA230" t="s">
        <v>3</v>
      </c>
      <c r="AB230" s="1">
        <v>42591</v>
      </c>
      <c r="AE230" s="1">
        <v>42591</v>
      </c>
      <c r="AG230" s="1">
        <v>42591</v>
      </c>
      <c r="AI230" s="1">
        <v>42685</v>
      </c>
      <c r="AM230" s="1">
        <v>42685</v>
      </c>
      <c r="AO230" s="1">
        <v>42685</v>
      </c>
    </row>
    <row r="231" spans="1:41" x14ac:dyDescent="0.25">
      <c r="A231">
        <v>1600160022</v>
      </c>
      <c r="B231" t="s">
        <v>183</v>
      </c>
      <c r="C231">
        <v>160022</v>
      </c>
      <c r="E231" t="s">
        <v>41</v>
      </c>
      <c r="F231" t="s">
        <v>1</v>
      </c>
      <c r="G231" t="s">
        <v>2</v>
      </c>
      <c r="H231">
        <v>3600</v>
      </c>
      <c r="I231">
        <v>2711.38</v>
      </c>
      <c r="J231">
        <v>1449.3</v>
      </c>
      <c r="K231">
        <v>1355.69</v>
      </c>
      <c r="L231">
        <v>0</v>
      </c>
      <c r="M231">
        <v>0</v>
      </c>
      <c r="N231">
        <v>13603</v>
      </c>
      <c r="O231">
        <v>13280</v>
      </c>
      <c r="P231">
        <v>3.5</v>
      </c>
      <c r="Q231">
        <v>3.4</v>
      </c>
      <c r="AA231" t="s">
        <v>3</v>
      </c>
      <c r="AB231" s="1">
        <v>42500</v>
      </c>
      <c r="AE231" s="1">
        <v>42500</v>
      </c>
      <c r="AG231" s="1">
        <v>42500</v>
      </c>
      <c r="AI231" s="1">
        <v>42689</v>
      </c>
      <c r="AM231" s="1">
        <v>42689</v>
      </c>
      <c r="AO231" s="1">
        <v>42689</v>
      </c>
    </row>
    <row r="232" spans="1:41" x14ac:dyDescent="0.25">
      <c r="A232">
        <v>1600162771</v>
      </c>
      <c r="B232" t="s">
        <v>183</v>
      </c>
      <c r="C232">
        <v>162771</v>
      </c>
      <c r="E232" t="s">
        <v>272</v>
      </c>
      <c r="F232" t="s">
        <v>1</v>
      </c>
      <c r="G232" t="s">
        <v>2</v>
      </c>
      <c r="H232">
        <v>2544</v>
      </c>
      <c r="I232">
        <v>2544</v>
      </c>
      <c r="J232">
        <v>549</v>
      </c>
      <c r="K232">
        <v>603.9</v>
      </c>
      <c r="L232">
        <v>0</v>
      </c>
      <c r="M232">
        <v>0</v>
      </c>
      <c r="N232">
        <v>3654</v>
      </c>
      <c r="O232">
        <v>9198</v>
      </c>
      <c r="P232">
        <v>0</v>
      </c>
      <c r="Q232">
        <v>0</v>
      </c>
      <c r="AA232" t="s">
        <v>3</v>
      </c>
      <c r="AB232" s="1">
        <v>42536</v>
      </c>
      <c r="AE232" s="1">
        <v>42538</v>
      </c>
      <c r="AG232" s="1">
        <v>42538</v>
      </c>
      <c r="AI232" s="1">
        <v>42689</v>
      </c>
      <c r="AM232" s="1">
        <v>42689</v>
      </c>
      <c r="AO232" s="1">
        <v>42689</v>
      </c>
    </row>
    <row r="233" spans="1:41" x14ac:dyDescent="0.25">
      <c r="A233">
        <v>1600166937</v>
      </c>
      <c r="B233" t="s">
        <v>183</v>
      </c>
      <c r="C233">
        <v>166937</v>
      </c>
      <c r="E233" t="s">
        <v>41</v>
      </c>
      <c r="F233" t="s">
        <v>1</v>
      </c>
      <c r="G233" t="s">
        <v>2</v>
      </c>
      <c r="H233">
        <v>3200</v>
      </c>
      <c r="I233">
        <v>3050</v>
      </c>
      <c r="J233">
        <v>880</v>
      </c>
      <c r="K233">
        <v>880</v>
      </c>
      <c r="L233">
        <v>0</v>
      </c>
      <c r="M233">
        <v>0</v>
      </c>
      <c r="N233">
        <v>7197</v>
      </c>
      <c r="O233">
        <v>7197</v>
      </c>
      <c r="P233">
        <v>2.2000000000000002</v>
      </c>
      <c r="Q233">
        <v>2.2000000000000002</v>
      </c>
      <c r="AA233" t="s">
        <v>3</v>
      </c>
      <c r="AB233" s="1">
        <v>42642</v>
      </c>
      <c r="AE233" s="1">
        <v>42642</v>
      </c>
      <c r="AG233" s="1">
        <v>42642</v>
      </c>
      <c r="AI233" s="1">
        <v>42699</v>
      </c>
      <c r="AM233" s="1">
        <v>42699</v>
      </c>
      <c r="AO233" s="1">
        <v>42699</v>
      </c>
    </row>
    <row r="234" spans="1:41" x14ac:dyDescent="0.25">
      <c r="A234">
        <v>1600158061</v>
      </c>
      <c r="B234" t="s">
        <v>183</v>
      </c>
      <c r="C234">
        <v>158061</v>
      </c>
      <c r="E234" t="s">
        <v>41</v>
      </c>
      <c r="F234" t="s">
        <v>1</v>
      </c>
      <c r="G234" t="s">
        <v>2</v>
      </c>
      <c r="H234">
        <v>29050</v>
      </c>
      <c r="I234">
        <v>11250.96</v>
      </c>
      <c r="J234">
        <v>4675</v>
      </c>
      <c r="K234">
        <v>3831.98</v>
      </c>
      <c r="L234">
        <v>0</v>
      </c>
      <c r="M234">
        <v>0</v>
      </c>
      <c r="N234">
        <v>21138</v>
      </c>
      <c r="O234">
        <v>20837</v>
      </c>
      <c r="P234">
        <v>11.9</v>
      </c>
      <c r="Q234">
        <v>11.7</v>
      </c>
      <c r="AA234" t="s">
        <v>3</v>
      </c>
      <c r="AB234" s="1">
        <v>42460</v>
      </c>
      <c r="AE234" s="1">
        <v>42460</v>
      </c>
      <c r="AG234" s="1">
        <v>42460</v>
      </c>
      <c r="AI234" s="1">
        <v>42703</v>
      </c>
      <c r="AM234" s="1">
        <v>42703</v>
      </c>
      <c r="AO234" s="1">
        <v>42703</v>
      </c>
    </row>
    <row r="235" spans="1:41" x14ac:dyDescent="0.25">
      <c r="A235">
        <v>1600158061</v>
      </c>
      <c r="B235" t="s">
        <v>183</v>
      </c>
      <c r="C235">
        <v>158061</v>
      </c>
      <c r="E235" t="s">
        <v>41</v>
      </c>
      <c r="F235" t="s">
        <v>1</v>
      </c>
      <c r="G235" t="s">
        <v>2</v>
      </c>
      <c r="H235">
        <v>29050</v>
      </c>
      <c r="I235">
        <v>11250.96</v>
      </c>
      <c r="J235">
        <v>4675</v>
      </c>
      <c r="K235">
        <v>3831.98</v>
      </c>
      <c r="L235">
        <v>0</v>
      </c>
      <c r="M235">
        <v>0</v>
      </c>
      <c r="N235">
        <v>21138</v>
      </c>
      <c r="O235">
        <v>20837</v>
      </c>
      <c r="P235">
        <v>11.9</v>
      </c>
      <c r="Q235">
        <v>11.7</v>
      </c>
      <c r="AA235" t="s">
        <v>3</v>
      </c>
      <c r="AB235" s="1">
        <v>42460</v>
      </c>
      <c r="AE235" s="1">
        <v>42460</v>
      </c>
      <c r="AG235" s="1">
        <v>42460</v>
      </c>
      <c r="AI235" s="1">
        <v>42703</v>
      </c>
      <c r="AM235" s="1">
        <v>42703</v>
      </c>
      <c r="AO235" s="1">
        <v>42703</v>
      </c>
    </row>
    <row r="236" spans="1:41" x14ac:dyDescent="0.25">
      <c r="A236">
        <v>1600159938</v>
      </c>
      <c r="B236" t="s">
        <v>183</v>
      </c>
      <c r="C236">
        <v>159938</v>
      </c>
      <c r="E236" t="s">
        <v>47</v>
      </c>
      <c r="F236" t="s">
        <v>1</v>
      </c>
      <c r="G236" t="s">
        <v>2</v>
      </c>
      <c r="H236">
        <v>163316</v>
      </c>
      <c r="I236">
        <v>163316</v>
      </c>
      <c r="J236">
        <v>36144.44</v>
      </c>
      <c r="K236">
        <v>9240.3799999999992</v>
      </c>
      <c r="L236">
        <v>0</v>
      </c>
      <c r="M236">
        <v>0</v>
      </c>
      <c r="N236">
        <v>80453.42</v>
      </c>
      <c r="O236">
        <v>56331.76</v>
      </c>
      <c r="P236">
        <v>38.6</v>
      </c>
      <c r="Q236">
        <v>4.9000000000000004</v>
      </c>
      <c r="AA236" t="s">
        <v>3</v>
      </c>
      <c r="AB236" s="1">
        <v>42499</v>
      </c>
      <c r="AE236" s="1">
        <v>42499</v>
      </c>
      <c r="AG236" s="1">
        <v>42499</v>
      </c>
      <c r="AI236" s="1">
        <v>42716</v>
      </c>
      <c r="AM236" s="1">
        <v>42716</v>
      </c>
      <c r="AO236" s="1">
        <v>42716</v>
      </c>
    </row>
    <row r="237" spans="1:41" x14ac:dyDescent="0.25">
      <c r="A237">
        <v>1600161401</v>
      </c>
      <c r="B237" t="s">
        <v>183</v>
      </c>
      <c r="C237">
        <v>161401</v>
      </c>
      <c r="E237" t="s">
        <v>47</v>
      </c>
      <c r="F237" t="s">
        <v>1</v>
      </c>
      <c r="G237" t="s">
        <v>2</v>
      </c>
      <c r="H237">
        <v>63057</v>
      </c>
      <c r="I237">
        <v>51779</v>
      </c>
      <c r="J237">
        <v>15621.3</v>
      </c>
      <c r="K237">
        <v>17183.43</v>
      </c>
      <c r="L237">
        <v>0</v>
      </c>
      <c r="M237">
        <v>0</v>
      </c>
      <c r="N237">
        <v>156213</v>
      </c>
      <c r="O237">
        <v>179599</v>
      </c>
      <c r="P237">
        <v>0</v>
      </c>
      <c r="Q237">
        <v>0</v>
      </c>
      <c r="AA237" t="s">
        <v>3</v>
      </c>
      <c r="AB237" s="1">
        <v>42527</v>
      </c>
      <c r="AE237" s="1">
        <v>42528</v>
      </c>
      <c r="AG237" s="1">
        <v>42528</v>
      </c>
      <c r="AI237" s="1">
        <v>42719</v>
      </c>
      <c r="AM237" s="1">
        <v>42719</v>
      </c>
      <c r="AO237" s="1">
        <v>42719</v>
      </c>
    </row>
    <row r="238" spans="1:41" x14ac:dyDescent="0.25">
      <c r="A238">
        <v>1600161477</v>
      </c>
      <c r="B238" t="s">
        <v>183</v>
      </c>
      <c r="C238">
        <v>161477</v>
      </c>
      <c r="E238" t="s">
        <v>272</v>
      </c>
      <c r="F238" t="s">
        <v>1</v>
      </c>
      <c r="G238" t="s">
        <v>2</v>
      </c>
      <c r="H238">
        <v>20236.150000000001</v>
      </c>
      <c r="I238">
        <v>20236.150000000001</v>
      </c>
      <c r="J238">
        <v>5057</v>
      </c>
      <c r="K238">
        <v>5057</v>
      </c>
      <c r="L238">
        <v>0</v>
      </c>
      <c r="M238">
        <v>0</v>
      </c>
      <c r="N238">
        <v>33663</v>
      </c>
      <c r="O238">
        <v>33663</v>
      </c>
      <c r="P238">
        <v>0</v>
      </c>
      <c r="Q238">
        <v>0</v>
      </c>
      <c r="AA238" t="s">
        <v>3</v>
      </c>
      <c r="AB238" s="1">
        <v>42529</v>
      </c>
      <c r="AE238" s="1">
        <v>42529</v>
      </c>
      <c r="AG238" s="1">
        <v>42529</v>
      </c>
      <c r="AI238" s="1">
        <v>42724</v>
      </c>
      <c r="AM238" s="1">
        <v>42724</v>
      </c>
      <c r="AO238" s="1">
        <v>42724</v>
      </c>
    </row>
    <row r="239" spans="1:41" x14ac:dyDescent="0.25">
      <c r="A239">
        <v>1600162587</v>
      </c>
      <c r="B239" t="s">
        <v>183</v>
      </c>
      <c r="C239">
        <v>162587</v>
      </c>
      <c r="E239" t="s">
        <v>276</v>
      </c>
      <c r="F239" t="s">
        <v>1</v>
      </c>
      <c r="G239" t="s">
        <v>2</v>
      </c>
      <c r="H239">
        <v>46614.29</v>
      </c>
      <c r="I239">
        <v>49171.38</v>
      </c>
      <c r="J239">
        <v>5275</v>
      </c>
      <c r="K239">
        <v>5275</v>
      </c>
      <c r="L239">
        <v>0</v>
      </c>
      <c r="M239">
        <v>0</v>
      </c>
      <c r="N239">
        <v>34012</v>
      </c>
      <c r="O239">
        <v>34022</v>
      </c>
      <c r="P239">
        <v>5.8</v>
      </c>
      <c r="Q239">
        <v>5.8</v>
      </c>
      <c r="AA239" t="s">
        <v>3</v>
      </c>
      <c r="AB239" s="1">
        <v>42537</v>
      </c>
      <c r="AE239" s="1">
        <v>42538</v>
      </c>
      <c r="AG239" s="1">
        <v>42538</v>
      </c>
      <c r="AI239" s="1">
        <v>42724</v>
      </c>
      <c r="AM239" s="1">
        <v>42724</v>
      </c>
      <c r="AO239" s="1">
        <v>42724</v>
      </c>
    </row>
    <row r="240" spans="1:41" x14ac:dyDescent="0.25">
      <c r="A240">
        <v>1600153055</v>
      </c>
      <c r="B240" t="s">
        <v>183</v>
      </c>
      <c r="C240">
        <v>153055</v>
      </c>
      <c r="E240" t="s">
        <v>47</v>
      </c>
      <c r="F240" t="s">
        <v>42</v>
      </c>
      <c r="G240" t="s">
        <v>2</v>
      </c>
      <c r="H240">
        <v>53021</v>
      </c>
      <c r="I240">
        <v>51314.82</v>
      </c>
      <c r="J240">
        <v>23253.439999999999</v>
      </c>
      <c r="K240">
        <v>22866.639999999999</v>
      </c>
      <c r="L240">
        <v>0</v>
      </c>
      <c r="M240">
        <v>0</v>
      </c>
      <c r="N240">
        <v>69374.8</v>
      </c>
      <c r="O240">
        <v>62991.3</v>
      </c>
      <c r="P240">
        <v>28.501000000000001</v>
      </c>
      <c r="Q240">
        <v>28.501000000000001</v>
      </c>
      <c r="AA240" t="s">
        <v>3</v>
      </c>
      <c r="AB240" s="1">
        <v>42334</v>
      </c>
      <c r="AE240" s="1">
        <v>42346</v>
      </c>
      <c r="AG240" s="1">
        <v>42346</v>
      </c>
      <c r="AI240" s="1">
        <v>42727</v>
      </c>
      <c r="AM240" s="1">
        <v>42727</v>
      </c>
      <c r="AO240" s="1">
        <v>42727</v>
      </c>
    </row>
    <row r="241" spans="1:41" x14ac:dyDescent="0.25">
      <c r="A241">
        <v>1600153139</v>
      </c>
      <c r="B241" t="s">
        <v>183</v>
      </c>
      <c r="C241">
        <v>153139</v>
      </c>
      <c r="E241" t="s">
        <v>47</v>
      </c>
      <c r="F241" t="s">
        <v>42</v>
      </c>
      <c r="G241" t="s">
        <v>2</v>
      </c>
      <c r="H241">
        <v>43480</v>
      </c>
      <c r="I241">
        <v>42762.35</v>
      </c>
      <c r="J241">
        <v>18443.46</v>
      </c>
      <c r="K241">
        <v>17974</v>
      </c>
      <c r="L241">
        <v>0</v>
      </c>
      <c r="M241">
        <v>0</v>
      </c>
      <c r="N241">
        <v>58279</v>
      </c>
      <c r="O241">
        <v>53652</v>
      </c>
      <c r="P241">
        <v>22.994</v>
      </c>
      <c r="Q241">
        <v>22.994</v>
      </c>
      <c r="AA241" t="s">
        <v>3</v>
      </c>
      <c r="AB241" s="1">
        <v>42338</v>
      </c>
      <c r="AE241" s="1">
        <v>42347</v>
      </c>
      <c r="AG241" s="1">
        <v>42347</v>
      </c>
      <c r="AI241" s="1">
        <v>42727</v>
      </c>
      <c r="AM241" s="1">
        <v>42727</v>
      </c>
      <c r="AO241" s="1">
        <v>42727</v>
      </c>
    </row>
    <row r="242" spans="1:41" x14ac:dyDescent="0.25">
      <c r="A242">
        <v>1600160822</v>
      </c>
      <c r="B242" t="s">
        <v>183</v>
      </c>
      <c r="C242">
        <v>160822</v>
      </c>
      <c r="E242" t="s">
        <v>523</v>
      </c>
      <c r="F242" t="s">
        <v>42</v>
      </c>
      <c r="G242" t="s">
        <v>2</v>
      </c>
      <c r="H242">
        <v>158219.29999999999</v>
      </c>
      <c r="I242">
        <v>146124.79999999999</v>
      </c>
      <c r="J242">
        <v>8421.08</v>
      </c>
      <c r="K242">
        <v>7442.48</v>
      </c>
      <c r="L242">
        <v>0</v>
      </c>
      <c r="M242">
        <v>0</v>
      </c>
      <c r="N242">
        <v>5875.45</v>
      </c>
      <c r="O242">
        <v>5330.05</v>
      </c>
      <c r="P242">
        <v>5.8769999999999998</v>
      </c>
      <c r="Q242">
        <v>5.3310000000000004</v>
      </c>
      <c r="AA242" t="s">
        <v>3</v>
      </c>
      <c r="AB242" s="1">
        <v>42514</v>
      </c>
      <c r="AE242" s="1">
        <v>42516</v>
      </c>
      <c r="AG242" s="1">
        <v>42516</v>
      </c>
      <c r="AI242" s="1">
        <v>42727</v>
      </c>
      <c r="AM242" s="1">
        <v>42727</v>
      </c>
      <c r="AO242" s="1">
        <v>42727</v>
      </c>
    </row>
    <row r="243" spans="1:41" x14ac:dyDescent="0.25">
      <c r="A243">
        <v>1600163237</v>
      </c>
      <c r="B243" t="s">
        <v>183</v>
      </c>
      <c r="C243">
        <v>163237</v>
      </c>
      <c r="E243" t="s">
        <v>272</v>
      </c>
      <c r="F243" t="s">
        <v>1</v>
      </c>
      <c r="G243" t="s">
        <v>2</v>
      </c>
      <c r="H243">
        <v>29812.2</v>
      </c>
      <c r="I243">
        <v>31171</v>
      </c>
      <c r="J243">
        <v>14067</v>
      </c>
      <c r="K243">
        <v>14527</v>
      </c>
      <c r="L243">
        <v>0</v>
      </c>
      <c r="M243">
        <v>0</v>
      </c>
      <c r="N243">
        <v>93744</v>
      </c>
      <c r="O243">
        <v>96810</v>
      </c>
      <c r="P243">
        <v>0</v>
      </c>
      <c r="Q243">
        <v>0</v>
      </c>
      <c r="AA243" t="s">
        <v>3</v>
      </c>
      <c r="AB243" s="1">
        <v>42540</v>
      </c>
      <c r="AE243" s="1">
        <v>42540</v>
      </c>
      <c r="AG243" s="1">
        <v>42540</v>
      </c>
      <c r="AI243" s="1">
        <v>42733</v>
      </c>
      <c r="AM243" s="1">
        <v>42733</v>
      </c>
      <c r="AO243" s="1">
        <v>42733</v>
      </c>
    </row>
    <row r="244" spans="1:41" x14ac:dyDescent="0.25">
      <c r="A244">
        <v>1600170627</v>
      </c>
      <c r="B244" t="s">
        <v>183</v>
      </c>
      <c r="C244">
        <v>170627</v>
      </c>
      <c r="E244" t="s">
        <v>1053</v>
      </c>
      <c r="F244" t="s">
        <v>1</v>
      </c>
      <c r="G244" t="s">
        <v>2</v>
      </c>
      <c r="H244">
        <v>4868</v>
      </c>
      <c r="I244">
        <v>4868</v>
      </c>
      <c r="J244">
        <v>3220</v>
      </c>
      <c r="K244">
        <v>3220</v>
      </c>
      <c r="L244">
        <v>0</v>
      </c>
      <c r="M244">
        <v>0</v>
      </c>
      <c r="N244">
        <v>16114</v>
      </c>
      <c r="O244">
        <v>16114</v>
      </c>
      <c r="P244">
        <v>4.0279999999999996</v>
      </c>
      <c r="Q244">
        <v>4.0279999999999996</v>
      </c>
      <c r="AA244" t="s">
        <v>3</v>
      </c>
      <c r="AB244" s="1">
        <v>42723</v>
      </c>
      <c r="AE244" s="1">
        <v>42723</v>
      </c>
      <c r="AG244" s="1">
        <v>42723</v>
      </c>
      <c r="AI244" s="1">
        <v>42741</v>
      </c>
      <c r="AM244" s="1">
        <v>42741</v>
      </c>
      <c r="AO244" s="1">
        <v>42741</v>
      </c>
    </row>
    <row r="245" spans="1:41" x14ac:dyDescent="0.25">
      <c r="A245">
        <v>1600164151</v>
      </c>
      <c r="B245" t="s">
        <v>183</v>
      </c>
      <c r="C245">
        <v>164151</v>
      </c>
      <c r="E245" t="s">
        <v>41</v>
      </c>
      <c r="F245" t="s">
        <v>1</v>
      </c>
      <c r="G245" t="s">
        <v>2</v>
      </c>
      <c r="H245">
        <v>18862</v>
      </c>
      <c r="I245">
        <v>18862</v>
      </c>
      <c r="J245">
        <v>5720</v>
      </c>
      <c r="K245">
        <v>5720</v>
      </c>
      <c r="L245">
        <v>0</v>
      </c>
      <c r="M245">
        <v>0</v>
      </c>
      <c r="N245">
        <v>69446</v>
      </c>
      <c r="O245">
        <v>69446</v>
      </c>
      <c r="P245">
        <v>14.3</v>
      </c>
      <c r="Q245">
        <v>14.3</v>
      </c>
      <c r="AA245" t="s">
        <v>3</v>
      </c>
      <c r="AB245" s="1">
        <v>42520</v>
      </c>
      <c r="AE245" s="1">
        <v>42558</v>
      </c>
      <c r="AG245" s="1">
        <v>42558</v>
      </c>
      <c r="AI245" s="1">
        <v>42745</v>
      </c>
      <c r="AM245" s="1">
        <v>42745</v>
      </c>
      <c r="AO245" s="1">
        <v>42745</v>
      </c>
    </row>
    <row r="246" spans="1:41" x14ac:dyDescent="0.25">
      <c r="A246">
        <v>1600171078</v>
      </c>
      <c r="B246" t="s">
        <v>183</v>
      </c>
      <c r="C246">
        <v>171078</v>
      </c>
      <c r="E246" t="s">
        <v>272</v>
      </c>
      <c r="F246" t="s">
        <v>1</v>
      </c>
      <c r="G246" t="s">
        <v>2</v>
      </c>
      <c r="H246">
        <v>3428</v>
      </c>
      <c r="I246">
        <v>3428</v>
      </c>
      <c r="J246">
        <v>990</v>
      </c>
      <c r="K246">
        <v>990</v>
      </c>
      <c r="L246">
        <v>0</v>
      </c>
      <c r="M246">
        <v>0</v>
      </c>
      <c r="N246">
        <v>10962</v>
      </c>
      <c r="O246">
        <v>10962</v>
      </c>
      <c r="P246">
        <v>0</v>
      </c>
      <c r="Q246">
        <v>0</v>
      </c>
      <c r="AA246" t="s">
        <v>3</v>
      </c>
      <c r="AB246" s="1">
        <v>42740</v>
      </c>
      <c r="AE246" s="1">
        <v>42740</v>
      </c>
      <c r="AG246" s="1">
        <v>42740</v>
      </c>
      <c r="AI246" s="1">
        <v>42745</v>
      </c>
      <c r="AM246" s="1">
        <v>42745</v>
      </c>
      <c r="AO246" s="1">
        <v>42745</v>
      </c>
    </row>
    <row r="247" spans="1:41" x14ac:dyDescent="0.25">
      <c r="A247">
        <v>1600163213</v>
      </c>
      <c r="B247" t="s">
        <v>183</v>
      </c>
      <c r="C247">
        <v>163213</v>
      </c>
      <c r="E247" t="s">
        <v>63</v>
      </c>
      <c r="F247" t="s">
        <v>1</v>
      </c>
      <c r="G247" t="s">
        <v>2</v>
      </c>
      <c r="H247">
        <v>24123.18</v>
      </c>
      <c r="I247">
        <v>24123.18</v>
      </c>
      <c r="J247">
        <v>9784</v>
      </c>
      <c r="K247">
        <v>9784</v>
      </c>
      <c r="L247">
        <v>0</v>
      </c>
      <c r="M247">
        <v>0</v>
      </c>
      <c r="N247">
        <v>39985.58</v>
      </c>
      <c r="O247">
        <v>39985.58</v>
      </c>
      <c r="P247">
        <v>10.51</v>
      </c>
      <c r="Q247">
        <v>10.51</v>
      </c>
      <c r="AA247" t="s">
        <v>3</v>
      </c>
      <c r="AB247" s="1">
        <v>42540</v>
      </c>
      <c r="AE247" s="1">
        <v>42539</v>
      </c>
      <c r="AG247" s="1">
        <v>42539</v>
      </c>
      <c r="AI247" s="1">
        <v>42746</v>
      </c>
      <c r="AM247" s="1">
        <v>42746</v>
      </c>
      <c r="AO247" s="1">
        <v>42746</v>
      </c>
    </row>
    <row r="248" spans="1:41" x14ac:dyDescent="0.25">
      <c r="A248">
        <v>1600169518</v>
      </c>
      <c r="B248" t="s">
        <v>183</v>
      </c>
      <c r="C248">
        <v>169518</v>
      </c>
      <c r="E248" t="s">
        <v>523</v>
      </c>
      <c r="F248" t="s">
        <v>1</v>
      </c>
      <c r="G248" t="s">
        <v>2</v>
      </c>
      <c r="H248">
        <v>6623.5</v>
      </c>
      <c r="I248">
        <v>6623.5</v>
      </c>
      <c r="J248">
        <v>329.28</v>
      </c>
      <c r="K248">
        <v>329.28</v>
      </c>
      <c r="L248">
        <v>0</v>
      </c>
      <c r="M248">
        <v>0</v>
      </c>
      <c r="N248">
        <v>231.6</v>
      </c>
      <c r="O248">
        <v>231.6</v>
      </c>
      <c r="P248">
        <v>0.23100000000000001</v>
      </c>
      <c r="Q248">
        <v>0.23100000000000001</v>
      </c>
      <c r="AA248" t="s">
        <v>3</v>
      </c>
      <c r="AB248" s="1">
        <v>42698</v>
      </c>
      <c r="AE248" s="1">
        <v>42699</v>
      </c>
      <c r="AG248" s="1">
        <v>42699</v>
      </c>
      <c r="AI248" s="1">
        <v>42747</v>
      </c>
      <c r="AM248" s="1">
        <v>42747</v>
      </c>
      <c r="AO248" s="1">
        <v>42747</v>
      </c>
    </row>
    <row r="249" spans="1:41" x14ac:dyDescent="0.25">
      <c r="A249">
        <v>1600170821</v>
      </c>
      <c r="B249" t="s">
        <v>183</v>
      </c>
      <c r="C249">
        <v>170821</v>
      </c>
      <c r="E249" t="s">
        <v>81</v>
      </c>
      <c r="F249" t="s">
        <v>1</v>
      </c>
      <c r="G249" t="s">
        <v>2</v>
      </c>
      <c r="H249">
        <v>2328</v>
      </c>
      <c r="I249">
        <v>2328</v>
      </c>
      <c r="J249">
        <v>970</v>
      </c>
      <c r="K249">
        <v>970</v>
      </c>
      <c r="L249">
        <v>0</v>
      </c>
      <c r="M249">
        <v>0</v>
      </c>
      <c r="N249">
        <v>8912.36</v>
      </c>
      <c r="O249">
        <v>8912.36</v>
      </c>
      <c r="P249">
        <v>1.94</v>
      </c>
      <c r="Q249">
        <v>1.94</v>
      </c>
      <c r="AA249" t="s">
        <v>3</v>
      </c>
      <c r="AB249" s="1">
        <v>42726</v>
      </c>
      <c r="AE249" s="1">
        <v>42726</v>
      </c>
      <c r="AG249" s="1">
        <v>42726</v>
      </c>
      <c r="AI249" s="1">
        <v>42747</v>
      </c>
      <c r="AM249" s="1">
        <v>42747</v>
      </c>
      <c r="AO249" s="1">
        <v>42747</v>
      </c>
    </row>
    <row r="250" spans="1:41" x14ac:dyDescent="0.25">
      <c r="A250">
        <v>1600154388</v>
      </c>
      <c r="B250" t="s">
        <v>183</v>
      </c>
      <c r="C250">
        <v>154388</v>
      </c>
      <c r="E250" t="s">
        <v>41</v>
      </c>
      <c r="F250" t="s">
        <v>1</v>
      </c>
      <c r="G250" t="s">
        <v>2</v>
      </c>
      <c r="H250">
        <v>26907.31</v>
      </c>
      <c r="I250">
        <v>26907.31</v>
      </c>
      <c r="J250">
        <v>2520</v>
      </c>
      <c r="K250">
        <v>2520</v>
      </c>
      <c r="L250">
        <v>0</v>
      </c>
      <c r="M250">
        <v>0</v>
      </c>
      <c r="N250">
        <v>18606</v>
      </c>
      <c r="O250">
        <v>18606</v>
      </c>
      <c r="P250">
        <v>6.3</v>
      </c>
      <c r="Q250">
        <v>6.3</v>
      </c>
      <c r="AA250" t="s">
        <v>3</v>
      </c>
      <c r="AB250" s="1">
        <v>42374</v>
      </c>
      <c r="AE250" s="1">
        <v>42374</v>
      </c>
      <c r="AG250" s="1">
        <v>42374</v>
      </c>
      <c r="AI250" s="1">
        <v>42752</v>
      </c>
      <c r="AM250" s="1">
        <v>42752</v>
      </c>
      <c r="AO250" s="1">
        <v>42752</v>
      </c>
    </row>
    <row r="251" spans="1:41" x14ac:dyDescent="0.25">
      <c r="A251">
        <v>1600154123</v>
      </c>
      <c r="B251" t="s">
        <v>183</v>
      </c>
      <c r="C251">
        <v>154123</v>
      </c>
      <c r="E251" t="s">
        <v>41</v>
      </c>
      <c r="F251" t="s">
        <v>1</v>
      </c>
      <c r="G251" t="s">
        <v>2</v>
      </c>
      <c r="H251">
        <v>4925.0600000000004</v>
      </c>
      <c r="I251">
        <v>4925.0600000000004</v>
      </c>
      <c r="J251">
        <v>1157.3</v>
      </c>
      <c r="K251">
        <v>1157.3</v>
      </c>
      <c r="L251">
        <v>0</v>
      </c>
      <c r="M251">
        <v>0</v>
      </c>
      <c r="N251">
        <v>23146</v>
      </c>
      <c r="O251">
        <v>23146</v>
      </c>
      <c r="P251">
        <v>0</v>
      </c>
      <c r="Q251">
        <v>0</v>
      </c>
      <c r="AA251" t="s">
        <v>3</v>
      </c>
      <c r="AB251" s="1">
        <v>42362</v>
      </c>
      <c r="AE251" s="1">
        <v>42366</v>
      </c>
      <c r="AG251" s="1">
        <v>42366</v>
      </c>
      <c r="AI251" s="1">
        <v>42753</v>
      </c>
      <c r="AM251" s="1">
        <v>42753</v>
      </c>
      <c r="AO251" s="1">
        <v>42753</v>
      </c>
    </row>
    <row r="252" spans="1:41" x14ac:dyDescent="0.25">
      <c r="A252">
        <v>1600166995</v>
      </c>
      <c r="B252" t="s">
        <v>183</v>
      </c>
      <c r="C252">
        <v>166995</v>
      </c>
      <c r="E252" t="s">
        <v>63</v>
      </c>
      <c r="F252" t="s">
        <v>1</v>
      </c>
      <c r="G252" t="s">
        <v>2</v>
      </c>
      <c r="H252">
        <v>17344.16</v>
      </c>
      <c r="I252">
        <v>17344.16</v>
      </c>
      <c r="J252">
        <v>736</v>
      </c>
      <c r="K252">
        <v>736</v>
      </c>
      <c r="L252">
        <v>0</v>
      </c>
      <c r="M252">
        <v>0</v>
      </c>
      <c r="N252">
        <v>9675.2939999999999</v>
      </c>
      <c r="O252">
        <v>9675.2939999999999</v>
      </c>
      <c r="P252">
        <v>0.94</v>
      </c>
      <c r="Q252">
        <v>0.94</v>
      </c>
      <c r="AA252" t="s">
        <v>3</v>
      </c>
      <c r="AB252" s="1">
        <v>42642</v>
      </c>
      <c r="AE252" s="1">
        <v>42646</v>
      </c>
      <c r="AG252" s="1">
        <v>42646</v>
      </c>
      <c r="AI252" s="1">
        <v>42760</v>
      </c>
      <c r="AM252" s="1">
        <v>42760</v>
      </c>
      <c r="AO252" s="1">
        <v>42760</v>
      </c>
    </row>
    <row r="253" spans="1:41" x14ac:dyDescent="0.25">
      <c r="A253">
        <v>1600151236</v>
      </c>
      <c r="B253" t="s">
        <v>183</v>
      </c>
      <c r="C253">
        <v>151236</v>
      </c>
      <c r="E253" t="s">
        <v>272</v>
      </c>
      <c r="F253" t="s">
        <v>48</v>
      </c>
      <c r="G253" t="s">
        <v>2</v>
      </c>
      <c r="H253">
        <v>8690</v>
      </c>
      <c r="I253">
        <v>7048.36</v>
      </c>
      <c r="J253">
        <v>2255</v>
      </c>
      <c r="K253">
        <v>1845</v>
      </c>
      <c r="L253">
        <v>0</v>
      </c>
      <c r="M253">
        <v>0</v>
      </c>
      <c r="N253">
        <v>15015</v>
      </c>
      <c r="O253">
        <v>12285</v>
      </c>
      <c r="P253">
        <v>0</v>
      </c>
      <c r="Q253">
        <v>0</v>
      </c>
      <c r="AA253" t="s">
        <v>3</v>
      </c>
      <c r="AB253" s="1">
        <v>42313</v>
      </c>
      <c r="AE253" s="1">
        <v>42313</v>
      </c>
      <c r="AG253" s="1">
        <v>42313</v>
      </c>
      <c r="AI253" s="1">
        <v>42349</v>
      </c>
      <c r="AM253" s="1">
        <v>42762</v>
      </c>
      <c r="AO253" s="1">
        <v>43868</v>
      </c>
    </row>
    <row r="254" spans="1:41" x14ac:dyDescent="0.25">
      <c r="A254">
        <v>1600161579</v>
      </c>
      <c r="B254" t="s">
        <v>183</v>
      </c>
      <c r="C254">
        <v>161579</v>
      </c>
      <c r="E254" t="s">
        <v>47</v>
      </c>
      <c r="F254" t="s">
        <v>1</v>
      </c>
      <c r="G254" t="s">
        <v>2</v>
      </c>
      <c r="H254">
        <v>161856</v>
      </c>
      <c r="I254">
        <v>202951</v>
      </c>
      <c r="J254">
        <v>9840</v>
      </c>
      <c r="K254">
        <v>9840</v>
      </c>
      <c r="L254">
        <v>0</v>
      </c>
      <c r="M254">
        <v>0</v>
      </c>
      <c r="N254">
        <v>6654</v>
      </c>
      <c r="O254">
        <v>6654</v>
      </c>
      <c r="P254">
        <v>12.3</v>
      </c>
      <c r="Q254">
        <v>12.3</v>
      </c>
      <c r="AA254" t="s">
        <v>3</v>
      </c>
      <c r="AB254" s="1">
        <v>42529</v>
      </c>
      <c r="AE254" s="1">
        <v>42530</v>
      </c>
      <c r="AG254" s="1">
        <v>42530</v>
      </c>
      <c r="AI254" s="1">
        <v>42762</v>
      </c>
      <c r="AM254" s="1">
        <v>42762</v>
      </c>
      <c r="AO254" s="1">
        <v>42762</v>
      </c>
    </row>
    <row r="255" spans="1:41" x14ac:dyDescent="0.25">
      <c r="A255">
        <v>1600162316</v>
      </c>
      <c r="B255" t="s">
        <v>183</v>
      </c>
      <c r="C255">
        <v>162316</v>
      </c>
      <c r="E255" t="s">
        <v>272</v>
      </c>
      <c r="F255" t="s">
        <v>1</v>
      </c>
      <c r="G255" t="s">
        <v>2</v>
      </c>
      <c r="H255">
        <v>7507</v>
      </c>
      <c r="I255">
        <v>7507</v>
      </c>
      <c r="J255">
        <v>996</v>
      </c>
      <c r="K255">
        <v>996</v>
      </c>
      <c r="L255">
        <v>0</v>
      </c>
      <c r="M255">
        <v>0</v>
      </c>
      <c r="N255">
        <v>6636</v>
      </c>
      <c r="O255">
        <v>6636</v>
      </c>
      <c r="P255">
        <v>0</v>
      </c>
      <c r="Q255">
        <v>0</v>
      </c>
      <c r="AA255" t="s">
        <v>3</v>
      </c>
      <c r="AB255" s="1">
        <v>42537</v>
      </c>
      <c r="AE255" s="1">
        <v>42537</v>
      </c>
      <c r="AG255" s="1">
        <v>42537</v>
      </c>
      <c r="AI255" s="1">
        <v>42766</v>
      </c>
      <c r="AM255" s="1">
        <v>42766</v>
      </c>
      <c r="AO255" s="1">
        <v>42766</v>
      </c>
    </row>
    <row r="256" spans="1:41" x14ac:dyDescent="0.25">
      <c r="A256">
        <v>1600162255</v>
      </c>
      <c r="B256" t="s">
        <v>183</v>
      </c>
      <c r="C256">
        <v>162255</v>
      </c>
      <c r="E256" t="s">
        <v>63</v>
      </c>
      <c r="F256" t="s">
        <v>1</v>
      </c>
      <c r="G256" t="s">
        <v>2</v>
      </c>
      <c r="H256">
        <v>70134</v>
      </c>
      <c r="I256">
        <v>70134</v>
      </c>
      <c r="J256">
        <v>14094.05</v>
      </c>
      <c r="K256">
        <v>14094.05</v>
      </c>
      <c r="L256">
        <v>0</v>
      </c>
      <c r="M256">
        <v>0</v>
      </c>
      <c r="N256">
        <v>255000.36</v>
      </c>
      <c r="O256">
        <v>255000.36</v>
      </c>
      <c r="P256">
        <v>30.69</v>
      </c>
      <c r="Q256">
        <v>30.69</v>
      </c>
      <c r="AA256" t="s">
        <v>3</v>
      </c>
      <c r="AB256" s="1">
        <v>42536</v>
      </c>
      <c r="AE256" s="1">
        <v>42537</v>
      </c>
      <c r="AG256" s="1">
        <v>42537</v>
      </c>
      <c r="AI256" s="1">
        <v>42767</v>
      </c>
      <c r="AM256" s="1">
        <v>42767</v>
      </c>
      <c r="AO256" s="1">
        <v>42767</v>
      </c>
    </row>
    <row r="257" spans="1:41" x14ac:dyDescent="0.25">
      <c r="A257">
        <v>1600165404</v>
      </c>
      <c r="B257" t="s">
        <v>183</v>
      </c>
      <c r="C257">
        <v>165404</v>
      </c>
      <c r="E257" t="s">
        <v>41</v>
      </c>
      <c r="F257" t="s">
        <v>1</v>
      </c>
      <c r="G257" t="s">
        <v>2</v>
      </c>
      <c r="H257">
        <v>112849.85</v>
      </c>
      <c r="I257">
        <v>111166.8</v>
      </c>
      <c r="J257">
        <v>46040</v>
      </c>
      <c r="K257">
        <v>46480</v>
      </c>
      <c r="L257">
        <v>0</v>
      </c>
      <c r="M257">
        <v>0</v>
      </c>
      <c r="N257">
        <v>460528</v>
      </c>
      <c r="O257">
        <v>464800</v>
      </c>
      <c r="P257">
        <v>115.1</v>
      </c>
      <c r="Q257">
        <v>116.2</v>
      </c>
      <c r="AA257" t="s">
        <v>3</v>
      </c>
      <c r="AB257" s="1">
        <v>42598</v>
      </c>
      <c r="AE257" s="1">
        <v>42598</v>
      </c>
      <c r="AG257" s="1">
        <v>42598</v>
      </c>
      <c r="AI257" s="1">
        <v>42774</v>
      </c>
      <c r="AM257" s="1">
        <v>42774</v>
      </c>
      <c r="AO257" s="1">
        <v>42774</v>
      </c>
    </row>
    <row r="258" spans="1:41" x14ac:dyDescent="0.25">
      <c r="A258">
        <v>1600157753</v>
      </c>
      <c r="B258" t="s">
        <v>183</v>
      </c>
      <c r="C258">
        <v>157753</v>
      </c>
      <c r="E258" t="s">
        <v>276</v>
      </c>
      <c r="F258" t="s">
        <v>1</v>
      </c>
      <c r="G258" t="s">
        <v>2</v>
      </c>
      <c r="H258">
        <v>188914.26</v>
      </c>
      <c r="I258">
        <v>188528</v>
      </c>
      <c r="J258">
        <v>34712.9</v>
      </c>
      <c r="K258">
        <v>34579.4</v>
      </c>
      <c r="L258">
        <v>0</v>
      </c>
      <c r="M258">
        <v>0</v>
      </c>
      <c r="N258">
        <v>244018</v>
      </c>
      <c r="O258">
        <v>243028</v>
      </c>
      <c r="P258">
        <v>0</v>
      </c>
      <c r="Q258">
        <v>0</v>
      </c>
      <c r="AA258" t="s">
        <v>3</v>
      </c>
      <c r="AB258" s="1">
        <v>42437</v>
      </c>
      <c r="AE258" s="1">
        <v>42452</v>
      </c>
      <c r="AG258" s="1">
        <v>42452</v>
      </c>
      <c r="AI258" s="1">
        <v>42787</v>
      </c>
      <c r="AM258" s="1">
        <v>42787</v>
      </c>
      <c r="AO258" s="1">
        <v>42787</v>
      </c>
    </row>
    <row r="259" spans="1:41" x14ac:dyDescent="0.25">
      <c r="A259">
        <v>1600172483</v>
      </c>
      <c r="B259" t="s">
        <v>183</v>
      </c>
      <c r="C259">
        <v>172483</v>
      </c>
      <c r="E259" t="s">
        <v>1058</v>
      </c>
      <c r="F259" t="s">
        <v>1</v>
      </c>
      <c r="G259" t="s">
        <v>2</v>
      </c>
      <c r="H259">
        <v>642.16999999999996</v>
      </c>
      <c r="I259">
        <v>642.16999999999996</v>
      </c>
      <c r="J259">
        <v>514</v>
      </c>
      <c r="K259">
        <v>514</v>
      </c>
      <c r="L259">
        <v>0</v>
      </c>
      <c r="M259">
        <v>0</v>
      </c>
      <c r="N259">
        <v>3104.76</v>
      </c>
      <c r="O259">
        <v>3104.76</v>
      </c>
      <c r="P259">
        <v>0.68600000000000005</v>
      </c>
      <c r="Q259">
        <v>0.68600000000000005</v>
      </c>
      <c r="AA259" t="s">
        <v>3</v>
      </c>
      <c r="AB259" s="1">
        <v>42776</v>
      </c>
      <c r="AE259" s="1">
        <v>42776</v>
      </c>
      <c r="AG259" s="1">
        <v>42776</v>
      </c>
      <c r="AI259" s="1">
        <v>42793</v>
      </c>
      <c r="AM259" s="1">
        <v>42793</v>
      </c>
      <c r="AO259" s="1">
        <v>42793</v>
      </c>
    </row>
    <row r="260" spans="1:41" x14ac:dyDescent="0.25">
      <c r="A260">
        <v>1600164066</v>
      </c>
      <c r="B260" t="s">
        <v>183</v>
      </c>
      <c r="C260">
        <v>164066</v>
      </c>
      <c r="E260" t="s">
        <v>47</v>
      </c>
      <c r="F260" t="s">
        <v>48</v>
      </c>
      <c r="G260" t="s">
        <v>2</v>
      </c>
      <c r="H260">
        <v>125233</v>
      </c>
      <c r="I260">
        <v>107693.02</v>
      </c>
      <c r="J260">
        <v>48075.8</v>
      </c>
      <c r="K260">
        <v>44031.22</v>
      </c>
      <c r="L260">
        <v>0</v>
      </c>
      <c r="M260">
        <v>0</v>
      </c>
      <c r="N260">
        <v>480786.61</v>
      </c>
      <c r="O260">
        <v>448616.04</v>
      </c>
      <c r="P260">
        <v>0</v>
      </c>
      <c r="Q260">
        <v>0</v>
      </c>
      <c r="AA260" t="s">
        <v>3</v>
      </c>
      <c r="AB260" s="1">
        <v>42538</v>
      </c>
      <c r="AE260" s="1">
        <v>42556</v>
      </c>
      <c r="AG260" s="1">
        <v>42556</v>
      </c>
      <c r="AI260" s="1">
        <v>42570</v>
      </c>
      <c r="AM260" s="1">
        <v>42795</v>
      </c>
      <c r="AO260" s="1">
        <v>43868</v>
      </c>
    </row>
    <row r="261" spans="1:41" x14ac:dyDescent="0.25">
      <c r="A261">
        <v>1600164066</v>
      </c>
      <c r="B261" t="s">
        <v>183</v>
      </c>
      <c r="C261">
        <v>164066</v>
      </c>
      <c r="E261" t="s">
        <v>47</v>
      </c>
      <c r="F261" t="s">
        <v>48</v>
      </c>
      <c r="G261" t="s">
        <v>2</v>
      </c>
      <c r="H261">
        <v>125233</v>
      </c>
      <c r="I261">
        <v>107693.02</v>
      </c>
      <c r="J261">
        <v>48075.8</v>
      </c>
      <c r="K261">
        <v>44031.22</v>
      </c>
      <c r="L261">
        <v>0</v>
      </c>
      <c r="M261">
        <v>0</v>
      </c>
      <c r="N261">
        <v>480786.61</v>
      </c>
      <c r="O261">
        <v>448616.04</v>
      </c>
      <c r="P261">
        <v>0</v>
      </c>
      <c r="Q261">
        <v>0</v>
      </c>
      <c r="AA261" t="s">
        <v>3</v>
      </c>
      <c r="AB261" s="1">
        <v>42538</v>
      </c>
      <c r="AE261" s="1">
        <v>42556</v>
      </c>
      <c r="AG261" s="1">
        <v>42556</v>
      </c>
      <c r="AI261" s="1">
        <v>42570</v>
      </c>
      <c r="AM261" s="1">
        <v>42795</v>
      </c>
      <c r="AO261" s="1">
        <v>43868</v>
      </c>
    </row>
    <row r="262" spans="1:41" x14ac:dyDescent="0.25">
      <c r="A262">
        <v>1600164066</v>
      </c>
      <c r="B262" t="s">
        <v>183</v>
      </c>
      <c r="C262">
        <v>164066</v>
      </c>
      <c r="E262" t="s">
        <v>47</v>
      </c>
      <c r="F262" t="s">
        <v>48</v>
      </c>
      <c r="G262" t="s">
        <v>2</v>
      </c>
      <c r="H262">
        <v>125233</v>
      </c>
      <c r="I262">
        <v>107693.02</v>
      </c>
      <c r="J262">
        <v>48075.8</v>
      </c>
      <c r="K262">
        <v>44031.22</v>
      </c>
      <c r="L262">
        <v>0</v>
      </c>
      <c r="M262">
        <v>0</v>
      </c>
      <c r="N262">
        <v>480786.61</v>
      </c>
      <c r="O262">
        <v>448616.04</v>
      </c>
      <c r="P262">
        <v>0</v>
      </c>
      <c r="Q262">
        <v>0</v>
      </c>
      <c r="AA262" t="s">
        <v>3</v>
      </c>
      <c r="AB262" s="1">
        <v>42538</v>
      </c>
      <c r="AE262" s="1">
        <v>42556</v>
      </c>
      <c r="AG262" s="1">
        <v>42556</v>
      </c>
      <c r="AI262" s="1">
        <v>42570</v>
      </c>
      <c r="AM262" s="1">
        <v>42795</v>
      </c>
      <c r="AO262" s="1">
        <v>43868</v>
      </c>
    </row>
    <row r="263" spans="1:41" x14ac:dyDescent="0.25">
      <c r="A263">
        <v>1600169229</v>
      </c>
      <c r="B263" t="s">
        <v>183</v>
      </c>
      <c r="C263">
        <v>169229</v>
      </c>
      <c r="E263" t="s">
        <v>276</v>
      </c>
      <c r="F263" t="s">
        <v>1</v>
      </c>
      <c r="G263" t="s">
        <v>2</v>
      </c>
      <c r="H263">
        <v>2666.3</v>
      </c>
      <c r="I263">
        <v>2666.3</v>
      </c>
      <c r="J263">
        <v>921.88</v>
      </c>
      <c r="K263">
        <v>921.88</v>
      </c>
      <c r="L263">
        <v>0</v>
      </c>
      <c r="M263">
        <v>0</v>
      </c>
      <c r="N263">
        <v>17302.53</v>
      </c>
      <c r="O263">
        <v>17302.53</v>
      </c>
      <c r="P263">
        <v>0</v>
      </c>
      <c r="Q263">
        <v>0</v>
      </c>
      <c r="AA263" t="s">
        <v>3</v>
      </c>
      <c r="AB263" s="1">
        <v>42692</v>
      </c>
      <c r="AE263" s="1">
        <v>42692</v>
      </c>
      <c r="AG263" s="1">
        <v>42692</v>
      </c>
      <c r="AI263" s="1">
        <v>42795</v>
      </c>
      <c r="AM263" s="1">
        <v>42795</v>
      </c>
      <c r="AO263" s="1">
        <v>42795</v>
      </c>
    </row>
    <row r="264" spans="1:41" x14ac:dyDescent="0.25">
      <c r="A264">
        <v>1600170145</v>
      </c>
      <c r="B264" t="s">
        <v>183</v>
      </c>
      <c r="C264">
        <v>170145</v>
      </c>
      <c r="E264" t="s">
        <v>41</v>
      </c>
      <c r="F264" t="s">
        <v>1</v>
      </c>
      <c r="G264" t="s">
        <v>2</v>
      </c>
      <c r="H264">
        <v>5060</v>
      </c>
      <c r="I264">
        <v>5060</v>
      </c>
      <c r="J264">
        <v>2272.6999999999998</v>
      </c>
      <c r="K264">
        <v>2272.6999999999998</v>
      </c>
      <c r="L264">
        <v>0</v>
      </c>
      <c r="M264">
        <v>0</v>
      </c>
      <c r="N264">
        <v>45454</v>
      </c>
      <c r="O264">
        <v>45454</v>
      </c>
      <c r="P264">
        <v>5.36</v>
      </c>
      <c r="Q264">
        <v>5.36</v>
      </c>
      <c r="AA264" t="s">
        <v>3</v>
      </c>
      <c r="AB264" s="1">
        <v>42712</v>
      </c>
      <c r="AE264" s="1">
        <v>42712</v>
      </c>
      <c r="AG264" s="1">
        <v>42712</v>
      </c>
      <c r="AI264" s="1">
        <v>42795</v>
      </c>
      <c r="AM264" s="1">
        <v>42795</v>
      </c>
      <c r="AO264" s="1">
        <v>42795</v>
      </c>
    </row>
    <row r="265" spans="1:41" x14ac:dyDescent="0.25">
      <c r="A265">
        <v>1600169331</v>
      </c>
      <c r="B265" t="s">
        <v>183</v>
      </c>
      <c r="C265">
        <v>169331</v>
      </c>
      <c r="E265" t="s">
        <v>41</v>
      </c>
      <c r="F265" t="s">
        <v>1</v>
      </c>
      <c r="G265" t="s">
        <v>2</v>
      </c>
      <c r="H265">
        <v>3420</v>
      </c>
      <c r="I265">
        <v>3782.44</v>
      </c>
      <c r="J265">
        <v>375.55</v>
      </c>
      <c r="K265">
        <v>411.85</v>
      </c>
      <c r="L265">
        <v>0</v>
      </c>
      <c r="M265">
        <v>0</v>
      </c>
      <c r="N265">
        <v>7511</v>
      </c>
      <c r="O265">
        <v>8237</v>
      </c>
      <c r="P265">
        <v>0</v>
      </c>
      <c r="Q265">
        <v>0</v>
      </c>
      <c r="AA265" t="s">
        <v>3</v>
      </c>
      <c r="AB265" s="1">
        <v>42692</v>
      </c>
      <c r="AE265" s="1">
        <v>42696</v>
      </c>
      <c r="AG265" s="1">
        <v>42696</v>
      </c>
      <c r="AI265" s="1">
        <v>42797</v>
      </c>
      <c r="AM265" s="1">
        <v>42797</v>
      </c>
      <c r="AO265" s="1">
        <v>42797</v>
      </c>
    </row>
    <row r="266" spans="1:41" x14ac:dyDescent="0.25">
      <c r="A266">
        <v>1600171613</v>
      </c>
      <c r="B266" t="s">
        <v>183</v>
      </c>
      <c r="C266">
        <v>171613</v>
      </c>
      <c r="E266" t="s">
        <v>81</v>
      </c>
      <c r="F266" t="s">
        <v>1</v>
      </c>
      <c r="G266" t="s">
        <v>2</v>
      </c>
      <c r="H266">
        <v>1013.48</v>
      </c>
      <c r="I266">
        <v>1013.48</v>
      </c>
      <c r="J266">
        <v>728</v>
      </c>
      <c r="K266">
        <v>728</v>
      </c>
      <c r="L266">
        <v>0</v>
      </c>
      <c r="M266">
        <v>0</v>
      </c>
      <c r="N266">
        <v>4777.76</v>
      </c>
      <c r="O266">
        <v>4777.76</v>
      </c>
      <c r="P266">
        <v>1.04</v>
      </c>
      <c r="Q266">
        <v>1.04</v>
      </c>
      <c r="AA266" t="s">
        <v>3</v>
      </c>
      <c r="AB266" s="1">
        <v>42753</v>
      </c>
      <c r="AE266" s="1">
        <v>42755</v>
      </c>
      <c r="AG266" s="1">
        <v>42755</v>
      </c>
      <c r="AI266" s="1">
        <v>42797</v>
      </c>
      <c r="AM266" s="1">
        <v>42797</v>
      </c>
      <c r="AO266" s="1">
        <v>42797</v>
      </c>
    </row>
    <row r="267" spans="1:41" x14ac:dyDescent="0.25">
      <c r="A267">
        <v>1600168819</v>
      </c>
      <c r="B267" t="s">
        <v>183</v>
      </c>
      <c r="C267">
        <v>168819</v>
      </c>
      <c r="E267" t="s">
        <v>41</v>
      </c>
      <c r="F267" t="s">
        <v>1</v>
      </c>
      <c r="G267" t="s">
        <v>2</v>
      </c>
      <c r="H267">
        <v>21096.04</v>
      </c>
      <c r="I267">
        <v>21096.04</v>
      </c>
      <c r="J267">
        <v>7120</v>
      </c>
      <c r="K267">
        <v>7120</v>
      </c>
      <c r="L267">
        <v>0</v>
      </c>
      <c r="M267">
        <v>0</v>
      </c>
      <c r="N267">
        <v>81232</v>
      </c>
      <c r="O267">
        <v>81232</v>
      </c>
      <c r="P267">
        <v>17.8</v>
      </c>
      <c r="Q267">
        <v>17.8</v>
      </c>
      <c r="AA267" t="s">
        <v>3</v>
      </c>
      <c r="AB267" s="1">
        <v>42684</v>
      </c>
      <c r="AE267" s="1">
        <v>42684</v>
      </c>
      <c r="AG267" s="1">
        <v>42684</v>
      </c>
      <c r="AI267" s="1">
        <v>42802</v>
      </c>
      <c r="AM267" s="1">
        <v>42802</v>
      </c>
      <c r="AO267" s="1">
        <v>42802</v>
      </c>
    </row>
    <row r="268" spans="1:41" x14ac:dyDescent="0.25">
      <c r="A268">
        <v>1600172278</v>
      </c>
      <c r="B268" t="s">
        <v>183</v>
      </c>
      <c r="C268">
        <v>172278</v>
      </c>
      <c r="E268" t="s">
        <v>41</v>
      </c>
      <c r="F268" t="s">
        <v>1</v>
      </c>
      <c r="G268" t="s">
        <v>2</v>
      </c>
      <c r="H268">
        <v>2369.37</v>
      </c>
      <c r="I268">
        <v>1808.62</v>
      </c>
      <c r="J268">
        <v>600</v>
      </c>
      <c r="K268">
        <v>660</v>
      </c>
      <c r="L268">
        <v>0</v>
      </c>
      <c r="M268">
        <v>0</v>
      </c>
      <c r="N268">
        <v>6174</v>
      </c>
      <c r="O268">
        <v>8007</v>
      </c>
      <c r="P268">
        <v>1.5</v>
      </c>
      <c r="Q268">
        <v>2</v>
      </c>
      <c r="AA268" t="s">
        <v>3</v>
      </c>
      <c r="AB268" s="1">
        <v>42772</v>
      </c>
      <c r="AE268" s="1">
        <v>42772</v>
      </c>
      <c r="AG268" s="1">
        <v>42772</v>
      </c>
      <c r="AI268" s="1">
        <v>42802</v>
      </c>
      <c r="AM268" s="1">
        <v>42802</v>
      </c>
      <c r="AO268" s="1">
        <v>42802</v>
      </c>
    </row>
    <row r="269" spans="1:41" x14ac:dyDescent="0.25">
      <c r="A269">
        <v>1600157752</v>
      </c>
      <c r="B269" t="s">
        <v>183</v>
      </c>
      <c r="C269">
        <v>157752</v>
      </c>
      <c r="E269" t="s">
        <v>276</v>
      </c>
      <c r="F269" t="s">
        <v>1</v>
      </c>
      <c r="G269" t="s">
        <v>2</v>
      </c>
      <c r="H269">
        <v>423229.78</v>
      </c>
      <c r="I269">
        <v>419621.83</v>
      </c>
      <c r="J269">
        <v>9039.9500000000007</v>
      </c>
      <c r="K269">
        <v>9016.15</v>
      </c>
      <c r="L269">
        <v>0</v>
      </c>
      <c r="M269">
        <v>0</v>
      </c>
      <c r="N269">
        <v>87391</v>
      </c>
      <c r="O269">
        <v>86915</v>
      </c>
      <c r="P269">
        <v>0</v>
      </c>
      <c r="Q269">
        <v>0</v>
      </c>
      <c r="AA269" t="s">
        <v>3</v>
      </c>
      <c r="AB269" s="1">
        <v>42437</v>
      </c>
      <c r="AE269" s="1">
        <v>42452</v>
      </c>
      <c r="AG269" s="1">
        <v>42452</v>
      </c>
      <c r="AI269" s="1">
        <v>42817</v>
      </c>
      <c r="AM269" s="1">
        <v>42817</v>
      </c>
      <c r="AO269" s="1">
        <v>42817</v>
      </c>
    </row>
    <row r="270" spans="1:41" x14ac:dyDescent="0.25">
      <c r="A270">
        <v>1600168508</v>
      </c>
      <c r="B270" t="s">
        <v>183</v>
      </c>
      <c r="C270">
        <v>168508</v>
      </c>
      <c r="E270" t="s">
        <v>81</v>
      </c>
      <c r="F270" t="s">
        <v>1</v>
      </c>
      <c r="G270" t="s">
        <v>2</v>
      </c>
      <c r="H270">
        <v>1125</v>
      </c>
      <c r="I270">
        <v>1125</v>
      </c>
      <c r="J270">
        <v>330</v>
      </c>
      <c r="K270">
        <v>330</v>
      </c>
      <c r="L270">
        <v>0</v>
      </c>
      <c r="M270">
        <v>0</v>
      </c>
      <c r="N270">
        <v>3198.183</v>
      </c>
      <c r="O270">
        <v>3198.183</v>
      </c>
      <c r="P270">
        <v>0.84899999999999998</v>
      </c>
      <c r="Q270">
        <v>0.84899999999999998</v>
      </c>
      <c r="AA270" t="s">
        <v>3</v>
      </c>
      <c r="AB270" s="1">
        <v>42669</v>
      </c>
      <c r="AE270" s="1">
        <v>42677</v>
      </c>
      <c r="AG270" s="1">
        <v>42677</v>
      </c>
      <c r="AI270" s="1">
        <v>42817</v>
      </c>
      <c r="AM270" s="1">
        <v>42817</v>
      </c>
      <c r="AO270" s="1">
        <v>42817</v>
      </c>
    </row>
    <row r="271" spans="1:41" x14ac:dyDescent="0.25">
      <c r="A271">
        <v>1600168510</v>
      </c>
      <c r="B271" t="s">
        <v>183</v>
      </c>
      <c r="C271">
        <v>168510</v>
      </c>
      <c r="E271" t="s">
        <v>272</v>
      </c>
      <c r="F271" t="s">
        <v>1</v>
      </c>
      <c r="G271" t="s">
        <v>2</v>
      </c>
      <c r="H271">
        <v>4415</v>
      </c>
      <c r="I271">
        <v>6780</v>
      </c>
      <c r="J271">
        <v>820</v>
      </c>
      <c r="K271">
        <v>870</v>
      </c>
      <c r="L271">
        <v>0</v>
      </c>
      <c r="M271">
        <v>0</v>
      </c>
      <c r="N271">
        <v>9441.6</v>
      </c>
      <c r="O271">
        <v>10025.4</v>
      </c>
      <c r="P271">
        <v>0</v>
      </c>
      <c r="Q271">
        <v>0</v>
      </c>
      <c r="AA271" t="s">
        <v>3</v>
      </c>
      <c r="AB271" s="1">
        <v>42597</v>
      </c>
      <c r="AE271" s="1">
        <v>42677</v>
      </c>
      <c r="AG271" s="1">
        <v>42677</v>
      </c>
      <c r="AI271" s="1">
        <v>42817</v>
      </c>
      <c r="AM271" s="1">
        <v>42817</v>
      </c>
      <c r="AO271" s="1">
        <v>42817</v>
      </c>
    </row>
    <row r="272" spans="1:41" x14ac:dyDescent="0.25">
      <c r="A272">
        <v>1600169072</v>
      </c>
      <c r="B272" t="s">
        <v>183</v>
      </c>
      <c r="C272">
        <v>169072</v>
      </c>
      <c r="E272" t="s">
        <v>41</v>
      </c>
      <c r="F272" t="s">
        <v>1</v>
      </c>
      <c r="G272" t="s">
        <v>2</v>
      </c>
      <c r="H272">
        <v>9432</v>
      </c>
      <c r="I272">
        <v>9442</v>
      </c>
      <c r="J272">
        <v>1000</v>
      </c>
      <c r="K272">
        <v>1000</v>
      </c>
      <c r="L272">
        <v>0</v>
      </c>
      <c r="M272">
        <v>0</v>
      </c>
      <c r="N272">
        <v>12471</v>
      </c>
      <c r="O272">
        <v>12471</v>
      </c>
      <c r="P272">
        <v>2.5</v>
      </c>
      <c r="Q272">
        <v>2.5</v>
      </c>
      <c r="AA272" t="s">
        <v>3</v>
      </c>
      <c r="AB272" s="1">
        <v>42690</v>
      </c>
      <c r="AE272" s="1">
        <v>42689</v>
      </c>
      <c r="AG272" s="1">
        <v>42689</v>
      </c>
      <c r="AI272" s="1">
        <v>42817</v>
      </c>
      <c r="AM272" s="1">
        <v>42817</v>
      </c>
      <c r="AO272" s="1">
        <v>42817</v>
      </c>
    </row>
    <row r="273" spans="1:41" x14ac:dyDescent="0.25">
      <c r="A273">
        <v>1600171761</v>
      </c>
      <c r="B273" t="s">
        <v>183</v>
      </c>
      <c r="C273">
        <v>171761</v>
      </c>
      <c r="E273" t="s">
        <v>47</v>
      </c>
      <c r="F273" t="s">
        <v>1</v>
      </c>
      <c r="G273" t="s">
        <v>2</v>
      </c>
      <c r="H273">
        <v>12528</v>
      </c>
      <c r="I273">
        <v>12528</v>
      </c>
      <c r="J273">
        <v>1280</v>
      </c>
      <c r="K273">
        <v>1280</v>
      </c>
      <c r="L273">
        <v>0</v>
      </c>
      <c r="M273">
        <v>0</v>
      </c>
      <c r="N273">
        <v>1019</v>
      </c>
      <c r="O273">
        <v>1019</v>
      </c>
      <c r="P273">
        <v>1.6</v>
      </c>
      <c r="Q273">
        <v>1.6</v>
      </c>
      <c r="AA273" t="s">
        <v>3</v>
      </c>
      <c r="AB273" s="1">
        <v>42760</v>
      </c>
      <c r="AE273" s="1">
        <v>42760</v>
      </c>
      <c r="AG273" s="1">
        <v>42760</v>
      </c>
      <c r="AI273" s="1">
        <v>42817</v>
      </c>
      <c r="AM273" s="1">
        <v>42817</v>
      </c>
      <c r="AO273" s="1">
        <v>42817</v>
      </c>
    </row>
    <row r="274" spans="1:41" x14ac:dyDescent="0.25">
      <c r="A274">
        <v>1600165204</v>
      </c>
      <c r="B274" t="s">
        <v>183</v>
      </c>
      <c r="C274">
        <v>165204</v>
      </c>
      <c r="E274" t="s">
        <v>1056</v>
      </c>
      <c r="F274" t="s">
        <v>1</v>
      </c>
      <c r="G274" t="s">
        <v>2</v>
      </c>
      <c r="H274">
        <v>7475</v>
      </c>
      <c r="I274">
        <v>8446.75</v>
      </c>
      <c r="J274">
        <v>3075</v>
      </c>
      <c r="K274">
        <v>3075</v>
      </c>
      <c r="L274">
        <v>0</v>
      </c>
      <c r="M274">
        <v>0</v>
      </c>
      <c r="N274">
        <v>27346.1</v>
      </c>
      <c r="O274">
        <v>27346.1</v>
      </c>
      <c r="P274">
        <v>0.65</v>
      </c>
      <c r="Q274">
        <v>0.65</v>
      </c>
      <c r="AA274" t="s">
        <v>3</v>
      </c>
      <c r="AB274" s="1">
        <v>42572</v>
      </c>
      <c r="AE274" s="1">
        <v>42592</v>
      </c>
      <c r="AG274" s="1">
        <v>42592</v>
      </c>
      <c r="AI274" s="1">
        <v>42822</v>
      </c>
      <c r="AM274" s="1">
        <v>42822</v>
      </c>
      <c r="AO274" s="1">
        <v>42822</v>
      </c>
    </row>
    <row r="275" spans="1:41" x14ac:dyDescent="0.25">
      <c r="A275">
        <v>1600166074</v>
      </c>
      <c r="B275" t="s">
        <v>183</v>
      </c>
      <c r="C275">
        <v>166074</v>
      </c>
      <c r="E275" t="s">
        <v>47</v>
      </c>
      <c r="F275" t="s">
        <v>48</v>
      </c>
      <c r="G275" t="s">
        <v>2</v>
      </c>
      <c r="H275">
        <v>126131</v>
      </c>
      <c r="I275">
        <v>127713.43</v>
      </c>
      <c r="J275">
        <v>53330.42</v>
      </c>
      <c r="K275">
        <v>53429.77</v>
      </c>
      <c r="L275">
        <v>0</v>
      </c>
      <c r="M275">
        <v>0</v>
      </c>
      <c r="N275">
        <v>538917.79</v>
      </c>
      <c r="O275">
        <v>537608.4</v>
      </c>
      <c r="P275">
        <v>0</v>
      </c>
      <c r="Q275">
        <v>0</v>
      </c>
      <c r="AA275" t="s">
        <v>3</v>
      </c>
      <c r="AB275" s="1">
        <v>42538</v>
      </c>
      <c r="AE275" s="1">
        <v>42619</v>
      </c>
      <c r="AG275" s="1">
        <v>42619</v>
      </c>
      <c r="AI275" s="1">
        <v>42824</v>
      </c>
      <c r="AM275" s="1">
        <v>42824</v>
      </c>
      <c r="AO275" s="1">
        <v>42824</v>
      </c>
    </row>
    <row r="276" spans="1:41" x14ac:dyDescent="0.25">
      <c r="A276">
        <v>1600168245</v>
      </c>
      <c r="B276" t="s">
        <v>183</v>
      </c>
      <c r="C276">
        <v>168245</v>
      </c>
      <c r="E276" t="s">
        <v>41</v>
      </c>
      <c r="F276" t="s">
        <v>1</v>
      </c>
      <c r="G276" t="s">
        <v>2</v>
      </c>
      <c r="H276">
        <v>3482.83</v>
      </c>
      <c r="I276">
        <v>3179.79</v>
      </c>
      <c r="J276">
        <v>628.77</v>
      </c>
      <c r="K276">
        <v>646.25</v>
      </c>
      <c r="L276">
        <v>0</v>
      </c>
      <c r="M276">
        <v>0</v>
      </c>
      <c r="N276">
        <v>12575.466</v>
      </c>
      <c r="O276">
        <v>12924.906000000001</v>
      </c>
      <c r="P276">
        <v>0</v>
      </c>
      <c r="Q276">
        <v>0</v>
      </c>
      <c r="AA276" t="s">
        <v>3</v>
      </c>
      <c r="AB276" s="1">
        <v>42674</v>
      </c>
      <c r="AE276" s="1">
        <v>42674</v>
      </c>
      <c r="AG276" s="1">
        <v>42674</v>
      </c>
      <c r="AI276" s="1">
        <v>42824</v>
      </c>
      <c r="AM276" s="1">
        <v>42824</v>
      </c>
      <c r="AO276" s="1">
        <v>42824</v>
      </c>
    </row>
    <row r="277" spans="1:41" x14ac:dyDescent="0.25">
      <c r="A277">
        <v>1600168391</v>
      </c>
      <c r="B277" t="s">
        <v>183</v>
      </c>
      <c r="C277">
        <v>168391</v>
      </c>
      <c r="E277" t="s">
        <v>272</v>
      </c>
      <c r="F277" t="s">
        <v>1</v>
      </c>
      <c r="G277" t="s">
        <v>2</v>
      </c>
      <c r="H277">
        <v>4752</v>
      </c>
      <c r="I277">
        <v>4752</v>
      </c>
      <c r="J277">
        <v>700</v>
      </c>
      <c r="K277">
        <v>700</v>
      </c>
      <c r="L277">
        <v>0</v>
      </c>
      <c r="M277">
        <v>0</v>
      </c>
      <c r="N277">
        <v>7887.6</v>
      </c>
      <c r="O277">
        <v>7887.6</v>
      </c>
      <c r="P277">
        <v>0</v>
      </c>
      <c r="Q277">
        <v>0</v>
      </c>
      <c r="AA277" t="s">
        <v>3</v>
      </c>
      <c r="AB277" s="1">
        <v>42660</v>
      </c>
      <c r="AE277" s="1">
        <v>42676</v>
      </c>
      <c r="AG277" s="1">
        <v>42676</v>
      </c>
      <c r="AI277" s="1">
        <v>42824</v>
      </c>
      <c r="AM277" s="1">
        <v>42824</v>
      </c>
      <c r="AO277" s="1">
        <v>42824</v>
      </c>
    </row>
    <row r="278" spans="1:41" x14ac:dyDescent="0.25">
      <c r="A278">
        <v>1600169725</v>
      </c>
      <c r="B278" t="s">
        <v>183</v>
      </c>
      <c r="C278">
        <v>169725</v>
      </c>
      <c r="E278" t="s">
        <v>1058</v>
      </c>
      <c r="F278" t="s">
        <v>1</v>
      </c>
      <c r="G278" t="s">
        <v>2</v>
      </c>
      <c r="H278">
        <v>4849</v>
      </c>
      <c r="I278">
        <v>5188.1499999999996</v>
      </c>
      <c r="J278">
        <v>4070</v>
      </c>
      <c r="K278">
        <v>4355</v>
      </c>
      <c r="L278">
        <v>0</v>
      </c>
      <c r="M278">
        <v>0</v>
      </c>
      <c r="N278">
        <v>16050.8</v>
      </c>
      <c r="O278">
        <v>16964.509999999998</v>
      </c>
      <c r="P278">
        <v>4.1050000000000004</v>
      </c>
      <c r="Q278">
        <v>4.3390000000000004</v>
      </c>
      <c r="AA278" t="s">
        <v>3</v>
      </c>
      <c r="AB278" s="1">
        <v>42704</v>
      </c>
      <c r="AE278" s="1">
        <v>42704</v>
      </c>
      <c r="AG278" s="1">
        <v>42704</v>
      </c>
      <c r="AI278" s="1">
        <v>42825</v>
      </c>
      <c r="AM278" s="1">
        <v>42825</v>
      </c>
      <c r="AO278" s="1">
        <v>42825</v>
      </c>
    </row>
    <row r="279" spans="1:41" x14ac:dyDescent="0.25">
      <c r="A279">
        <v>1600171511</v>
      </c>
      <c r="B279" t="s">
        <v>183</v>
      </c>
      <c r="C279">
        <v>171511</v>
      </c>
      <c r="E279" t="s">
        <v>41</v>
      </c>
      <c r="F279" t="s">
        <v>1</v>
      </c>
      <c r="G279" t="s">
        <v>2</v>
      </c>
      <c r="H279">
        <v>26725.87</v>
      </c>
      <c r="I279">
        <v>23394.3</v>
      </c>
      <c r="J279">
        <v>2840</v>
      </c>
      <c r="K279">
        <v>2840</v>
      </c>
      <c r="L279">
        <v>0</v>
      </c>
      <c r="M279">
        <v>0</v>
      </c>
      <c r="N279">
        <v>25593</v>
      </c>
      <c r="O279">
        <v>25593</v>
      </c>
      <c r="P279">
        <v>7.1</v>
      </c>
      <c r="Q279">
        <v>7.1</v>
      </c>
      <c r="AA279" t="s">
        <v>3</v>
      </c>
      <c r="AB279" s="1">
        <v>42748</v>
      </c>
      <c r="AE279" s="1">
        <v>42753</v>
      </c>
      <c r="AG279" s="1">
        <v>42753</v>
      </c>
      <c r="AI279" s="1">
        <v>42828</v>
      </c>
      <c r="AM279" s="1">
        <v>42828</v>
      </c>
      <c r="AO279" s="1">
        <v>42828</v>
      </c>
    </row>
    <row r="280" spans="1:41" x14ac:dyDescent="0.25">
      <c r="A280">
        <v>1600153147</v>
      </c>
      <c r="B280" t="s">
        <v>183</v>
      </c>
      <c r="C280">
        <v>153147</v>
      </c>
      <c r="E280" t="s">
        <v>47</v>
      </c>
      <c r="F280" t="s">
        <v>42</v>
      </c>
      <c r="G280" t="s">
        <v>2</v>
      </c>
      <c r="H280">
        <v>53346</v>
      </c>
      <c r="I280">
        <v>51314.82</v>
      </c>
      <c r="J280">
        <v>15877.64</v>
      </c>
      <c r="K280">
        <v>14925.24</v>
      </c>
      <c r="L280">
        <v>0</v>
      </c>
      <c r="M280">
        <v>0</v>
      </c>
      <c r="N280">
        <v>54818.8</v>
      </c>
      <c r="O280">
        <v>45294.8</v>
      </c>
      <c r="P280">
        <v>18.161000000000001</v>
      </c>
      <c r="Q280">
        <v>18.161000000000001</v>
      </c>
      <c r="AA280" t="s">
        <v>3</v>
      </c>
      <c r="AB280" s="1">
        <v>42338</v>
      </c>
      <c r="AE280" s="1">
        <v>42347</v>
      </c>
      <c r="AG280" s="1">
        <v>42347</v>
      </c>
      <c r="AI280" s="1">
        <v>42829</v>
      </c>
      <c r="AM280" s="1">
        <v>42829</v>
      </c>
      <c r="AO280" s="1">
        <v>42829</v>
      </c>
    </row>
    <row r="281" spans="1:41" x14ac:dyDescent="0.25">
      <c r="A281">
        <v>1600167379</v>
      </c>
      <c r="B281" t="s">
        <v>183</v>
      </c>
      <c r="C281">
        <v>167379</v>
      </c>
      <c r="E281" t="s">
        <v>41</v>
      </c>
      <c r="F281" t="s">
        <v>1</v>
      </c>
      <c r="G281" t="s">
        <v>2</v>
      </c>
      <c r="H281">
        <v>8488.67</v>
      </c>
      <c r="I281">
        <v>11041.18</v>
      </c>
      <c r="J281">
        <v>1909.85</v>
      </c>
      <c r="K281">
        <v>1244.8499999999999</v>
      </c>
      <c r="L281">
        <v>0</v>
      </c>
      <c r="M281">
        <v>0</v>
      </c>
      <c r="N281">
        <v>3037</v>
      </c>
      <c r="O281">
        <v>24897</v>
      </c>
      <c r="P281">
        <v>4.3949999999999996</v>
      </c>
      <c r="Q281">
        <v>2.93</v>
      </c>
      <c r="AA281" t="s">
        <v>3</v>
      </c>
      <c r="AB281" s="1">
        <v>42654</v>
      </c>
      <c r="AE281" s="1">
        <v>42654</v>
      </c>
      <c r="AG281" s="1">
        <v>42654</v>
      </c>
      <c r="AI281" s="1">
        <v>42830</v>
      </c>
      <c r="AM281" s="1">
        <v>42830</v>
      </c>
      <c r="AO281" s="1">
        <v>42830</v>
      </c>
    </row>
    <row r="282" spans="1:41" x14ac:dyDescent="0.25">
      <c r="A282">
        <v>1600173285</v>
      </c>
      <c r="B282" t="s">
        <v>183</v>
      </c>
      <c r="C282">
        <v>173285</v>
      </c>
      <c r="E282" t="s">
        <v>81</v>
      </c>
      <c r="F282" t="s">
        <v>1</v>
      </c>
      <c r="G282" t="s">
        <v>2</v>
      </c>
      <c r="H282">
        <v>3582.32</v>
      </c>
      <c r="I282">
        <v>3701.52</v>
      </c>
      <c r="J282">
        <v>1210</v>
      </c>
      <c r="K282">
        <v>1250</v>
      </c>
      <c r="L282">
        <v>0</v>
      </c>
      <c r="M282">
        <v>0</v>
      </c>
      <c r="N282">
        <v>10997.84</v>
      </c>
      <c r="O282">
        <v>11365.36</v>
      </c>
      <c r="P282">
        <v>2.3959999999999999</v>
      </c>
      <c r="Q282">
        <v>2.476</v>
      </c>
      <c r="AA282" t="s">
        <v>3</v>
      </c>
      <c r="AB282" s="1">
        <v>42794</v>
      </c>
      <c r="AE282" s="1">
        <v>42795</v>
      </c>
      <c r="AG282" s="1">
        <v>42795</v>
      </c>
      <c r="AI282" s="1">
        <v>42835</v>
      </c>
      <c r="AM282" s="1">
        <v>42835</v>
      </c>
      <c r="AO282" s="1">
        <v>42835</v>
      </c>
    </row>
    <row r="283" spans="1:41" x14ac:dyDescent="0.25">
      <c r="A283">
        <v>1600172936</v>
      </c>
      <c r="B283" t="s">
        <v>183</v>
      </c>
      <c r="C283">
        <v>172936</v>
      </c>
      <c r="E283" t="s">
        <v>1058</v>
      </c>
      <c r="F283" t="s">
        <v>1</v>
      </c>
      <c r="G283" t="s">
        <v>2</v>
      </c>
      <c r="H283">
        <v>11736</v>
      </c>
      <c r="I283">
        <v>8171.26</v>
      </c>
      <c r="J283">
        <v>4031</v>
      </c>
      <c r="K283">
        <v>3930</v>
      </c>
      <c r="L283">
        <v>0</v>
      </c>
      <c r="M283">
        <v>0</v>
      </c>
      <c r="N283">
        <v>36392.241000000002</v>
      </c>
      <c r="O283">
        <v>36108.839999999997</v>
      </c>
      <c r="P283">
        <v>7.9219999999999997</v>
      </c>
      <c r="Q283">
        <v>7.86</v>
      </c>
      <c r="AA283" t="s">
        <v>3</v>
      </c>
      <c r="AB283" s="1">
        <v>42787</v>
      </c>
      <c r="AE283" s="1">
        <v>42787</v>
      </c>
      <c r="AG283" s="1">
        <v>42787</v>
      </c>
      <c r="AI283" s="1">
        <v>42838</v>
      </c>
      <c r="AM283" s="1">
        <v>42838</v>
      </c>
      <c r="AO283" s="1">
        <v>42838</v>
      </c>
    </row>
    <row r="284" spans="1:41" x14ac:dyDescent="0.25">
      <c r="A284">
        <v>1600151277</v>
      </c>
      <c r="B284" t="s">
        <v>183</v>
      </c>
      <c r="C284">
        <v>151277</v>
      </c>
      <c r="E284" t="s">
        <v>81</v>
      </c>
      <c r="F284" t="s">
        <v>1</v>
      </c>
      <c r="G284" t="s">
        <v>2</v>
      </c>
      <c r="H284">
        <v>4698</v>
      </c>
      <c r="I284">
        <v>4698</v>
      </c>
      <c r="J284">
        <v>783</v>
      </c>
      <c r="K284">
        <v>861.3</v>
      </c>
      <c r="L284">
        <v>0</v>
      </c>
      <c r="M284">
        <v>0</v>
      </c>
      <c r="N284">
        <v>5042.7359999999999</v>
      </c>
      <c r="O284">
        <v>5603.04</v>
      </c>
      <c r="P284">
        <v>1.944</v>
      </c>
      <c r="Q284">
        <v>2.16</v>
      </c>
      <c r="AA284" t="s">
        <v>3</v>
      </c>
      <c r="AB284" s="1">
        <v>42313</v>
      </c>
      <c r="AE284" s="1">
        <v>42314</v>
      </c>
      <c r="AG284" s="1">
        <v>42314</v>
      </c>
      <c r="AI284" s="1">
        <v>42845</v>
      </c>
      <c r="AM284" s="1">
        <v>42845</v>
      </c>
      <c r="AO284" s="1">
        <v>42845</v>
      </c>
    </row>
    <row r="285" spans="1:41" x14ac:dyDescent="0.25">
      <c r="A285">
        <v>1600155704</v>
      </c>
      <c r="B285" t="s">
        <v>183</v>
      </c>
      <c r="C285">
        <v>155704</v>
      </c>
      <c r="E285" t="s">
        <v>81</v>
      </c>
      <c r="F285" t="s">
        <v>1</v>
      </c>
      <c r="G285" t="s">
        <v>2</v>
      </c>
      <c r="H285">
        <v>3120</v>
      </c>
      <c r="I285">
        <v>3120</v>
      </c>
      <c r="J285">
        <v>696</v>
      </c>
      <c r="K285">
        <v>696</v>
      </c>
      <c r="L285">
        <v>0</v>
      </c>
      <c r="M285">
        <v>0</v>
      </c>
      <c r="N285">
        <v>4482.4319999999998</v>
      </c>
      <c r="O285">
        <v>4482.4319999999998</v>
      </c>
      <c r="P285">
        <v>1.728</v>
      </c>
      <c r="Q285">
        <v>1.728</v>
      </c>
      <c r="AA285" t="s">
        <v>3</v>
      </c>
      <c r="AB285" s="1">
        <v>42404</v>
      </c>
      <c r="AE285" s="1">
        <v>42404</v>
      </c>
      <c r="AG285" s="1">
        <v>42404</v>
      </c>
      <c r="AI285" s="1">
        <v>42845</v>
      </c>
      <c r="AM285" s="1">
        <v>42845</v>
      </c>
      <c r="AO285" s="1">
        <v>42845</v>
      </c>
    </row>
    <row r="286" spans="1:41" x14ac:dyDescent="0.25">
      <c r="A286">
        <v>1600166044</v>
      </c>
      <c r="B286" t="s">
        <v>183</v>
      </c>
      <c r="C286">
        <v>166044</v>
      </c>
      <c r="E286" t="s">
        <v>47</v>
      </c>
      <c r="F286" t="s">
        <v>1</v>
      </c>
      <c r="G286" t="s">
        <v>2</v>
      </c>
      <c r="H286">
        <v>160203.49</v>
      </c>
      <c r="I286">
        <v>160203.49</v>
      </c>
      <c r="J286">
        <v>7432.9</v>
      </c>
      <c r="K286">
        <v>7432.9</v>
      </c>
      <c r="L286">
        <v>0</v>
      </c>
      <c r="M286">
        <v>0</v>
      </c>
      <c r="N286">
        <v>74329</v>
      </c>
      <c r="O286">
        <v>74329</v>
      </c>
      <c r="P286">
        <v>0</v>
      </c>
      <c r="Q286">
        <v>0</v>
      </c>
      <c r="AA286" t="s">
        <v>3</v>
      </c>
      <c r="AB286" s="1">
        <v>42613</v>
      </c>
      <c r="AE286" s="1">
        <v>42619</v>
      </c>
      <c r="AG286" s="1">
        <v>42619</v>
      </c>
      <c r="AI286" s="1">
        <v>42845</v>
      </c>
      <c r="AM286" s="1">
        <v>42845</v>
      </c>
      <c r="AO286" s="1">
        <v>42845</v>
      </c>
    </row>
    <row r="287" spans="1:41" x14ac:dyDescent="0.25">
      <c r="A287">
        <v>1600169987</v>
      </c>
      <c r="B287" t="s">
        <v>183</v>
      </c>
      <c r="C287">
        <v>169987</v>
      </c>
      <c r="E287" t="s">
        <v>272</v>
      </c>
      <c r="F287" t="s">
        <v>1</v>
      </c>
      <c r="G287" t="s">
        <v>2</v>
      </c>
      <c r="H287">
        <v>1024</v>
      </c>
      <c r="I287">
        <v>1093</v>
      </c>
      <c r="J287">
        <v>400</v>
      </c>
      <c r="K287">
        <v>350</v>
      </c>
      <c r="L287">
        <v>0</v>
      </c>
      <c r="M287">
        <v>0</v>
      </c>
      <c r="N287">
        <v>4670.3999999999996</v>
      </c>
      <c r="O287">
        <v>4086.6</v>
      </c>
      <c r="P287">
        <v>0</v>
      </c>
      <c r="Q287">
        <v>0</v>
      </c>
      <c r="AA287" t="s">
        <v>3</v>
      </c>
      <c r="AB287" s="1">
        <v>42705</v>
      </c>
      <c r="AE287" s="1">
        <v>42710</v>
      </c>
      <c r="AG287" s="1">
        <v>42710</v>
      </c>
      <c r="AI287" s="1">
        <v>42850</v>
      </c>
      <c r="AM287" s="1">
        <v>42850</v>
      </c>
      <c r="AO287" s="1">
        <v>42850</v>
      </c>
    </row>
    <row r="288" spans="1:41" x14ac:dyDescent="0.25">
      <c r="A288">
        <v>1600171644</v>
      </c>
      <c r="B288" t="s">
        <v>183</v>
      </c>
      <c r="C288">
        <v>171644</v>
      </c>
      <c r="E288" t="s">
        <v>41</v>
      </c>
      <c r="F288" t="s">
        <v>1</v>
      </c>
      <c r="G288" t="s">
        <v>2</v>
      </c>
      <c r="H288">
        <v>12416</v>
      </c>
      <c r="I288">
        <v>12744.78</v>
      </c>
      <c r="J288">
        <v>396</v>
      </c>
      <c r="K288">
        <v>396</v>
      </c>
      <c r="L288">
        <v>0</v>
      </c>
      <c r="M288">
        <v>0</v>
      </c>
      <c r="N288">
        <v>3341</v>
      </c>
      <c r="O288">
        <v>3341</v>
      </c>
      <c r="P288">
        <v>0.99</v>
      </c>
      <c r="Q288">
        <v>0.99</v>
      </c>
      <c r="AA288" t="s">
        <v>3</v>
      </c>
      <c r="AB288" s="1">
        <v>42725</v>
      </c>
      <c r="AE288" s="1">
        <v>42758</v>
      </c>
      <c r="AG288" s="1">
        <v>42758</v>
      </c>
      <c r="AI288" s="1">
        <v>42858</v>
      </c>
      <c r="AM288" s="1">
        <v>42858</v>
      </c>
      <c r="AO288" s="1">
        <v>42858</v>
      </c>
    </row>
    <row r="289" spans="1:41" x14ac:dyDescent="0.25">
      <c r="A289">
        <v>1600154843</v>
      </c>
      <c r="B289" t="s">
        <v>183</v>
      </c>
      <c r="C289">
        <v>154843</v>
      </c>
      <c r="E289" t="s">
        <v>276</v>
      </c>
      <c r="F289" t="s">
        <v>1</v>
      </c>
      <c r="G289" t="s">
        <v>2</v>
      </c>
      <c r="H289">
        <v>2331094</v>
      </c>
      <c r="I289">
        <v>1718241.93</v>
      </c>
      <c r="J289">
        <v>219014.25</v>
      </c>
      <c r="K289">
        <v>230910.85</v>
      </c>
      <c r="L289">
        <v>0</v>
      </c>
      <c r="M289">
        <v>0</v>
      </c>
      <c r="N289">
        <v>1571272</v>
      </c>
      <c r="O289">
        <v>1675590</v>
      </c>
      <c r="P289">
        <v>0</v>
      </c>
      <c r="Q289">
        <v>0</v>
      </c>
      <c r="AA289" t="s">
        <v>3</v>
      </c>
      <c r="AB289" s="1">
        <v>42384</v>
      </c>
      <c r="AE289" s="1">
        <v>42384</v>
      </c>
      <c r="AG289" s="1">
        <v>42384</v>
      </c>
      <c r="AI289" s="1">
        <v>42863</v>
      </c>
      <c r="AM289" s="1">
        <v>42863</v>
      </c>
      <c r="AO289" s="1">
        <v>42863</v>
      </c>
    </row>
    <row r="290" spans="1:41" x14ac:dyDescent="0.25">
      <c r="A290">
        <v>1600174555</v>
      </c>
      <c r="B290" t="s">
        <v>183</v>
      </c>
      <c r="C290">
        <v>174555</v>
      </c>
      <c r="E290" t="s">
        <v>272</v>
      </c>
      <c r="F290" t="s">
        <v>1</v>
      </c>
      <c r="G290" t="s">
        <v>2</v>
      </c>
      <c r="H290">
        <v>3137.05</v>
      </c>
      <c r="I290">
        <v>3137.05</v>
      </c>
      <c r="J290">
        <v>1230</v>
      </c>
      <c r="K290">
        <v>1230</v>
      </c>
      <c r="L290">
        <v>0</v>
      </c>
      <c r="M290">
        <v>0</v>
      </c>
      <c r="N290">
        <v>13734</v>
      </c>
      <c r="O290">
        <v>13734</v>
      </c>
      <c r="P290">
        <v>0</v>
      </c>
      <c r="Q290">
        <v>0</v>
      </c>
      <c r="AA290" t="s">
        <v>3</v>
      </c>
      <c r="AB290" s="1">
        <v>42821</v>
      </c>
      <c r="AE290" s="1">
        <v>42821</v>
      </c>
      <c r="AG290" s="1">
        <v>42821</v>
      </c>
      <c r="AI290" s="1">
        <v>42865</v>
      </c>
      <c r="AM290" s="1">
        <v>42865</v>
      </c>
      <c r="AO290" s="1">
        <v>42865</v>
      </c>
    </row>
    <row r="291" spans="1:41" x14ac:dyDescent="0.25">
      <c r="A291">
        <v>1600171069</v>
      </c>
      <c r="B291" t="s">
        <v>183</v>
      </c>
      <c r="C291">
        <v>171069</v>
      </c>
      <c r="E291" t="s">
        <v>272</v>
      </c>
      <c r="F291" t="s">
        <v>1</v>
      </c>
      <c r="G291" t="s">
        <v>2</v>
      </c>
      <c r="H291">
        <v>3602.5</v>
      </c>
      <c r="I291">
        <v>3352.25</v>
      </c>
      <c r="J291">
        <v>1355</v>
      </c>
      <c r="K291">
        <v>1267</v>
      </c>
      <c r="L291">
        <v>0</v>
      </c>
      <c r="M291">
        <v>0</v>
      </c>
      <c r="N291">
        <v>9010</v>
      </c>
      <c r="O291">
        <v>8426</v>
      </c>
      <c r="P291">
        <v>0</v>
      </c>
      <c r="Q291">
        <v>0</v>
      </c>
      <c r="AA291" t="s">
        <v>3</v>
      </c>
      <c r="AB291" s="1">
        <v>42740</v>
      </c>
      <c r="AE291" s="1">
        <v>42740</v>
      </c>
      <c r="AG291" s="1">
        <v>42740</v>
      </c>
      <c r="AI291" s="1">
        <v>42866</v>
      </c>
      <c r="AM291" s="1">
        <v>42866</v>
      </c>
      <c r="AO291" s="1">
        <v>42866</v>
      </c>
    </row>
    <row r="292" spans="1:41" x14ac:dyDescent="0.25">
      <c r="A292">
        <v>1600171407</v>
      </c>
      <c r="B292" t="s">
        <v>183</v>
      </c>
      <c r="C292">
        <v>171407</v>
      </c>
      <c r="E292" t="s">
        <v>41</v>
      </c>
      <c r="F292" t="s">
        <v>1</v>
      </c>
      <c r="G292" t="s">
        <v>2</v>
      </c>
      <c r="H292">
        <v>2446</v>
      </c>
      <c r="I292">
        <v>2530</v>
      </c>
      <c r="J292">
        <v>1223</v>
      </c>
      <c r="K292">
        <v>1265</v>
      </c>
      <c r="L292">
        <v>0</v>
      </c>
      <c r="M292">
        <v>0</v>
      </c>
      <c r="N292">
        <v>18855</v>
      </c>
      <c r="O292">
        <v>18855</v>
      </c>
      <c r="P292">
        <v>5.2</v>
      </c>
      <c r="Q292">
        <v>5.2</v>
      </c>
      <c r="AA292" t="s">
        <v>3</v>
      </c>
      <c r="AB292" s="1">
        <v>42751</v>
      </c>
      <c r="AE292" s="1">
        <v>42751</v>
      </c>
      <c r="AG292" s="1">
        <v>42751</v>
      </c>
      <c r="AI292" s="1">
        <v>42866</v>
      </c>
      <c r="AM292" s="1">
        <v>42866</v>
      </c>
      <c r="AO292" s="1">
        <v>42866</v>
      </c>
    </row>
    <row r="293" spans="1:41" x14ac:dyDescent="0.25">
      <c r="A293">
        <v>1600174391</v>
      </c>
      <c r="B293" t="s">
        <v>183</v>
      </c>
      <c r="C293">
        <v>174391</v>
      </c>
      <c r="E293" t="s">
        <v>272</v>
      </c>
      <c r="F293" t="s">
        <v>1</v>
      </c>
      <c r="G293" t="s">
        <v>2</v>
      </c>
      <c r="H293">
        <v>3243.7</v>
      </c>
      <c r="I293">
        <v>3243.7</v>
      </c>
      <c r="J293">
        <v>300</v>
      </c>
      <c r="K293">
        <v>300</v>
      </c>
      <c r="L293">
        <v>0</v>
      </c>
      <c r="M293">
        <v>0</v>
      </c>
      <c r="N293">
        <v>3502.8</v>
      </c>
      <c r="O293">
        <v>3502.8</v>
      </c>
      <c r="P293">
        <v>0</v>
      </c>
      <c r="Q293">
        <v>0</v>
      </c>
      <c r="AA293" t="s">
        <v>3</v>
      </c>
      <c r="AB293" s="1">
        <v>42817</v>
      </c>
      <c r="AE293" s="1">
        <v>42817</v>
      </c>
      <c r="AG293" s="1">
        <v>42817</v>
      </c>
      <c r="AI293" s="1">
        <v>42866</v>
      </c>
      <c r="AM293" s="1">
        <v>42866</v>
      </c>
      <c r="AO293" s="1">
        <v>42866</v>
      </c>
    </row>
    <row r="294" spans="1:41" x14ac:dyDescent="0.25">
      <c r="A294">
        <v>1600168200</v>
      </c>
      <c r="B294" t="s">
        <v>183</v>
      </c>
      <c r="C294">
        <v>168200</v>
      </c>
      <c r="E294" t="s">
        <v>47</v>
      </c>
      <c r="F294" t="s">
        <v>1</v>
      </c>
      <c r="G294" t="s">
        <v>2</v>
      </c>
      <c r="H294">
        <v>30194</v>
      </c>
      <c r="I294">
        <v>28806</v>
      </c>
      <c r="J294">
        <v>4049.2</v>
      </c>
      <c r="K294">
        <v>3745</v>
      </c>
      <c r="L294">
        <v>0</v>
      </c>
      <c r="M294">
        <v>0</v>
      </c>
      <c r="N294">
        <v>40492</v>
      </c>
      <c r="O294">
        <v>37450</v>
      </c>
      <c r="P294">
        <v>4.62</v>
      </c>
      <c r="Q294">
        <v>4.2699999999999996</v>
      </c>
      <c r="AA294" t="s">
        <v>3</v>
      </c>
      <c r="AB294" s="1">
        <v>42670</v>
      </c>
      <c r="AE294" s="1">
        <v>42671</v>
      </c>
      <c r="AG294" s="1">
        <v>42671</v>
      </c>
      <c r="AI294" s="1">
        <v>42878</v>
      </c>
      <c r="AM294" s="1">
        <v>42878</v>
      </c>
      <c r="AO294" s="1">
        <v>42878</v>
      </c>
    </row>
    <row r="295" spans="1:41" x14ac:dyDescent="0.25">
      <c r="A295">
        <v>1600170717</v>
      </c>
      <c r="B295" t="s">
        <v>183</v>
      </c>
      <c r="C295">
        <v>170717</v>
      </c>
      <c r="E295" t="s">
        <v>1053</v>
      </c>
      <c r="F295" t="s">
        <v>1</v>
      </c>
      <c r="G295" t="s">
        <v>2</v>
      </c>
      <c r="H295">
        <v>4868</v>
      </c>
      <c r="I295">
        <v>4868</v>
      </c>
      <c r="J295">
        <v>3220</v>
      </c>
      <c r="K295">
        <v>3220</v>
      </c>
      <c r="L295">
        <v>0</v>
      </c>
      <c r="M295">
        <v>0</v>
      </c>
      <c r="N295">
        <v>16114</v>
      </c>
      <c r="O295">
        <v>16114</v>
      </c>
      <c r="P295">
        <v>4.0279999999999996</v>
      </c>
      <c r="Q295">
        <v>4.0279999999999996</v>
      </c>
      <c r="AA295" t="s">
        <v>3</v>
      </c>
      <c r="AB295" s="1">
        <v>42725</v>
      </c>
      <c r="AE295" s="1">
        <v>42725</v>
      </c>
      <c r="AG295" s="1">
        <v>42725</v>
      </c>
      <c r="AI295" s="1">
        <v>42879</v>
      </c>
      <c r="AM295" s="1">
        <v>42879</v>
      </c>
      <c r="AO295" s="1">
        <v>42879</v>
      </c>
    </row>
    <row r="296" spans="1:41" x14ac:dyDescent="0.25">
      <c r="A296">
        <v>1600170513</v>
      </c>
      <c r="B296" t="s">
        <v>183</v>
      </c>
      <c r="C296">
        <v>170513</v>
      </c>
      <c r="E296" t="s">
        <v>63</v>
      </c>
      <c r="F296" t="s">
        <v>1</v>
      </c>
      <c r="G296" t="s">
        <v>2</v>
      </c>
      <c r="H296">
        <v>11315.59</v>
      </c>
      <c r="I296">
        <v>4258.6000000000004</v>
      </c>
      <c r="J296">
        <v>1602</v>
      </c>
      <c r="K296">
        <v>1532</v>
      </c>
      <c r="L296">
        <v>0</v>
      </c>
      <c r="M296">
        <v>0</v>
      </c>
      <c r="N296">
        <v>12967.24</v>
      </c>
      <c r="O296">
        <v>12570.84</v>
      </c>
      <c r="P296">
        <v>3.66</v>
      </c>
      <c r="Q296">
        <v>3.56</v>
      </c>
      <c r="AA296" t="s">
        <v>3</v>
      </c>
      <c r="AB296" s="1">
        <v>42719</v>
      </c>
      <c r="AE296" s="1">
        <v>42719</v>
      </c>
      <c r="AG296" s="1">
        <v>42719</v>
      </c>
      <c r="AI296" s="1">
        <v>42884</v>
      </c>
      <c r="AM296" s="1">
        <v>42884</v>
      </c>
      <c r="AO296" s="1">
        <v>42884</v>
      </c>
    </row>
    <row r="297" spans="1:41" x14ac:dyDescent="0.25">
      <c r="A297">
        <v>1600160867</v>
      </c>
      <c r="B297" t="s">
        <v>183</v>
      </c>
      <c r="C297">
        <v>160867</v>
      </c>
      <c r="E297" t="s">
        <v>41</v>
      </c>
      <c r="F297" t="s">
        <v>42</v>
      </c>
      <c r="G297" t="s">
        <v>2</v>
      </c>
      <c r="H297">
        <v>185621.72</v>
      </c>
      <c r="I297">
        <v>201046.12</v>
      </c>
      <c r="J297">
        <v>21196.95</v>
      </c>
      <c r="K297">
        <v>21274.45</v>
      </c>
      <c r="L297">
        <v>0</v>
      </c>
      <c r="M297">
        <v>0</v>
      </c>
      <c r="N297">
        <v>206508</v>
      </c>
      <c r="O297">
        <v>226266</v>
      </c>
      <c r="P297">
        <v>52.1</v>
      </c>
      <c r="Q297">
        <v>56.8</v>
      </c>
      <c r="AA297" t="s">
        <v>3</v>
      </c>
      <c r="AB297" s="1">
        <v>42514</v>
      </c>
      <c r="AE297" s="1">
        <v>42517</v>
      </c>
      <c r="AG297" s="1">
        <v>42517</v>
      </c>
      <c r="AI297" s="1">
        <v>42556</v>
      </c>
      <c r="AM297" s="1">
        <v>42888</v>
      </c>
      <c r="AO297" s="1">
        <v>43868</v>
      </c>
    </row>
    <row r="298" spans="1:41" x14ac:dyDescent="0.25">
      <c r="A298">
        <v>1600163487</v>
      </c>
      <c r="B298" t="s">
        <v>183</v>
      </c>
      <c r="C298">
        <v>163487</v>
      </c>
      <c r="E298" t="s">
        <v>63</v>
      </c>
      <c r="F298" t="s">
        <v>1</v>
      </c>
      <c r="G298" t="s">
        <v>2</v>
      </c>
      <c r="H298">
        <v>131174.88</v>
      </c>
      <c r="I298">
        <v>131174.88</v>
      </c>
      <c r="J298">
        <v>62520</v>
      </c>
      <c r="K298">
        <v>62520</v>
      </c>
      <c r="L298">
        <v>0</v>
      </c>
      <c r="M298">
        <v>0</v>
      </c>
      <c r="N298">
        <v>499387.12</v>
      </c>
      <c r="O298">
        <v>499387.12</v>
      </c>
      <c r="P298">
        <v>155.58000000000001</v>
      </c>
      <c r="Q298">
        <v>155.58000000000001</v>
      </c>
      <c r="AA298" t="s">
        <v>3</v>
      </c>
      <c r="AB298" s="1">
        <v>42539</v>
      </c>
      <c r="AE298" s="1">
        <v>42541</v>
      </c>
      <c r="AG298" s="1">
        <v>42541</v>
      </c>
      <c r="AI298" s="1">
        <v>42891</v>
      </c>
      <c r="AM298" s="1">
        <v>42891</v>
      </c>
      <c r="AO298" s="1">
        <v>42891</v>
      </c>
    </row>
    <row r="299" spans="1:41" x14ac:dyDescent="0.25">
      <c r="A299">
        <v>1600173392</v>
      </c>
      <c r="B299" t="s">
        <v>183</v>
      </c>
      <c r="C299">
        <v>173392</v>
      </c>
      <c r="E299" t="s">
        <v>41</v>
      </c>
      <c r="F299" t="s">
        <v>1</v>
      </c>
      <c r="G299" t="s">
        <v>2</v>
      </c>
      <c r="H299">
        <v>5600</v>
      </c>
      <c r="I299">
        <v>9911.2199999999993</v>
      </c>
      <c r="J299">
        <v>2160</v>
      </c>
      <c r="K299">
        <v>2160</v>
      </c>
      <c r="L299">
        <v>0</v>
      </c>
      <c r="M299">
        <v>0</v>
      </c>
      <c r="N299">
        <v>19562</v>
      </c>
      <c r="O299">
        <v>19562</v>
      </c>
      <c r="P299">
        <v>5.4</v>
      </c>
      <c r="Q299">
        <v>5.4</v>
      </c>
      <c r="AA299" t="s">
        <v>3</v>
      </c>
      <c r="AB299" s="1">
        <v>42797</v>
      </c>
      <c r="AE299" s="1">
        <v>42797</v>
      </c>
      <c r="AG299" s="1">
        <v>42797</v>
      </c>
      <c r="AI299" s="1">
        <v>42898</v>
      </c>
      <c r="AM299" s="1">
        <v>42898</v>
      </c>
      <c r="AO299" s="1">
        <v>42898</v>
      </c>
    </row>
    <row r="300" spans="1:41" x14ac:dyDescent="0.25">
      <c r="A300">
        <v>1600174633</v>
      </c>
      <c r="B300" t="s">
        <v>183</v>
      </c>
      <c r="C300">
        <v>174633</v>
      </c>
      <c r="E300" t="s">
        <v>47</v>
      </c>
      <c r="F300" t="s">
        <v>1</v>
      </c>
      <c r="G300" t="s">
        <v>2</v>
      </c>
      <c r="H300">
        <v>12528</v>
      </c>
      <c r="I300">
        <v>12528</v>
      </c>
      <c r="J300">
        <v>1280</v>
      </c>
      <c r="K300">
        <v>1280</v>
      </c>
      <c r="L300">
        <v>0</v>
      </c>
      <c r="M300">
        <v>0</v>
      </c>
      <c r="N300">
        <v>1019</v>
      </c>
      <c r="O300">
        <v>1019</v>
      </c>
      <c r="P300">
        <v>1.6</v>
      </c>
      <c r="Q300">
        <v>1.6</v>
      </c>
      <c r="AA300" t="s">
        <v>3</v>
      </c>
      <c r="AB300" s="1">
        <v>42821</v>
      </c>
      <c r="AE300" s="1">
        <v>42822</v>
      </c>
      <c r="AG300" s="1">
        <v>42822</v>
      </c>
      <c r="AI300" s="1">
        <v>42898</v>
      </c>
      <c r="AM300" s="1">
        <v>42898</v>
      </c>
      <c r="AO300" s="1">
        <v>42898</v>
      </c>
    </row>
    <row r="301" spans="1:41" x14ac:dyDescent="0.25">
      <c r="A301">
        <v>1600171762</v>
      </c>
      <c r="B301" t="s">
        <v>183</v>
      </c>
      <c r="C301">
        <v>171762</v>
      </c>
      <c r="E301" t="s">
        <v>1059</v>
      </c>
      <c r="F301" t="s">
        <v>1</v>
      </c>
      <c r="G301" t="s">
        <v>2</v>
      </c>
      <c r="H301">
        <v>15143.5</v>
      </c>
      <c r="I301">
        <v>14684.65</v>
      </c>
      <c r="J301">
        <v>4085</v>
      </c>
      <c r="K301">
        <v>4125</v>
      </c>
      <c r="L301">
        <v>0</v>
      </c>
      <c r="M301">
        <v>0</v>
      </c>
      <c r="N301">
        <v>34093.4</v>
      </c>
      <c r="O301">
        <v>34532.400000000001</v>
      </c>
      <c r="P301">
        <v>8.9</v>
      </c>
      <c r="Q301">
        <v>9</v>
      </c>
      <c r="AA301" t="s">
        <v>3</v>
      </c>
      <c r="AB301" s="1">
        <v>42759</v>
      </c>
      <c r="AE301" s="1">
        <v>42760</v>
      </c>
      <c r="AG301" s="1">
        <v>42760</v>
      </c>
      <c r="AI301" s="1">
        <v>42900</v>
      </c>
      <c r="AM301" s="1">
        <v>42900</v>
      </c>
      <c r="AO301" s="1">
        <v>42900</v>
      </c>
    </row>
    <row r="302" spans="1:41" x14ac:dyDescent="0.25">
      <c r="A302">
        <v>1600171763</v>
      </c>
      <c r="B302" t="s">
        <v>183</v>
      </c>
      <c r="C302">
        <v>171763</v>
      </c>
      <c r="E302" t="s">
        <v>272</v>
      </c>
      <c r="F302" t="s">
        <v>1</v>
      </c>
      <c r="G302" t="s">
        <v>2</v>
      </c>
      <c r="H302">
        <v>2583</v>
      </c>
      <c r="I302">
        <v>2583</v>
      </c>
      <c r="J302">
        <v>700</v>
      </c>
      <c r="K302">
        <v>700</v>
      </c>
      <c r="L302">
        <v>0</v>
      </c>
      <c r="M302">
        <v>0</v>
      </c>
      <c r="N302">
        <v>8173.2</v>
      </c>
      <c r="O302">
        <v>8173.2</v>
      </c>
      <c r="P302">
        <v>0</v>
      </c>
      <c r="Q302">
        <v>0</v>
      </c>
      <c r="AA302" t="s">
        <v>3</v>
      </c>
      <c r="AB302" s="1">
        <v>42760</v>
      </c>
      <c r="AE302" s="1">
        <v>42760</v>
      </c>
      <c r="AG302" s="1">
        <v>42760</v>
      </c>
      <c r="AI302" s="1">
        <v>42900</v>
      </c>
      <c r="AM302" s="1">
        <v>42900</v>
      </c>
      <c r="AO302" s="1">
        <v>42900</v>
      </c>
    </row>
    <row r="303" spans="1:41" x14ac:dyDescent="0.25">
      <c r="A303">
        <v>1600176074</v>
      </c>
      <c r="B303" t="s">
        <v>183</v>
      </c>
      <c r="C303">
        <v>176074</v>
      </c>
      <c r="E303" t="s">
        <v>81</v>
      </c>
      <c r="F303" t="s">
        <v>1</v>
      </c>
      <c r="G303" t="s">
        <v>2</v>
      </c>
      <c r="H303">
        <v>2623.5</v>
      </c>
      <c r="I303">
        <v>2623.5</v>
      </c>
      <c r="J303">
        <v>2100</v>
      </c>
      <c r="K303">
        <v>2100</v>
      </c>
      <c r="L303">
        <v>0</v>
      </c>
      <c r="M303">
        <v>0</v>
      </c>
      <c r="N303">
        <v>13782</v>
      </c>
      <c r="O303">
        <v>13782</v>
      </c>
      <c r="P303">
        <v>3</v>
      </c>
      <c r="Q303">
        <v>3</v>
      </c>
      <c r="AA303" t="s">
        <v>3</v>
      </c>
      <c r="AB303" s="1">
        <v>42850</v>
      </c>
      <c r="AE303" s="1">
        <v>42850</v>
      </c>
      <c r="AG303" s="1">
        <v>42850</v>
      </c>
      <c r="AI303" s="1">
        <v>42900</v>
      </c>
      <c r="AM303" s="1">
        <v>42900</v>
      </c>
      <c r="AO303" s="1">
        <v>42900</v>
      </c>
    </row>
    <row r="304" spans="1:41" x14ac:dyDescent="0.25">
      <c r="A304">
        <v>1600165634</v>
      </c>
      <c r="B304" t="s">
        <v>183</v>
      </c>
      <c r="C304">
        <v>165634</v>
      </c>
      <c r="E304" t="s">
        <v>575</v>
      </c>
      <c r="F304" t="s">
        <v>1</v>
      </c>
      <c r="G304" t="s">
        <v>2</v>
      </c>
      <c r="H304">
        <v>26951.5</v>
      </c>
      <c r="I304">
        <v>26951.5</v>
      </c>
      <c r="J304">
        <v>5483.88</v>
      </c>
      <c r="K304">
        <v>5483.88</v>
      </c>
      <c r="L304">
        <v>0</v>
      </c>
      <c r="M304">
        <v>0</v>
      </c>
      <c r="N304">
        <v>52349.61</v>
      </c>
      <c r="O304">
        <v>52349.61</v>
      </c>
      <c r="P304">
        <v>12.291</v>
      </c>
      <c r="Q304">
        <v>12.291</v>
      </c>
      <c r="AA304" t="s">
        <v>3</v>
      </c>
      <c r="AB304" s="1">
        <v>42591</v>
      </c>
      <c r="AE304" s="1">
        <v>42604</v>
      </c>
      <c r="AG304" s="1">
        <v>42604</v>
      </c>
      <c r="AI304" s="1">
        <v>42902</v>
      </c>
      <c r="AM304" s="1">
        <v>42902</v>
      </c>
      <c r="AO304" s="1">
        <v>42902</v>
      </c>
    </row>
    <row r="305" spans="1:41" x14ac:dyDescent="0.25">
      <c r="A305">
        <v>1600171731</v>
      </c>
      <c r="B305" t="s">
        <v>183</v>
      </c>
      <c r="C305">
        <v>171731</v>
      </c>
      <c r="E305" t="s">
        <v>81</v>
      </c>
      <c r="F305" t="s">
        <v>1</v>
      </c>
      <c r="G305" t="s">
        <v>2</v>
      </c>
      <c r="H305">
        <v>5120</v>
      </c>
      <c r="I305">
        <v>5120</v>
      </c>
      <c r="J305">
        <v>2000</v>
      </c>
      <c r="K305">
        <v>2000</v>
      </c>
      <c r="L305">
        <v>0</v>
      </c>
      <c r="M305">
        <v>0</v>
      </c>
      <c r="N305">
        <v>18376</v>
      </c>
      <c r="O305">
        <v>18376</v>
      </c>
      <c r="P305">
        <v>4</v>
      </c>
      <c r="Q305">
        <v>4</v>
      </c>
      <c r="AA305" t="s">
        <v>3</v>
      </c>
      <c r="AB305" s="1">
        <v>42759</v>
      </c>
      <c r="AE305" s="1">
        <v>42760</v>
      </c>
      <c r="AG305" s="1">
        <v>42760</v>
      </c>
      <c r="AI305" s="1">
        <v>42906</v>
      </c>
      <c r="AM305" s="1">
        <v>42906</v>
      </c>
      <c r="AO305" s="1">
        <v>42906</v>
      </c>
    </row>
    <row r="306" spans="1:41" x14ac:dyDescent="0.25">
      <c r="A306">
        <v>1600178652</v>
      </c>
      <c r="B306" t="s">
        <v>183</v>
      </c>
      <c r="C306">
        <v>178652</v>
      </c>
      <c r="E306" t="s">
        <v>41</v>
      </c>
      <c r="F306" t="s">
        <v>1</v>
      </c>
      <c r="G306" t="s">
        <v>2</v>
      </c>
      <c r="H306">
        <v>5710.24</v>
      </c>
      <c r="I306">
        <v>5710.24</v>
      </c>
      <c r="J306">
        <v>2855.12</v>
      </c>
      <c r="K306">
        <v>2855.12</v>
      </c>
      <c r="L306">
        <v>0</v>
      </c>
      <c r="M306">
        <v>0</v>
      </c>
      <c r="N306">
        <v>94445</v>
      </c>
      <c r="O306">
        <v>94445</v>
      </c>
      <c r="P306">
        <v>11</v>
      </c>
      <c r="Q306">
        <v>11</v>
      </c>
      <c r="AA306" t="s">
        <v>3</v>
      </c>
      <c r="AB306" s="1">
        <v>42891</v>
      </c>
      <c r="AE306" s="1">
        <v>42895</v>
      </c>
      <c r="AG306" s="1">
        <v>42895</v>
      </c>
      <c r="AI306" s="1">
        <v>42906</v>
      </c>
      <c r="AM306" s="1">
        <v>42906</v>
      </c>
      <c r="AO306" s="1">
        <v>42906</v>
      </c>
    </row>
    <row r="307" spans="1:41" x14ac:dyDescent="0.25">
      <c r="A307">
        <v>1600168623</v>
      </c>
      <c r="B307" t="s">
        <v>183</v>
      </c>
      <c r="C307">
        <v>168623</v>
      </c>
      <c r="E307" t="s">
        <v>81</v>
      </c>
      <c r="F307" t="s">
        <v>1</v>
      </c>
      <c r="G307" t="s">
        <v>2</v>
      </c>
      <c r="H307">
        <v>33280</v>
      </c>
      <c r="I307">
        <v>33280</v>
      </c>
      <c r="J307">
        <v>13000</v>
      </c>
      <c r="K307">
        <v>13000</v>
      </c>
      <c r="L307">
        <v>0</v>
      </c>
      <c r="M307">
        <v>0</v>
      </c>
      <c r="N307">
        <v>119444</v>
      </c>
      <c r="O307">
        <v>119444</v>
      </c>
      <c r="P307">
        <v>26</v>
      </c>
      <c r="Q307">
        <v>26</v>
      </c>
      <c r="AA307" t="s">
        <v>3</v>
      </c>
      <c r="AB307" s="1">
        <v>42681</v>
      </c>
      <c r="AE307" s="1">
        <v>42681</v>
      </c>
      <c r="AG307" s="1">
        <v>42681</v>
      </c>
      <c r="AI307" s="1">
        <v>42912</v>
      </c>
      <c r="AM307" s="1">
        <v>42912</v>
      </c>
      <c r="AO307" s="1">
        <v>42912</v>
      </c>
    </row>
    <row r="308" spans="1:41" x14ac:dyDescent="0.25">
      <c r="A308">
        <v>1600159262</v>
      </c>
      <c r="B308" t="s">
        <v>183</v>
      </c>
      <c r="C308">
        <v>159262</v>
      </c>
      <c r="E308" t="s">
        <v>41</v>
      </c>
      <c r="F308" t="s">
        <v>1</v>
      </c>
      <c r="G308" t="s">
        <v>2</v>
      </c>
      <c r="H308">
        <v>13000</v>
      </c>
      <c r="I308">
        <v>12999.5</v>
      </c>
      <c r="J308">
        <v>5640</v>
      </c>
      <c r="K308">
        <v>5640</v>
      </c>
      <c r="L308">
        <v>0</v>
      </c>
      <c r="M308">
        <v>0</v>
      </c>
      <c r="N308">
        <v>38410</v>
      </c>
      <c r="O308">
        <v>38410</v>
      </c>
      <c r="P308">
        <v>14.1</v>
      </c>
      <c r="Q308">
        <v>14.1</v>
      </c>
      <c r="AA308" t="s">
        <v>3</v>
      </c>
      <c r="AB308" s="1">
        <v>42482</v>
      </c>
      <c r="AE308" s="1">
        <v>42482</v>
      </c>
      <c r="AG308" s="1">
        <v>42482</v>
      </c>
      <c r="AI308" s="1">
        <v>42919</v>
      </c>
      <c r="AM308" s="1">
        <v>42919</v>
      </c>
      <c r="AO308" s="1">
        <v>42919</v>
      </c>
    </row>
    <row r="309" spans="1:41" x14ac:dyDescent="0.25">
      <c r="A309">
        <v>1600176567</v>
      </c>
      <c r="B309" t="s">
        <v>183</v>
      </c>
      <c r="C309">
        <v>176567</v>
      </c>
      <c r="E309" t="s">
        <v>1058</v>
      </c>
      <c r="F309" t="s">
        <v>1</v>
      </c>
      <c r="G309" t="s">
        <v>2</v>
      </c>
      <c r="H309">
        <v>1481.71</v>
      </c>
      <c r="I309">
        <v>1481.71</v>
      </c>
      <c r="J309">
        <v>1470</v>
      </c>
      <c r="K309">
        <v>1470</v>
      </c>
      <c r="L309">
        <v>0</v>
      </c>
      <c r="M309">
        <v>0</v>
      </c>
      <c r="N309">
        <v>10992.519</v>
      </c>
      <c r="O309">
        <v>10992.519</v>
      </c>
      <c r="P309">
        <v>2.72</v>
      </c>
      <c r="Q309">
        <v>2.72</v>
      </c>
      <c r="AA309" t="s">
        <v>3</v>
      </c>
      <c r="AB309" s="1">
        <v>42857</v>
      </c>
      <c r="AE309" s="1">
        <v>42857</v>
      </c>
      <c r="AG309" s="1">
        <v>42857</v>
      </c>
      <c r="AI309" s="1">
        <v>42920</v>
      </c>
      <c r="AM309" s="1">
        <v>42920</v>
      </c>
      <c r="AO309" s="1">
        <v>42920</v>
      </c>
    </row>
    <row r="310" spans="1:41" x14ac:dyDescent="0.25">
      <c r="A310">
        <v>1600176196</v>
      </c>
      <c r="B310" t="s">
        <v>183</v>
      </c>
      <c r="C310">
        <v>176196</v>
      </c>
      <c r="E310" t="s">
        <v>81</v>
      </c>
      <c r="F310" t="s">
        <v>1</v>
      </c>
      <c r="G310" t="s">
        <v>2</v>
      </c>
      <c r="H310">
        <v>6574.75</v>
      </c>
      <c r="I310">
        <v>6574.75</v>
      </c>
      <c r="J310">
        <v>3693</v>
      </c>
      <c r="K310">
        <v>3693</v>
      </c>
      <c r="L310">
        <v>0</v>
      </c>
      <c r="M310">
        <v>0</v>
      </c>
      <c r="N310">
        <v>24152.71</v>
      </c>
      <c r="O310">
        <v>24152.71</v>
      </c>
      <c r="P310">
        <v>5.2610000000000001</v>
      </c>
      <c r="Q310">
        <v>5.2610000000000001</v>
      </c>
      <c r="AA310" t="s">
        <v>3</v>
      </c>
      <c r="AB310" s="1">
        <v>42851</v>
      </c>
      <c r="AE310" s="1">
        <v>42851</v>
      </c>
      <c r="AG310" s="1">
        <v>42851</v>
      </c>
      <c r="AI310" s="1">
        <v>42921</v>
      </c>
      <c r="AM310" s="1">
        <v>42921</v>
      </c>
      <c r="AO310" s="1">
        <v>42921</v>
      </c>
    </row>
    <row r="311" spans="1:41" x14ac:dyDescent="0.25">
      <c r="A311">
        <v>1600176268</v>
      </c>
      <c r="B311" t="s">
        <v>183</v>
      </c>
      <c r="C311">
        <v>176268</v>
      </c>
      <c r="E311" t="s">
        <v>1058</v>
      </c>
      <c r="F311" t="s">
        <v>1</v>
      </c>
      <c r="G311" t="s">
        <v>2</v>
      </c>
      <c r="H311">
        <v>939.85</v>
      </c>
      <c r="I311">
        <v>939.85</v>
      </c>
      <c r="J311">
        <v>533</v>
      </c>
      <c r="K311">
        <v>533</v>
      </c>
      <c r="L311">
        <v>0</v>
      </c>
      <c r="M311">
        <v>0</v>
      </c>
      <c r="N311">
        <v>3447.65</v>
      </c>
      <c r="O311">
        <v>3447.65</v>
      </c>
      <c r="P311">
        <v>0.752</v>
      </c>
      <c r="Q311">
        <v>0.752</v>
      </c>
      <c r="AA311" t="s">
        <v>3</v>
      </c>
      <c r="AB311" s="1">
        <v>42851</v>
      </c>
      <c r="AE311" s="1">
        <v>42852</v>
      </c>
      <c r="AG311" s="1">
        <v>42852</v>
      </c>
      <c r="AI311" s="1">
        <v>42921</v>
      </c>
      <c r="AM311" s="1">
        <v>42921</v>
      </c>
      <c r="AO311" s="1">
        <v>42921</v>
      </c>
    </row>
    <row r="312" spans="1:41" x14ac:dyDescent="0.25">
      <c r="A312">
        <v>1600176433</v>
      </c>
      <c r="B312" t="s">
        <v>183</v>
      </c>
      <c r="C312">
        <v>176433</v>
      </c>
      <c r="E312" t="s">
        <v>81</v>
      </c>
      <c r="F312" t="s">
        <v>1</v>
      </c>
      <c r="G312" t="s">
        <v>2</v>
      </c>
      <c r="H312">
        <v>1825</v>
      </c>
      <c r="I312">
        <v>1825</v>
      </c>
      <c r="J312">
        <v>1022</v>
      </c>
      <c r="K312">
        <v>1022</v>
      </c>
      <c r="L312">
        <v>0</v>
      </c>
      <c r="M312">
        <v>0</v>
      </c>
      <c r="N312">
        <v>6707.24</v>
      </c>
      <c r="O312">
        <v>6707.24</v>
      </c>
      <c r="P312">
        <v>1.46</v>
      </c>
      <c r="Q312">
        <v>1.46</v>
      </c>
      <c r="AA312" t="s">
        <v>3</v>
      </c>
      <c r="AB312" s="1">
        <v>42853</v>
      </c>
      <c r="AE312" s="1">
        <v>42856</v>
      </c>
      <c r="AG312" s="1">
        <v>42856</v>
      </c>
      <c r="AI312" s="1">
        <v>42921</v>
      </c>
      <c r="AM312" s="1">
        <v>42921</v>
      </c>
      <c r="AO312" s="1">
        <v>42921</v>
      </c>
    </row>
    <row r="313" spans="1:41" x14ac:dyDescent="0.25">
      <c r="A313">
        <v>1600170301</v>
      </c>
      <c r="B313" t="s">
        <v>183</v>
      </c>
      <c r="C313">
        <v>170301</v>
      </c>
      <c r="E313" t="s">
        <v>63</v>
      </c>
      <c r="F313" t="s">
        <v>1</v>
      </c>
      <c r="G313" t="s">
        <v>2</v>
      </c>
      <c r="H313">
        <v>15868</v>
      </c>
      <c r="I313">
        <v>15868</v>
      </c>
      <c r="J313">
        <v>1880</v>
      </c>
      <c r="K313">
        <v>1960</v>
      </c>
      <c r="L313">
        <v>0</v>
      </c>
      <c r="M313">
        <v>0</v>
      </c>
      <c r="N313">
        <v>17542.133999999998</v>
      </c>
      <c r="O313">
        <v>16798.993999999999</v>
      </c>
      <c r="P313">
        <v>3.5739999999999998</v>
      </c>
      <c r="Q313">
        <v>3.774</v>
      </c>
      <c r="AA313" t="s">
        <v>3</v>
      </c>
      <c r="AB313" s="1">
        <v>42675</v>
      </c>
      <c r="AE313" s="1">
        <v>42716</v>
      </c>
      <c r="AG313" s="1">
        <v>42716</v>
      </c>
      <c r="AI313" s="1">
        <v>42955</v>
      </c>
      <c r="AM313" s="1">
        <v>42955</v>
      </c>
      <c r="AO313" s="1">
        <v>42955</v>
      </c>
    </row>
    <row r="314" spans="1:41" x14ac:dyDescent="0.25">
      <c r="A314">
        <v>1600146524</v>
      </c>
      <c r="B314" t="s">
        <v>183</v>
      </c>
      <c r="C314">
        <v>146524</v>
      </c>
      <c r="E314" t="s">
        <v>81</v>
      </c>
      <c r="F314" t="s">
        <v>1</v>
      </c>
      <c r="G314" t="s">
        <v>2</v>
      </c>
      <c r="H314">
        <v>5095.6499999999996</v>
      </c>
      <c r="I314">
        <v>3826</v>
      </c>
      <c r="J314">
        <v>2100</v>
      </c>
      <c r="K314">
        <v>2000</v>
      </c>
      <c r="L314">
        <v>0</v>
      </c>
      <c r="M314">
        <v>0</v>
      </c>
      <c r="N314">
        <v>13618.5</v>
      </c>
      <c r="O314">
        <v>12970</v>
      </c>
      <c r="P314">
        <v>5.25</v>
      </c>
      <c r="Q314">
        <v>5</v>
      </c>
      <c r="AA314" t="s">
        <v>3</v>
      </c>
      <c r="AB314" s="1">
        <v>42200</v>
      </c>
      <c r="AE314" s="1">
        <v>42200</v>
      </c>
      <c r="AG314" s="1">
        <v>42200</v>
      </c>
      <c r="AI314" s="1">
        <v>42956</v>
      </c>
      <c r="AM314" s="1">
        <v>42956</v>
      </c>
      <c r="AO314" s="1">
        <v>42956</v>
      </c>
    </row>
    <row r="315" spans="1:41" x14ac:dyDescent="0.25">
      <c r="A315">
        <v>1600162271</v>
      </c>
      <c r="B315" t="s">
        <v>183</v>
      </c>
      <c r="C315">
        <v>162271</v>
      </c>
      <c r="E315" t="s">
        <v>276</v>
      </c>
      <c r="F315" t="s">
        <v>42</v>
      </c>
      <c r="G315" t="s">
        <v>2</v>
      </c>
      <c r="H315">
        <v>307222.51</v>
      </c>
      <c r="I315">
        <v>322455.33</v>
      </c>
      <c r="J315">
        <v>85675</v>
      </c>
      <c r="K315">
        <v>80521</v>
      </c>
      <c r="L315">
        <v>0</v>
      </c>
      <c r="M315">
        <v>0</v>
      </c>
      <c r="N315">
        <v>812277.6</v>
      </c>
      <c r="O315">
        <v>772921.2</v>
      </c>
      <c r="P315">
        <v>204.4</v>
      </c>
      <c r="Q315">
        <v>198.8</v>
      </c>
      <c r="AA315" t="s">
        <v>3</v>
      </c>
      <c r="AB315" s="1">
        <v>42531</v>
      </c>
      <c r="AE315" s="1">
        <v>42537</v>
      </c>
      <c r="AG315" s="1">
        <v>42537</v>
      </c>
      <c r="AI315" s="1">
        <v>42600</v>
      </c>
      <c r="AM315" s="1">
        <v>42964</v>
      </c>
      <c r="AO315" s="1">
        <v>43868</v>
      </c>
    </row>
    <row r="316" spans="1:41" x14ac:dyDescent="0.25">
      <c r="A316">
        <v>1600162271</v>
      </c>
      <c r="B316" t="s">
        <v>183</v>
      </c>
      <c r="C316">
        <v>162271</v>
      </c>
      <c r="E316" t="s">
        <v>276</v>
      </c>
      <c r="F316" t="s">
        <v>42</v>
      </c>
      <c r="G316" t="s">
        <v>2</v>
      </c>
      <c r="H316">
        <v>307222.51</v>
      </c>
      <c r="I316">
        <v>322455.33</v>
      </c>
      <c r="J316">
        <v>85675</v>
      </c>
      <c r="K316">
        <v>80521</v>
      </c>
      <c r="L316">
        <v>0</v>
      </c>
      <c r="M316">
        <v>0</v>
      </c>
      <c r="N316">
        <v>812277.6</v>
      </c>
      <c r="O316">
        <v>772921.2</v>
      </c>
      <c r="P316">
        <v>204.4</v>
      </c>
      <c r="Q316">
        <v>198.8</v>
      </c>
      <c r="AA316" t="s">
        <v>3</v>
      </c>
      <c r="AB316" s="1">
        <v>42531</v>
      </c>
      <c r="AE316" s="1">
        <v>42537</v>
      </c>
      <c r="AG316" s="1">
        <v>42537</v>
      </c>
      <c r="AI316" s="1">
        <v>42600</v>
      </c>
      <c r="AM316" s="1">
        <v>42964</v>
      </c>
      <c r="AO316" s="1">
        <v>43868</v>
      </c>
    </row>
    <row r="317" spans="1:41" x14ac:dyDescent="0.25">
      <c r="A317">
        <v>1600178736</v>
      </c>
      <c r="B317" t="s">
        <v>183</v>
      </c>
      <c r="C317">
        <v>178736</v>
      </c>
      <c r="E317" t="s">
        <v>81</v>
      </c>
      <c r="F317" t="s">
        <v>1</v>
      </c>
      <c r="G317" t="s">
        <v>2</v>
      </c>
      <c r="H317">
        <v>2191</v>
      </c>
      <c r="I317">
        <v>2071</v>
      </c>
      <c r="J317">
        <v>840</v>
      </c>
      <c r="K317">
        <v>840</v>
      </c>
      <c r="L317">
        <v>0</v>
      </c>
      <c r="M317">
        <v>0</v>
      </c>
      <c r="N317">
        <v>3535.5419999999999</v>
      </c>
      <c r="O317">
        <v>3535.5419999999999</v>
      </c>
      <c r="P317">
        <v>0.77</v>
      </c>
      <c r="Q317">
        <v>0.77</v>
      </c>
      <c r="AA317" t="s">
        <v>3</v>
      </c>
      <c r="AB317" s="1">
        <v>42898</v>
      </c>
      <c r="AE317" s="1">
        <v>42898</v>
      </c>
      <c r="AG317" s="1">
        <v>42898</v>
      </c>
      <c r="AI317" s="1">
        <v>42969</v>
      </c>
      <c r="AM317" s="1">
        <v>42969</v>
      </c>
      <c r="AO317" s="1">
        <v>42969</v>
      </c>
    </row>
    <row r="318" spans="1:41" x14ac:dyDescent="0.25">
      <c r="A318">
        <v>1600178840</v>
      </c>
      <c r="B318" t="s">
        <v>183</v>
      </c>
      <c r="C318">
        <v>178840</v>
      </c>
      <c r="E318" t="s">
        <v>47</v>
      </c>
      <c r="F318" t="s">
        <v>1</v>
      </c>
      <c r="G318" t="s">
        <v>2</v>
      </c>
      <c r="H318">
        <v>189043</v>
      </c>
      <c r="I318">
        <v>203887</v>
      </c>
      <c r="J318">
        <v>8400</v>
      </c>
      <c r="K318">
        <v>8400</v>
      </c>
      <c r="L318">
        <v>0</v>
      </c>
      <c r="M318">
        <v>0</v>
      </c>
      <c r="N318">
        <v>9198</v>
      </c>
      <c r="O318">
        <v>9198</v>
      </c>
      <c r="P318">
        <v>10.5</v>
      </c>
      <c r="Q318">
        <v>10.5</v>
      </c>
      <c r="AA318" t="s">
        <v>3</v>
      </c>
      <c r="AB318" s="1">
        <v>42899</v>
      </c>
      <c r="AE318" s="1">
        <v>42899</v>
      </c>
      <c r="AG318" s="1">
        <v>42899</v>
      </c>
      <c r="AI318" s="1">
        <v>42969</v>
      </c>
      <c r="AM318" s="1">
        <v>42969</v>
      </c>
      <c r="AO318" s="1">
        <v>42969</v>
      </c>
    </row>
    <row r="319" spans="1:41" x14ac:dyDescent="0.25">
      <c r="A319">
        <v>1600180847</v>
      </c>
      <c r="B319" t="s">
        <v>183</v>
      </c>
      <c r="C319">
        <v>180847</v>
      </c>
      <c r="E319" t="s">
        <v>41</v>
      </c>
      <c r="F319" t="s">
        <v>1</v>
      </c>
      <c r="G319" t="s">
        <v>2</v>
      </c>
      <c r="H319">
        <v>4807</v>
      </c>
      <c r="I319">
        <v>4807</v>
      </c>
      <c r="J319">
        <v>1480</v>
      </c>
      <c r="K319">
        <v>1480</v>
      </c>
      <c r="L319">
        <v>0</v>
      </c>
      <c r="M319">
        <v>0</v>
      </c>
      <c r="N319">
        <v>23777</v>
      </c>
      <c r="O319">
        <v>23777</v>
      </c>
      <c r="P319">
        <v>3.7</v>
      </c>
      <c r="Q319">
        <v>3.7</v>
      </c>
      <c r="AA319" t="s">
        <v>3</v>
      </c>
      <c r="AB319" s="1">
        <v>42937</v>
      </c>
      <c r="AE319" s="1">
        <v>42937</v>
      </c>
      <c r="AG319" s="1">
        <v>42937</v>
      </c>
      <c r="AI319" s="1">
        <v>42970</v>
      </c>
      <c r="AM319" s="1">
        <v>42970</v>
      </c>
      <c r="AO319" s="1">
        <v>42970</v>
      </c>
    </row>
    <row r="320" spans="1:41" x14ac:dyDescent="0.25">
      <c r="A320">
        <v>1600177889</v>
      </c>
      <c r="B320" t="s">
        <v>183</v>
      </c>
      <c r="C320">
        <v>177889</v>
      </c>
      <c r="E320" t="s">
        <v>81</v>
      </c>
      <c r="F320" t="s">
        <v>1</v>
      </c>
      <c r="G320" t="s">
        <v>2</v>
      </c>
      <c r="H320">
        <v>1250</v>
      </c>
      <c r="I320">
        <v>1250</v>
      </c>
      <c r="J320">
        <v>700</v>
      </c>
      <c r="K320">
        <v>700</v>
      </c>
      <c r="L320">
        <v>0</v>
      </c>
      <c r="M320">
        <v>0</v>
      </c>
      <c r="N320">
        <v>4594</v>
      </c>
      <c r="O320">
        <v>4594</v>
      </c>
      <c r="P320">
        <v>1</v>
      </c>
      <c r="Q320">
        <v>1</v>
      </c>
      <c r="AA320" t="s">
        <v>3</v>
      </c>
      <c r="AB320" s="1">
        <v>42881</v>
      </c>
      <c r="AE320" s="1">
        <v>42881</v>
      </c>
      <c r="AG320" s="1">
        <v>42881</v>
      </c>
      <c r="AI320" s="1">
        <v>42983</v>
      </c>
      <c r="AM320" s="1">
        <v>42983</v>
      </c>
      <c r="AO320" s="1">
        <v>42983</v>
      </c>
    </row>
    <row r="321" spans="1:41" x14ac:dyDescent="0.25">
      <c r="A321">
        <v>1600175365</v>
      </c>
      <c r="B321" t="s">
        <v>183</v>
      </c>
      <c r="C321">
        <v>175365</v>
      </c>
      <c r="E321" t="s">
        <v>81</v>
      </c>
      <c r="F321" t="s">
        <v>1</v>
      </c>
      <c r="G321" t="s">
        <v>2</v>
      </c>
      <c r="H321">
        <v>5615</v>
      </c>
      <c r="I321">
        <v>4625</v>
      </c>
      <c r="J321">
        <v>4434</v>
      </c>
      <c r="K321">
        <v>3334</v>
      </c>
      <c r="L321">
        <v>0</v>
      </c>
      <c r="M321">
        <v>0</v>
      </c>
      <c r="N321">
        <v>20371.88</v>
      </c>
      <c r="O321">
        <v>16845.28</v>
      </c>
      <c r="P321">
        <v>4.7519999999999998</v>
      </c>
      <c r="Q321">
        <v>3.85</v>
      </c>
      <c r="AA321" t="s">
        <v>3</v>
      </c>
      <c r="AB321" s="1">
        <v>42811</v>
      </c>
      <c r="AE321" s="1">
        <v>42836</v>
      </c>
      <c r="AG321" s="1">
        <v>42836</v>
      </c>
      <c r="AI321" s="1">
        <v>42986</v>
      </c>
      <c r="AM321" s="1">
        <v>42986</v>
      </c>
      <c r="AO321" s="1">
        <v>42986</v>
      </c>
    </row>
    <row r="322" spans="1:41" x14ac:dyDescent="0.25">
      <c r="A322">
        <v>1600176306</v>
      </c>
      <c r="B322" t="s">
        <v>183</v>
      </c>
      <c r="C322">
        <v>176306</v>
      </c>
      <c r="E322" t="s">
        <v>1058</v>
      </c>
      <c r="F322" t="s">
        <v>1</v>
      </c>
      <c r="G322" t="s">
        <v>2</v>
      </c>
      <c r="H322">
        <v>4887.5</v>
      </c>
      <c r="I322">
        <v>4887.5</v>
      </c>
      <c r="J322">
        <v>3977</v>
      </c>
      <c r="K322">
        <v>3977</v>
      </c>
      <c r="L322">
        <v>0</v>
      </c>
      <c r="M322">
        <v>0</v>
      </c>
      <c r="N322">
        <v>17708.34</v>
      </c>
      <c r="O322">
        <v>17708.34</v>
      </c>
      <c r="P322">
        <v>4.16</v>
      </c>
      <c r="Q322">
        <v>4.16</v>
      </c>
      <c r="AA322" t="s">
        <v>3</v>
      </c>
      <c r="AB322" s="1">
        <v>42838</v>
      </c>
      <c r="AE322" s="1">
        <v>42852</v>
      </c>
      <c r="AG322" s="1">
        <v>42852</v>
      </c>
      <c r="AI322" s="1">
        <v>42986</v>
      </c>
      <c r="AM322" s="1">
        <v>42986</v>
      </c>
      <c r="AO322" s="1">
        <v>42986</v>
      </c>
    </row>
    <row r="323" spans="1:41" x14ac:dyDescent="0.25">
      <c r="A323">
        <v>1600179731</v>
      </c>
      <c r="B323" t="s">
        <v>183</v>
      </c>
      <c r="C323">
        <v>179731</v>
      </c>
      <c r="E323" t="s">
        <v>81</v>
      </c>
      <c r="F323" t="s">
        <v>1</v>
      </c>
      <c r="G323" t="s">
        <v>2</v>
      </c>
      <c r="H323">
        <v>2583.4499999999998</v>
      </c>
      <c r="I323">
        <v>2583.4499999999998</v>
      </c>
      <c r="J323">
        <v>756</v>
      </c>
      <c r="K323">
        <v>756</v>
      </c>
      <c r="L323">
        <v>0</v>
      </c>
      <c r="M323">
        <v>0</v>
      </c>
      <c r="N323">
        <v>8834.866</v>
      </c>
      <c r="O323">
        <v>8834.866</v>
      </c>
      <c r="P323">
        <v>2.218</v>
      </c>
      <c r="Q323">
        <v>2.218</v>
      </c>
      <c r="AA323" t="s">
        <v>3</v>
      </c>
      <c r="AB323" s="1">
        <v>42914</v>
      </c>
      <c r="AE323" s="1">
        <v>42914</v>
      </c>
      <c r="AG323" s="1">
        <v>42914</v>
      </c>
      <c r="AI323" s="1">
        <v>42986</v>
      </c>
      <c r="AM323" s="1">
        <v>42986</v>
      </c>
      <c r="AO323" s="1">
        <v>42986</v>
      </c>
    </row>
    <row r="324" spans="1:41" x14ac:dyDescent="0.25">
      <c r="A324">
        <v>1600180347</v>
      </c>
      <c r="B324" t="s">
        <v>183</v>
      </c>
      <c r="C324">
        <v>180347</v>
      </c>
      <c r="E324" t="s">
        <v>41</v>
      </c>
      <c r="F324" t="s">
        <v>1</v>
      </c>
      <c r="G324" t="s">
        <v>2</v>
      </c>
      <c r="H324">
        <v>1050</v>
      </c>
      <c r="I324">
        <v>1487</v>
      </c>
      <c r="J324">
        <v>360</v>
      </c>
      <c r="K324">
        <v>396</v>
      </c>
      <c r="L324">
        <v>0</v>
      </c>
      <c r="M324">
        <v>0</v>
      </c>
      <c r="N324">
        <v>4037</v>
      </c>
      <c r="O324">
        <v>5382</v>
      </c>
      <c r="P324">
        <v>0.9</v>
      </c>
      <c r="Q324">
        <v>1.2</v>
      </c>
      <c r="AA324" t="s">
        <v>3</v>
      </c>
      <c r="AB324" s="1">
        <v>42927</v>
      </c>
      <c r="AE324" s="1">
        <v>42927</v>
      </c>
      <c r="AG324" s="1">
        <v>42927</v>
      </c>
      <c r="AI324" s="1">
        <v>42986</v>
      </c>
      <c r="AM324" s="1">
        <v>42986</v>
      </c>
      <c r="AO324" s="1">
        <v>42986</v>
      </c>
    </row>
    <row r="325" spans="1:41" x14ac:dyDescent="0.25">
      <c r="A325">
        <v>1600169985</v>
      </c>
      <c r="B325" t="s">
        <v>183</v>
      </c>
      <c r="C325">
        <v>169985</v>
      </c>
      <c r="E325" t="s">
        <v>41</v>
      </c>
      <c r="F325" t="s">
        <v>1</v>
      </c>
      <c r="G325" t="s">
        <v>2</v>
      </c>
      <c r="H325">
        <v>55107.86</v>
      </c>
      <c r="I325">
        <v>54770</v>
      </c>
      <c r="J325">
        <v>20880</v>
      </c>
      <c r="K325">
        <v>20760</v>
      </c>
      <c r="L325">
        <v>0</v>
      </c>
      <c r="M325">
        <v>0</v>
      </c>
      <c r="N325">
        <v>252423</v>
      </c>
      <c r="O325">
        <v>250933</v>
      </c>
      <c r="P325">
        <v>52.2</v>
      </c>
      <c r="Q325">
        <v>51.9</v>
      </c>
      <c r="AA325" t="s">
        <v>3</v>
      </c>
      <c r="AB325" s="1">
        <v>42709</v>
      </c>
      <c r="AE325" s="1">
        <v>42710</v>
      </c>
      <c r="AG325" s="1">
        <v>42710</v>
      </c>
      <c r="AI325" s="1">
        <v>42990</v>
      </c>
      <c r="AM325" s="1">
        <v>42990</v>
      </c>
      <c r="AO325" s="1">
        <v>42990</v>
      </c>
    </row>
    <row r="326" spans="1:41" x14ac:dyDescent="0.25">
      <c r="A326">
        <v>1600171827</v>
      </c>
      <c r="B326" t="s">
        <v>183</v>
      </c>
      <c r="C326">
        <v>171827</v>
      </c>
      <c r="E326" t="s">
        <v>276</v>
      </c>
      <c r="F326" t="s">
        <v>1</v>
      </c>
      <c r="G326" t="s">
        <v>2</v>
      </c>
      <c r="H326">
        <v>35627.19</v>
      </c>
      <c r="I326">
        <v>34214.49</v>
      </c>
      <c r="J326">
        <v>4292.3999999999996</v>
      </c>
      <c r="K326">
        <v>3724.35</v>
      </c>
      <c r="L326">
        <v>0</v>
      </c>
      <c r="M326">
        <v>0</v>
      </c>
      <c r="N326">
        <v>77705</v>
      </c>
      <c r="O326">
        <v>68740.2</v>
      </c>
      <c r="P326">
        <v>2.6</v>
      </c>
      <c r="Q326">
        <v>2.4</v>
      </c>
      <c r="AA326" t="s">
        <v>3</v>
      </c>
      <c r="AB326" s="1">
        <v>42761</v>
      </c>
      <c r="AE326" s="1">
        <v>42761</v>
      </c>
      <c r="AG326" s="1">
        <v>42761</v>
      </c>
      <c r="AI326" s="1">
        <v>42996</v>
      </c>
      <c r="AM326" s="1">
        <v>42996</v>
      </c>
      <c r="AO326" s="1">
        <v>42996</v>
      </c>
    </row>
    <row r="327" spans="1:41" x14ac:dyDescent="0.25">
      <c r="A327">
        <v>1600171828</v>
      </c>
      <c r="B327" t="s">
        <v>183</v>
      </c>
      <c r="C327">
        <v>171828</v>
      </c>
      <c r="E327" t="s">
        <v>1059</v>
      </c>
      <c r="F327" t="s">
        <v>1</v>
      </c>
      <c r="G327" t="s">
        <v>2</v>
      </c>
      <c r="H327">
        <v>27553.42</v>
      </c>
      <c r="I327">
        <v>27553.42</v>
      </c>
      <c r="J327">
        <v>5078.45</v>
      </c>
      <c r="K327">
        <v>5586.3</v>
      </c>
      <c r="L327">
        <v>0</v>
      </c>
      <c r="M327">
        <v>0</v>
      </c>
      <c r="N327">
        <v>50047.150999999998</v>
      </c>
      <c r="O327">
        <v>53632.453000000001</v>
      </c>
      <c r="P327">
        <v>11.298</v>
      </c>
      <c r="Q327">
        <v>12.36</v>
      </c>
      <c r="AA327" t="s">
        <v>3</v>
      </c>
      <c r="AB327" s="1">
        <v>42761</v>
      </c>
      <c r="AE327" s="1">
        <v>42761</v>
      </c>
      <c r="AG327" s="1">
        <v>42761</v>
      </c>
      <c r="AI327" s="1">
        <v>42996</v>
      </c>
      <c r="AM327" s="1">
        <v>42996</v>
      </c>
      <c r="AO327" s="1">
        <v>42996</v>
      </c>
    </row>
    <row r="328" spans="1:41" x14ac:dyDescent="0.25">
      <c r="A328">
        <v>1600176010</v>
      </c>
      <c r="B328" t="s">
        <v>183</v>
      </c>
      <c r="C328">
        <v>176010</v>
      </c>
      <c r="E328" t="s">
        <v>1053</v>
      </c>
      <c r="F328" t="s">
        <v>1</v>
      </c>
      <c r="G328" t="s">
        <v>2</v>
      </c>
      <c r="H328">
        <v>9600</v>
      </c>
      <c r="I328">
        <v>6200</v>
      </c>
      <c r="J328">
        <v>530</v>
      </c>
      <c r="K328">
        <v>530</v>
      </c>
      <c r="L328">
        <v>530</v>
      </c>
      <c r="M328">
        <v>530</v>
      </c>
      <c r="N328">
        <v>2686</v>
      </c>
      <c r="O328">
        <v>2686</v>
      </c>
      <c r="P328">
        <v>0.67100000000000004</v>
      </c>
      <c r="Q328">
        <v>0.67100000000000004</v>
      </c>
      <c r="AA328" t="s">
        <v>3</v>
      </c>
      <c r="AB328" s="1">
        <v>42810</v>
      </c>
      <c r="AE328" s="1">
        <v>42849</v>
      </c>
      <c r="AG328" s="1">
        <v>42849</v>
      </c>
      <c r="AI328" s="1">
        <v>42997</v>
      </c>
      <c r="AM328" s="1">
        <v>42997</v>
      </c>
      <c r="AO328" s="1">
        <v>42997</v>
      </c>
    </row>
    <row r="329" spans="1:41" x14ac:dyDescent="0.25">
      <c r="A329">
        <v>1600181064</v>
      </c>
      <c r="B329" t="s">
        <v>183</v>
      </c>
      <c r="C329">
        <v>181064</v>
      </c>
      <c r="E329" t="s">
        <v>1053</v>
      </c>
      <c r="F329" t="s">
        <v>1</v>
      </c>
      <c r="G329" t="s">
        <v>2</v>
      </c>
      <c r="H329">
        <v>4800</v>
      </c>
      <c r="I329">
        <v>3100</v>
      </c>
      <c r="J329">
        <v>160</v>
      </c>
      <c r="K329">
        <v>160</v>
      </c>
      <c r="L329">
        <v>160</v>
      </c>
      <c r="M329">
        <v>160</v>
      </c>
      <c r="N329">
        <v>3203</v>
      </c>
      <c r="O329">
        <v>3203</v>
      </c>
      <c r="P329">
        <v>0.437</v>
      </c>
      <c r="Q329">
        <v>0.437</v>
      </c>
      <c r="AA329" t="s">
        <v>3</v>
      </c>
      <c r="AB329" s="1">
        <v>42942</v>
      </c>
      <c r="AE329" s="1">
        <v>42942</v>
      </c>
      <c r="AG329" s="1">
        <v>42942</v>
      </c>
      <c r="AI329" s="1">
        <v>42998</v>
      </c>
      <c r="AM329" s="1">
        <v>42998</v>
      </c>
      <c r="AO329" s="1">
        <v>42998</v>
      </c>
    </row>
    <row r="330" spans="1:41" x14ac:dyDescent="0.25">
      <c r="A330">
        <v>1600178805</v>
      </c>
      <c r="B330" t="s">
        <v>183</v>
      </c>
      <c r="C330">
        <v>178805</v>
      </c>
      <c r="E330" t="s">
        <v>81</v>
      </c>
      <c r="F330" t="s">
        <v>1</v>
      </c>
      <c r="G330" t="s">
        <v>2</v>
      </c>
      <c r="H330">
        <v>11491.5</v>
      </c>
      <c r="I330">
        <v>11491.5</v>
      </c>
      <c r="J330">
        <v>6012</v>
      </c>
      <c r="K330">
        <v>6075</v>
      </c>
      <c r="L330">
        <v>0</v>
      </c>
      <c r="M330">
        <v>0</v>
      </c>
      <c r="N330">
        <v>43137.66</v>
      </c>
      <c r="O330">
        <v>43551.12</v>
      </c>
      <c r="P330">
        <v>8.16</v>
      </c>
      <c r="Q330">
        <v>8.25</v>
      </c>
      <c r="AA330" t="s">
        <v>3</v>
      </c>
      <c r="AB330" s="1">
        <v>42886</v>
      </c>
      <c r="AE330" s="1">
        <v>42898</v>
      </c>
      <c r="AG330" s="1">
        <v>42898</v>
      </c>
      <c r="AI330" s="1">
        <v>43007</v>
      </c>
      <c r="AM330" s="1">
        <v>43007</v>
      </c>
      <c r="AO330" s="1">
        <v>43007</v>
      </c>
    </row>
    <row r="331" spans="1:41" x14ac:dyDescent="0.25">
      <c r="A331">
        <v>1600183237</v>
      </c>
      <c r="B331" t="s">
        <v>183</v>
      </c>
      <c r="C331">
        <v>183237</v>
      </c>
      <c r="E331" t="s">
        <v>41</v>
      </c>
      <c r="F331" t="s">
        <v>1</v>
      </c>
      <c r="G331" t="s">
        <v>2</v>
      </c>
      <c r="H331">
        <v>5711.6</v>
      </c>
      <c r="I331">
        <v>5711.6</v>
      </c>
      <c r="J331">
        <v>1473.1</v>
      </c>
      <c r="K331">
        <v>1473.1</v>
      </c>
      <c r="L331">
        <v>0</v>
      </c>
      <c r="M331">
        <v>0</v>
      </c>
      <c r="N331">
        <v>11857</v>
      </c>
      <c r="O331">
        <v>11857</v>
      </c>
      <c r="P331">
        <v>3.6680000000000001</v>
      </c>
      <c r="Q331">
        <v>3.6680000000000001</v>
      </c>
      <c r="AA331" t="s">
        <v>3</v>
      </c>
      <c r="AB331" s="1">
        <v>42996</v>
      </c>
      <c r="AE331" s="1">
        <v>42997</v>
      </c>
      <c r="AG331" s="1">
        <v>42997</v>
      </c>
      <c r="AI331" s="1">
        <v>43011</v>
      </c>
      <c r="AM331" s="1">
        <v>43011</v>
      </c>
      <c r="AO331" s="1">
        <v>43011</v>
      </c>
    </row>
    <row r="332" spans="1:41" x14ac:dyDescent="0.25">
      <c r="A332">
        <v>1600176851</v>
      </c>
      <c r="B332" t="s">
        <v>183</v>
      </c>
      <c r="C332">
        <v>176851</v>
      </c>
      <c r="E332" t="s">
        <v>41</v>
      </c>
      <c r="F332" t="s">
        <v>1</v>
      </c>
      <c r="G332" t="s">
        <v>2</v>
      </c>
      <c r="H332">
        <v>69909.23</v>
      </c>
      <c r="I332">
        <v>66553.850000000006</v>
      </c>
      <c r="J332">
        <v>10240</v>
      </c>
      <c r="K332">
        <v>10920</v>
      </c>
      <c r="L332">
        <v>0</v>
      </c>
      <c r="M332">
        <v>0</v>
      </c>
      <c r="N332">
        <v>104019</v>
      </c>
      <c r="O332">
        <v>110917</v>
      </c>
      <c r="P332">
        <v>25.6</v>
      </c>
      <c r="Q332">
        <v>27.3</v>
      </c>
      <c r="AA332" t="s">
        <v>3</v>
      </c>
      <c r="AB332" s="1">
        <v>42860</v>
      </c>
      <c r="AE332" s="1">
        <v>42860</v>
      </c>
      <c r="AG332" s="1">
        <v>42860</v>
      </c>
      <c r="AI332" s="1">
        <v>43012</v>
      </c>
      <c r="AM332" s="1">
        <v>43012</v>
      </c>
      <c r="AO332" s="1">
        <v>43012</v>
      </c>
    </row>
    <row r="333" spans="1:41" x14ac:dyDescent="0.25">
      <c r="A333">
        <v>1600181027</v>
      </c>
      <c r="B333" t="s">
        <v>183</v>
      </c>
      <c r="C333">
        <v>181027</v>
      </c>
      <c r="E333" t="s">
        <v>272</v>
      </c>
      <c r="F333" t="s">
        <v>1</v>
      </c>
      <c r="G333" t="s">
        <v>2</v>
      </c>
      <c r="H333">
        <v>9500</v>
      </c>
      <c r="I333">
        <v>11120.53</v>
      </c>
      <c r="J333">
        <v>1050</v>
      </c>
      <c r="K333">
        <v>1050</v>
      </c>
      <c r="L333">
        <v>0</v>
      </c>
      <c r="M333">
        <v>0</v>
      </c>
      <c r="N333">
        <v>11760</v>
      </c>
      <c r="O333">
        <v>11760</v>
      </c>
      <c r="P333">
        <v>0</v>
      </c>
      <c r="Q333">
        <v>0</v>
      </c>
      <c r="AA333" t="s">
        <v>3</v>
      </c>
      <c r="AB333" s="1">
        <v>42942</v>
      </c>
      <c r="AE333" s="1">
        <v>42942</v>
      </c>
      <c r="AG333" s="1">
        <v>42942</v>
      </c>
      <c r="AI333" s="1">
        <v>43019</v>
      </c>
      <c r="AM333" s="1">
        <v>43019</v>
      </c>
      <c r="AO333" s="1">
        <v>43019</v>
      </c>
    </row>
    <row r="334" spans="1:41" x14ac:dyDescent="0.25">
      <c r="A334">
        <v>1600179732</v>
      </c>
      <c r="B334" t="s">
        <v>183</v>
      </c>
      <c r="C334">
        <v>179732</v>
      </c>
      <c r="E334" t="s">
        <v>276</v>
      </c>
      <c r="F334" t="s">
        <v>1</v>
      </c>
      <c r="G334" t="s">
        <v>2</v>
      </c>
      <c r="H334">
        <v>6889.8</v>
      </c>
      <c r="I334">
        <v>7441.78</v>
      </c>
      <c r="J334">
        <v>2246.6</v>
      </c>
      <c r="K334">
        <v>2246.6</v>
      </c>
      <c r="L334">
        <v>0</v>
      </c>
      <c r="M334">
        <v>0</v>
      </c>
      <c r="N334">
        <v>39420</v>
      </c>
      <c r="O334">
        <v>39420</v>
      </c>
      <c r="P334">
        <v>3.8</v>
      </c>
      <c r="Q334">
        <v>3.8</v>
      </c>
      <c r="AA334" t="s">
        <v>3</v>
      </c>
      <c r="AB334" s="1">
        <v>42914</v>
      </c>
      <c r="AE334" s="1">
        <v>42914</v>
      </c>
      <c r="AG334" s="1">
        <v>42914</v>
      </c>
      <c r="AI334" s="1">
        <v>43033</v>
      </c>
      <c r="AM334" s="1">
        <v>43033</v>
      </c>
      <c r="AO334" s="1">
        <v>43033</v>
      </c>
    </row>
    <row r="335" spans="1:41" x14ac:dyDescent="0.25">
      <c r="A335">
        <v>1600182636</v>
      </c>
      <c r="B335" t="s">
        <v>183</v>
      </c>
      <c r="C335">
        <v>182636</v>
      </c>
      <c r="E335" t="s">
        <v>41</v>
      </c>
      <c r="F335" t="s">
        <v>1</v>
      </c>
      <c r="G335" t="s">
        <v>2</v>
      </c>
      <c r="H335">
        <v>3377</v>
      </c>
      <c r="I335">
        <v>3377</v>
      </c>
      <c r="J335">
        <v>1688.5</v>
      </c>
      <c r="K335">
        <v>1688.5</v>
      </c>
      <c r="L335">
        <v>0</v>
      </c>
      <c r="M335">
        <v>0</v>
      </c>
      <c r="N335">
        <v>35811</v>
      </c>
      <c r="O335">
        <v>35811</v>
      </c>
      <c r="P335">
        <v>0</v>
      </c>
      <c r="Q335">
        <v>0</v>
      </c>
      <c r="AA335" t="s">
        <v>3</v>
      </c>
      <c r="AB335" s="1">
        <v>42975</v>
      </c>
      <c r="AE335" s="1">
        <v>42983</v>
      </c>
      <c r="AG335" s="1">
        <v>42983</v>
      </c>
      <c r="AI335" s="1">
        <v>43039</v>
      </c>
      <c r="AM335" s="1">
        <v>43039</v>
      </c>
      <c r="AO335" s="1">
        <v>43039</v>
      </c>
    </row>
    <row r="336" spans="1:41" x14ac:dyDescent="0.25">
      <c r="A336">
        <v>1600162189</v>
      </c>
      <c r="B336" t="s">
        <v>183</v>
      </c>
      <c r="C336">
        <v>162189</v>
      </c>
      <c r="E336" t="s">
        <v>41</v>
      </c>
      <c r="F336" t="s">
        <v>48</v>
      </c>
      <c r="G336" t="s">
        <v>2</v>
      </c>
      <c r="H336">
        <v>181207.24</v>
      </c>
      <c r="I336">
        <v>191111.95</v>
      </c>
      <c r="J336">
        <v>21160</v>
      </c>
      <c r="K336">
        <v>15226.65</v>
      </c>
      <c r="L336">
        <v>0</v>
      </c>
      <c r="M336">
        <v>0</v>
      </c>
      <c r="N336">
        <v>152316</v>
      </c>
      <c r="O336">
        <v>126959</v>
      </c>
      <c r="P336">
        <v>52.9</v>
      </c>
      <c r="Q336">
        <v>36.1</v>
      </c>
      <c r="AA336" t="s">
        <v>3</v>
      </c>
      <c r="AB336" s="1">
        <v>42527</v>
      </c>
      <c r="AE336" s="1">
        <v>42536</v>
      </c>
      <c r="AG336" s="1">
        <v>42536</v>
      </c>
      <c r="AI336" s="1">
        <v>42563</v>
      </c>
      <c r="AM336" s="1">
        <v>43045</v>
      </c>
      <c r="AO336" s="1">
        <v>43868</v>
      </c>
    </row>
    <row r="337" spans="1:41" x14ac:dyDescent="0.25">
      <c r="A337">
        <v>1600179844</v>
      </c>
      <c r="B337" t="s">
        <v>183</v>
      </c>
      <c r="C337">
        <v>179844</v>
      </c>
      <c r="E337" t="s">
        <v>81</v>
      </c>
      <c r="F337" t="s">
        <v>1</v>
      </c>
      <c r="G337" t="s">
        <v>2</v>
      </c>
      <c r="H337">
        <v>6648.91</v>
      </c>
      <c r="I337">
        <v>17588.900000000001</v>
      </c>
      <c r="J337">
        <v>3192</v>
      </c>
      <c r="K337">
        <v>3171</v>
      </c>
      <c r="L337">
        <v>0</v>
      </c>
      <c r="M337">
        <v>0</v>
      </c>
      <c r="N337">
        <v>20948.64</v>
      </c>
      <c r="O337">
        <v>20810.82</v>
      </c>
      <c r="P337">
        <v>4.5599999999999996</v>
      </c>
      <c r="Q337">
        <v>4.53</v>
      </c>
      <c r="AA337" t="s">
        <v>3</v>
      </c>
      <c r="AB337" s="1">
        <v>42915</v>
      </c>
      <c r="AE337" s="1">
        <v>42915</v>
      </c>
      <c r="AG337" s="1">
        <v>42915</v>
      </c>
      <c r="AI337" s="1">
        <v>43047</v>
      </c>
      <c r="AM337" s="1">
        <v>43047</v>
      </c>
      <c r="AO337" s="1">
        <v>43047</v>
      </c>
    </row>
    <row r="338" spans="1:41" x14ac:dyDescent="0.25">
      <c r="A338">
        <v>1600181919</v>
      </c>
      <c r="B338" t="s">
        <v>183</v>
      </c>
      <c r="C338">
        <v>181919</v>
      </c>
      <c r="E338" t="s">
        <v>47</v>
      </c>
      <c r="F338" t="s">
        <v>1</v>
      </c>
      <c r="G338" t="s">
        <v>2</v>
      </c>
      <c r="H338">
        <v>15850</v>
      </c>
      <c r="I338">
        <v>15850</v>
      </c>
      <c r="J338">
        <v>1760</v>
      </c>
      <c r="K338">
        <v>1760</v>
      </c>
      <c r="L338">
        <v>0</v>
      </c>
      <c r="M338">
        <v>0</v>
      </c>
      <c r="N338">
        <v>1501</v>
      </c>
      <c r="O338">
        <v>1501</v>
      </c>
      <c r="P338">
        <v>2.2000000000000002</v>
      </c>
      <c r="Q338">
        <v>2.2000000000000002</v>
      </c>
      <c r="AA338" t="s">
        <v>3</v>
      </c>
      <c r="AB338" s="1">
        <v>42963</v>
      </c>
      <c r="AE338" s="1">
        <v>42963</v>
      </c>
      <c r="AG338" s="1">
        <v>42963</v>
      </c>
      <c r="AI338" s="1">
        <v>43053</v>
      </c>
      <c r="AM338" s="1">
        <v>43053</v>
      </c>
      <c r="AO338" s="1">
        <v>43053</v>
      </c>
    </row>
    <row r="339" spans="1:41" x14ac:dyDescent="0.25">
      <c r="A339">
        <v>1600182645</v>
      </c>
      <c r="B339" t="s">
        <v>183</v>
      </c>
      <c r="C339">
        <v>182645</v>
      </c>
      <c r="E339" t="s">
        <v>41</v>
      </c>
      <c r="F339" t="s">
        <v>1</v>
      </c>
      <c r="G339" t="s">
        <v>2</v>
      </c>
      <c r="H339">
        <v>5600</v>
      </c>
      <c r="I339">
        <v>5600</v>
      </c>
      <c r="J339">
        <v>2070</v>
      </c>
      <c r="K339">
        <v>2070</v>
      </c>
      <c r="L339">
        <v>0</v>
      </c>
      <c r="M339">
        <v>0</v>
      </c>
      <c r="N339">
        <v>41400</v>
      </c>
      <c r="O339">
        <v>41400</v>
      </c>
      <c r="P339">
        <v>4.8</v>
      </c>
      <c r="Q339">
        <v>4.8</v>
      </c>
      <c r="AA339" t="s">
        <v>3</v>
      </c>
      <c r="AB339" s="1">
        <v>42983</v>
      </c>
      <c r="AE339" s="1">
        <v>42983</v>
      </c>
      <c r="AG339" s="1">
        <v>42983</v>
      </c>
      <c r="AI339" s="1">
        <v>43060</v>
      </c>
      <c r="AM339" s="1">
        <v>43060</v>
      </c>
      <c r="AO339" s="1">
        <v>43060</v>
      </c>
    </row>
    <row r="340" spans="1:41" x14ac:dyDescent="0.25">
      <c r="A340">
        <v>1600184942</v>
      </c>
      <c r="B340" t="s">
        <v>183</v>
      </c>
      <c r="C340">
        <v>184942</v>
      </c>
      <c r="E340" t="s">
        <v>1058</v>
      </c>
      <c r="F340" t="s">
        <v>1</v>
      </c>
      <c r="G340" t="s">
        <v>2</v>
      </c>
      <c r="H340">
        <v>888</v>
      </c>
      <c r="I340">
        <v>924</v>
      </c>
      <c r="J340">
        <v>888</v>
      </c>
      <c r="K340">
        <v>924</v>
      </c>
      <c r="L340">
        <v>0</v>
      </c>
      <c r="M340">
        <v>0</v>
      </c>
      <c r="N340">
        <v>12436.98</v>
      </c>
      <c r="O340">
        <v>13352.154</v>
      </c>
      <c r="P340">
        <v>3.18</v>
      </c>
      <c r="Q340">
        <v>3.4140000000000001</v>
      </c>
      <c r="AA340" t="s">
        <v>3</v>
      </c>
      <c r="AB340" s="1">
        <v>43031</v>
      </c>
      <c r="AE340" s="1">
        <v>43032</v>
      </c>
      <c r="AG340" s="1">
        <v>43032</v>
      </c>
      <c r="AI340" s="1">
        <v>43060</v>
      </c>
      <c r="AM340" s="1">
        <v>43060</v>
      </c>
      <c r="AO340" s="1">
        <v>43060</v>
      </c>
    </row>
    <row r="341" spans="1:41" x14ac:dyDescent="0.25">
      <c r="A341">
        <v>1600170295</v>
      </c>
      <c r="B341" t="s">
        <v>183</v>
      </c>
      <c r="C341">
        <v>170295</v>
      </c>
      <c r="E341" t="s">
        <v>41</v>
      </c>
      <c r="F341" t="s">
        <v>1</v>
      </c>
      <c r="G341" t="s">
        <v>2</v>
      </c>
      <c r="H341">
        <v>31200</v>
      </c>
      <c r="I341">
        <v>8115</v>
      </c>
      <c r="J341">
        <v>12373.5</v>
      </c>
      <c r="K341">
        <v>2825.1</v>
      </c>
      <c r="L341">
        <v>0</v>
      </c>
      <c r="M341">
        <v>0</v>
      </c>
      <c r="N341">
        <v>247470</v>
      </c>
      <c r="O341">
        <v>56502</v>
      </c>
      <c r="P341">
        <v>28.3</v>
      </c>
      <c r="Q341">
        <v>6.5</v>
      </c>
      <c r="AA341" t="s">
        <v>3</v>
      </c>
      <c r="AB341" s="1">
        <v>42716</v>
      </c>
      <c r="AE341" s="1">
        <v>42716</v>
      </c>
      <c r="AG341" s="1">
        <v>42716</v>
      </c>
      <c r="AI341" s="1">
        <v>43061</v>
      </c>
      <c r="AM341" s="1">
        <v>43061</v>
      </c>
      <c r="AO341" s="1">
        <v>43061</v>
      </c>
    </row>
    <row r="342" spans="1:41" x14ac:dyDescent="0.25">
      <c r="A342">
        <v>1600170295</v>
      </c>
      <c r="B342" t="s">
        <v>183</v>
      </c>
      <c r="C342">
        <v>170295</v>
      </c>
      <c r="E342" t="s">
        <v>41</v>
      </c>
      <c r="F342" t="s">
        <v>1</v>
      </c>
      <c r="G342" t="s">
        <v>2</v>
      </c>
      <c r="H342">
        <v>31200</v>
      </c>
      <c r="I342">
        <v>8115</v>
      </c>
      <c r="J342">
        <v>12373.5</v>
      </c>
      <c r="K342">
        <v>2825.1</v>
      </c>
      <c r="L342">
        <v>0</v>
      </c>
      <c r="M342">
        <v>0</v>
      </c>
      <c r="N342">
        <v>247470</v>
      </c>
      <c r="O342">
        <v>56502</v>
      </c>
      <c r="P342">
        <v>28.3</v>
      </c>
      <c r="Q342">
        <v>6.5</v>
      </c>
      <c r="AA342" t="s">
        <v>3</v>
      </c>
      <c r="AB342" s="1">
        <v>42716</v>
      </c>
      <c r="AE342" s="1">
        <v>42716</v>
      </c>
      <c r="AG342" s="1">
        <v>42716</v>
      </c>
      <c r="AI342" s="1">
        <v>43061</v>
      </c>
      <c r="AM342" s="1">
        <v>43061</v>
      </c>
      <c r="AO342" s="1">
        <v>43061</v>
      </c>
    </row>
    <row r="343" spans="1:41" x14ac:dyDescent="0.25">
      <c r="A343">
        <v>1600177505</v>
      </c>
      <c r="B343" t="s">
        <v>183</v>
      </c>
      <c r="C343">
        <v>177505</v>
      </c>
      <c r="E343" t="s">
        <v>41</v>
      </c>
      <c r="F343" t="s">
        <v>1</v>
      </c>
      <c r="G343" t="s">
        <v>2</v>
      </c>
      <c r="H343">
        <v>2870</v>
      </c>
      <c r="I343">
        <v>3321.1</v>
      </c>
      <c r="J343">
        <v>559.5</v>
      </c>
      <c r="K343">
        <v>615.45000000000005</v>
      </c>
      <c r="L343">
        <v>0</v>
      </c>
      <c r="M343">
        <v>0</v>
      </c>
      <c r="N343">
        <v>11190</v>
      </c>
      <c r="O343">
        <v>15510</v>
      </c>
      <c r="P343">
        <v>0</v>
      </c>
      <c r="Q343">
        <v>0</v>
      </c>
      <c r="AA343" t="s">
        <v>3</v>
      </c>
      <c r="AB343" s="1">
        <v>42873</v>
      </c>
      <c r="AE343" s="1">
        <v>42873</v>
      </c>
      <c r="AG343" s="1">
        <v>42873</v>
      </c>
      <c r="AI343" s="1">
        <v>43066</v>
      </c>
      <c r="AM343" s="1">
        <v>43066</v>
      </c>
      <c r="AO343" s="1">
        <v>43066</v>
      </c>
    </row>
    <row r="344" spans="1:41" x14ac:dyDescent="0.25">
      <c r="A344">
        <v>1600162354</v>
      </c>
      <c r="B344" t="s">
        <v>183</v>
      </c>
      <c r="C344">
        <v>162354</v>
      </c>
      <c r="E344" t="s">
        <v>272</v>
      </c>
      <c r="F344" t="s">
        <v>1</v>
      </c>
      <c r="G344" t="s">
        <v>2</v>
      </c>
      <c r="H344">
        <v>7117</v>
      </c>
      <c r="I344">
        <v>7117</v>
      </c>
      <c r="J344">
        <v>1208</v>
      </c>
      <c r="K344">
        <v>1208</v>
      </c>
      <c r="L344">
        <v>0</v>
      </c>
      <c r="M344">
        <v>0</v>
      </c>
      <c r="N344">
        <v>8032</v>
      </c>
      <c r="O344">
        <v>8032</v>
      </c>
      <c r="P344">
        <v>0</v>
      </c>
      <c r="Q344">
        <v>0</v>
      </c>
      <c r="AA344" t="s">
        <v>3</v>
      </c>
      <c r="AB344" s="1">
        <v>42537</v>
      </c>
      <c r="AE344" s="1">
        <v>43061</v>
      </c>
      <c r="AG344" s="1">
        <v>43061</v>
      </c>
      <c r="AI344" s="1">
        <v>43068</v>
      </c>
      <c r="AM344" s="1">
        <v>43068</v>
      </c>
      <c r="AO344" s="1">
        <v>43068</v>
      </c>
    </row>
    <row r="345" spans="1:41" x14ac:dyDescent="0.25">
      <c r="A345">
        <v>1600173212</v>
      </c>
      <c r="B345" t="s">
        <v>183</v>
      </c>
      <c r="C345">
        <v>173212</v>
      </c>
      <c r="E345" t="s">
        <v>63</v>
      </c>
      <c r="F345" t="s">
        <v>1</v>
      </c>
      <c r="G345" t="s">
        <v>2</v>
      </c>
      <c r="H345">
        <v>64256</v>
      </c>
      <c r="I345">
        <v>71493</v>
      </c>
      <c r="J345">
        <v>18070</v>
      </c>
      <c r="K345">
        <v>19700</v>
      </c>
      <c r="L345">
        <v>0</v>
      </c>
      <c r="M345">
        <v>0</v>
      </c>
      <c r="N345">
        <v>252099.36600000001</v>
      </c>
      <c r="O345">
        <v>263396.52799999999</v>
      </c>
      <c r="P345">
        <v>41.838999999999999</v>
      </c>
      <c r="Q345">
        <v>44.139000000000003</v>
      </c>
      <c r="AA345" t="s">
        <v>3</v>
      </c>
      <c r="AB345" s="1">
        <v>42794</v>
      </c>
      <c r="AE345" s="1">
        <v>42793</v>
      </c>
      <c r="AG345" s="1">
        <v>42793</v>
      </c>
      <c r="AI345" s="1">
        <v>43068</v>
      </c>
      <c r="AM345" s="1">
        <v>43068</v>
      </c>
      <c r="AO345" s="1">
        <v>43068</v>
      </c>
    </row>
    <row r="346" spans="1:41" x14ac:dyDescent="0.25">
      <c r="A346">
        <v>1600182660</v>
      </c>
      <c r="B346" t="s">
        <v>183</v>
      </c>
      <c r="C346">
        <v>182660</v>
      </c>
      <c r="E346" t="s">
        <v>41</v>
      </c>
      <c r="F346" t="s">
        <v>1</v>
      </c>
      <c r="G346" t="s">
        <v>2</v>
      </c>
      <c r="H346">
        <v>38381.480000000003</v>
      </c>
      <c r="I346">
        <v>29155.15</v>
      </c>
      <c r="J346">
        <v>12880</v>
      </c>
      <c r="K346">
        <v>10800</v>
      </c>
      <c r="L346">
        <v>0</v>
      </c>
      <c r="M346">
        <v>0</v>
      </c>
      <c r="N346">
        <v>159098</v>
      </c>
      <c r="O346">
        <v>133078</v>
      </c>
      <c r="P346">
        <v>32.200000000000003</v>
      </c>
      <c r="Q346">
        <v>27</v>
      </c>
      <c r="AA346" t="s">
        <v>3</v>
      </c>
      <c r="AB346" s="1">
        <v>42975</v>
      </c>
      <c r="AE346" s="1">
        <v>42983</v>
      </c>
      <c r="AG346" s="1">
        <v>42983</v>
      </c>
      <c r="AI346" s="1">
        <v>43068</v>
      </c>
      <c r="AM346" s="1">
        <v>43068</v>
      </c>
      <c r="AO346" s="1">
        <v>43068</v>
      </c>
    </row>
    <row r="347" spans="1:41" x14ac:dyDescent="0.25">
      <c r="A347">
        <v>1600173284</v>
      </c>
      <c r="B347" t="s">
        <v>183</v>
      </c>
      <c r="C347">
        <v>173284</v>
      </c>
      <c r="E347" t="s">
        <v>276</v>
      </c>
      <c r="F347" t="s">
        <v>1</v>
      </c>
      <c r="G347" t="s">
        <v>2</v>
      </c>
      <c r="H347">
        <v>9116</v>
      </c>
      <c r="I347">
        <v>8376</v>
      </c>
      <c r="J347">
        <v>4197.3</v>
      </c>
      <c r="K347">
        <v>4188</v>
      </c>
      <c r="L347">
        <v>0</v>
      </c>
      <c r="M347">
        <v>0</v>
      </c>
      <c r="N347">
        <v>34701.4</v>
      </c>
      <c r="O347">
        <v>40985.4</v>
      </c>
      <c r="P347">
        <v>9.3000000000000007</v>
      </c>
      <c r="Q347">
        <v>11.8</v>
      </c>
      <c r="AA347" t="s">
        <v>3</v>
      </c>
      <c r="AB347" s="1">
        <v>42795</v>
      </c>
      <c r="AE347" s="1">
        <v>42794</v>
      </c>
      <c r="AG347" s="1">
        <v>42794</v>
      </c>
      <c r="AI347" s="1">
        <v>43069</v>
      </c>
      <c r="AM347" s="1">
        <v>43069</v>
      </c>
      <c r="AO347" s="1">
        <v>43069</v>
      </c>
    </row>
    <row r="348" spans="1:41" x14ac:dyDescent="0.25">
      <c r="A348">
        <v>1600185306</v>
      </c>
      <c r="B348" t="s">
        <v>183</v>
      </c>
      <c r="C348">
        <v>185306</v>
      </c>
      <c r="E348" t="s">
        <v>1058</v>
      </c>
      <c r="F348" t="s">
        <v>1</v>
      </c>
      <c r="G348" t="s">
        <v>2</v>
      </c>
      <c r="H348">
        <v>2393.15</v>
      </c>
      <c r="I348">
        <v>2405.08</v>
      </c>
      <c r="J348">
        <v>1139</v>
      </c>
      <c r="K348">
        <v>1165</v>
      </c>
      <c r="L348">
        <v>0</v>
      </c>
      <c r="M348">
        <v>0</v>
      </c>
      <c r="N348">
        <v>4959.1620000000003</v>
      </c>
      <c r="O348">
        <v>5101.9120000000003</v>
      </c>
      <c r="P348">
        <v>1.1379999999999999</v>
      </c>
      <c r="Q348">
        <v>1.1739999999999999</v>
      </c>
      <c r="AA348" t="s">
        <v>3</v>
      </c>
      <c r="AB348" s="1">
        <v>43038</v>
      </c>
      <c r="AE348" s="1">
        <v>43038</v>
      </c>
      <c r="AG348" s="1">
        <v>43038</v>
      </c>
      <c r="AI348" s="1">
        <v>43073</v>
      </c>
      <c r="AM348" s="1">
        <v>43073</v>
      </c>
      <c r="AO348" s="1">
        <v>43073</v>
      </c>
    </row>
    <row r="349" spans="1:41" x14ac:dyDescent="0.25">
      <c r="A349">
        <v>1600162773</v>
      </c>
      <c r="B349" t="s">
        <v>183</v>
      </c>
      <c r="C349">
        <v>162773</v>
      </c>
      <c r="E349" t="s">
        <v>41</v>
      </c>
      <c r="F349" t="s">
        <v>48</v>
      </c>
      <c r="G349" t="s">
        <v>2</v>
      </c>
      <c r="H349">
        <v>101036.97</v>
      </c>
      <c r="I349">
        <v>96902.88</v>
      </c>
      <c r="J349">
        <v>13680</v>
      </c>
      <c r="K349">
        <v>10020</v>
      </c>
      <c r="L349">
        <v>0</v>
      </c>
      <c r="M349">
        <v>0</v>
      </c>
      <c r="N349">
        <v>100756</v>
      </c>
      <c r="O349">
        <v>77226</v>
      </c>
      <c r="P349">
        <v>34.200000000000003</v>
      </c>
      <c r="Q349">
        <v>26.3</v>
      </c>
      <c r="AA349" t="s">
        <v>3</v>
      </c>
      <c r="AB349" s="1">
        <v>42537</v>
      </c>
      <c r="AE349" s="1">
        <v>42538</v>
      </c>
      <c r="AG349" s="1">
        <v>42538</v>
      </c>
      <c r="AI349" s="1">
        <v>42562</v>
      </c>
      <c r="AM349" s="1">
        <v>43076</v>
      </c>
      <c r="AO349" s="1">
        <v>43868</v>
      </c>
    </row>
    <row r="350" spans="1:41" x14ac:dyDescent="0.25">
      <c r="A350">
        <v>1600186427</v>
      </c>
      <c r="B350" t="s">
        <v>183</v>
      </c>
      <c r="C350">
        <v>186427</v>
      </c>
      <c r="E350" t="s">
        <v>81</v>
      </c>
      <c r="F350" t="s">
        <v>1</v>
      </c>
      <c r="G350" t="s">
        <v>2</v>
      </c>
      <c r="H350">
        <v>647.64</v>
      </c>
      <c r="I350">
        <v>647.64</v>
      </c>
      <c r="J350">
        <v>504</v>
      </c>
      <c r="K350">
        <v>504</v>
      </c>
      <c r="L350">
        <v>0</v>
      </c>
      <c r="M350">
        <v>0</v>
      </c>
      <c r="N350">
        <v>3307.68</v>
      </c>
      <c r="O350">
        <v>3307.68</v>
      </c>
      <c r="P350">
        <v>0.72</v>
      </c>
      <c r="Q350">
        <v>0.72</v>
      </c>
      <c r="AA350" t="s">
        <v>3</v>
      </c>
      <c r="AB350" s="1">
        <v>43059</v>
      </c>
      <c r="AE350" s="1">
        <v>43059</v>
      </c>
      <c r="AG350" s="1">
        <v>43059</v>
      </c>
      <c r="AI350" s="1">
        <v>43087</v>
      </c>
      <c r="AM350" s="1">
        <v>43087</v>
      </c>
      <c r="AO350" s="1">
        <v>43087</v>
      </c>
    </row>
    <row r="351" spans="1:41" x14ac:dyDescent="0.25">
      <c r="A351">
        <v>1600172240</v>
      </c>
      <c r="B351" t="s">
        <v>183</v>
      </c>
      <c r="C351">
        <v>172240</v>
      </c>
      <c r="E351" t="s">
        <v>81</v>
      </c>
      <c r="F351" t="s">
        <v>1</v>
      </c>
      <c r="G351" t="s">
        <v>2</v>
      </c>
      <c r="H351">
        <v>14003</v>
      </c>
      <c r="I351">
        <v>12730</v>
      </c>
      <c r="J351">
        <v>10318</v>
      </c>
      <c r="K351">
        <v>9380</v>
      </c>
      <c r="L351">
        <v>0</v>
      </c>
      <c r="M351">
        <v>0</v>
      </c>
      <c r="N351">
        <v>67715.56</v>
      </c>
      <c r="O351">
        <v>61559.6</v>
      </c>
      <c r="P351">
        <v>14.74</v>
      </c>
      <c r="Q351">
        <v>13.4</v>
      </c>
      <c r="AA351" t="s">
        <v>3</v>
      </c>
      <c r="AB351" s="1">
        <v>42772</v>
      </c>
      <c r="AE351" s="1">
        <v>42772</v>
      </c>
      <c r="AG351" s="1">
        <v>42772</v>
      </c>
      <c r="AI351" s="1">
        <v>43088</v>
      </c>
      <c r="AM351" s="1">
        <v>43088</v>
      </c>
      <c r="AO351" s="1">
        <v>43088</v>
      </c>
    </row>
    <row r="352" spans="1:41" x14ac:dyDescent="0.25">
      <c r="A352">
        <v>1600176270</v>
      </c>
      <c r="B352" t="s">
        <v>183</v>
      </c>
      <c r="C352">
        <v>176270</v>
      </c>
      <c r="E352" t="s">
        <v>1058</v>
      </c>
      <c r="F352" t="s">
        <v>1</v>
      </c>
      <c r="G352" t="s">
        <v>2</v>
      </c>
      <c r="H352">
        <v>8225</v>
      </c>
      <c r="I352">
        <v>8225</v>
      </c>
      <c r="J352">
        <v>4410</v>
      </c>
      <c r="K352">
        <v>4410</v>
      </c>
      <c r="L352">
        <v>0</v>
      </c>
      <c r="M352">
        <v>0</v>
      </c>
      <c r="N352">
        <v>14525.847</v>
      </c>
      <c r="O352">
        <v>14525.847</v>
      </c>
      <c r="P352">
        <v>2.3940000000000001</v>
      </c>
      <c r="Q352">
        <v>2.3940000000000001</v>
      </c>
      <c r="AA352" t="s">
        <v>3</v>
      </c>
      <c r="AB352" s="1">
        <v>42851</v>
      </c>
      <c r="AE352" s="1">
        <v>42852</v>
      </c>
      <c r="AG352" s="1">
        <v>42852</v>
      </c>
      <c r="AI352" s="1">
        <v>43089</v>
      </c>
      <c r="AM352" s="1">
        <v>43089</v>
      </c>
      <c r="AO352" s="1">
        <v>43089</v>
      </c>
    </row>
    <row r="353" spans="1:41" x14ac:dyDescent="0.25">
      <c r="A353">
        <v>1600184127</v>
      </c>
      <c r="B353" t="s">
        <v>183</v>
      </c>
      <c r="C353">
        <v>184127</v>
      </c>
      <c r="E353" t="s">
        <v>272</v>
      </c>
      <c r="F353" t="s">
        <v>1</v>
      </c>
      <c r="G353" t="s">
        <v>2</v>
      </c>
      <c r="H353">
        <v>6646.03</v>
      </c>
      <c r="I353">
        <v>6646.03</v>
      </c>
      <c r="J353">
        <v>450</v>
      </c>
      <c r="K353">
        <v>450</v>
      </c>
      <c r="L353">
        <v>0</v>
      </c>
      <c r="M353">
        <v>0</v>
      </c>
      <c r="N353">
        <v>5040</v>
      </c>
      <c r="O353">
        <v>5040</v>
      </c>
      <c r="P353">
        <v>0</v>
      </c>
      <c r="Q353">
        <v>0</v>
      </c>
      <c r="AA353" t="s">
        <v>3</v>
      </c>
      <c r="AB353" s="1">
        <v>43014</v>
      </c>
      <c r="AE353" s="1">
        <v>43014</v>
      </c>
      <c r="AG353" s="1">
        <v>43014</v>
      </c>
      <c r="AI353" s="1">
        <v>43103</v>
      </c>
      <c r="AM353" s="1">
        <v>43103</v>
      </c>
      <c r="AO353" s="1">
        <v>43103</v>
      </c>
    </row>
    <row r="354" spans="1:41" x14ac:dyDescent="0.25">
      <c r="A354">
        <v>1600185025</v>
      </c>
      <c r="B354" t="s">
        <v>183</v>
      </c>
      <c r="C354">
        <v>185025</v>
      </c>
      <c r="E354" t="s">
        <v>47</v>
      </c>
      <c r="F354" t="s">
        <v>1</v>
      </c>
      <c r="G354" t="s">
        <v>2</v>
      </c>
      <c r="H354">
        <v>43967</v>
      </c>
      <c r="I354">
        <v>43967</v>
      </c>
      <c r="J354">
        <v>1840</v>
      </c>
      <c r="K354">
        <v>1840</v>
      </c>
      <c r="L354">
        <v>0</v>
      </c>
      <c r="M354">
        <v>0</v>
      </c>
      <c r="N354">
        <v>2437</v>
      </c>
      <c r="O354">
        <v>2437</v>
      </c>
      <c r="P354">
        <v>2.2999999999999998</v>
      </c>
      <c r="Q354">
        <v>2.2999999999999998</v>
      </c>
      <c r="AA354" t="s">
        <v>3</v>
      </c>
      <c r="AB354" s="1">
        <v>43033</v>
      </c>
      <c r="AE354" s="1">
        <v>43033</v>
      </c>
      <c r="AG354" s="1">
        <v>43033</v>
      </c>
      <c r="AI354" s="1">
        <v>43103</v>
      </c>
      <c r="AM354" s="1">
        <v>43103</v>
      </c>
      <c r="AO354" s="1">
        <v>43103</v>
      </c>
    </row>
    <row r="355" spans="1:41" x14ac:dyDescent="0.25">
      <c r="A355">
        <v>1600175743</v>
      </c>
      <c r="B355" t="s">
        <v>183</v>
      </c>
      <c r="C355">
        <v>175743</v>
      </c>
      <c r="E355" t="s">
        <v>41</v>
      </c>
      <c r="F355" t="s">
        <v>1</v>
      </c>
      <c r="G355" t="s">
        <v>2</v>
      </c>
      <c r="H355">
        <v>67048</v>
      </c>
      <c r="I355">
        <v>51489</v>
      </c>
      <c r="J355">
        <v>15640</v>
      </c>
      <c r="K355">
        <v>17204</v>
      </c>
      <c r="L355">
        <v>0</v>
      </c>
      <c r="M355">
        <v>0</v>
      </c>
      <c r="N355">
        <v>258288</v>
      </c>
      <c r="O355">
        <v>301041</v>
      </c>
      <c r="P355">
        <v>39.1</v>
      </c>
      <c r="Q355">
        <v>45.6</v>
      </c>
      <c r="AA355" t="s">
        <v>3</v>
      </c>
      <c r="AB355" s="1">
        <v>42836</v>
      </c>
      <c r="AE355" s="1">
        <v>42844</v>
      </c>
      <c r="AG355" s="1">
        <v>42844</v>
      </c>
      <c r="AI355" s="1">
        <v>43110</v>
      </c>
      <c r="AM355" s="1">
        <v>43110</v>
      </c>
      <c r="AO355" s="1">
        <v>43110</v>
      </c>
    </row>
    <row r="356" spans="1:41" x14ac:dyDescent="0.25">
      <c r="A356">
        <v>1600186698</v>
      </c>
      <c r="B356" t="s">
        <v>183</v>
      </c>
      <c r="C356">
        <v>186698</v>
      </c>
      <c r="E356" t="s">
        <v>1058</v>
      </c>
      <c r="F356" t="s">
        <v>1</v>
      </c>
      <c r="G356" t="s">
        <v>2</v>
      </c>
      <c r="H356">
        <v>5667.61</v>
      </c>
      <c r="I356">
        <v>5667.61</v>
      </c>
      <c r="J356">
        <v>4601</v>
      </c>
      <c r="K356">
        <v>4601</v>
      </c>
      <c r="L356">
        <v>0</v>
      </c>
      <c r="M356">
        <v>0</v>
      </c>
      <c r="N356">
        <v>41174.177000000003</v>
      </c>
      <c r="O356">
        <v>41174.177000000003</v>
      </c>
      <c r="P356">
        <v>9.7070000000000007</v>
      </c>
      <c r="Q356">
        <v>9.7070000000000007</v>
      </c>
      <c r="AA356" t="s">
        <v>3</v>
      </c>
      <c r="AB356" s="1">
        <v>43063</v>
      </c>
      <c r="AE356" s="1">
        <v>43063</v>
      </c>
      <c r="AG356" s="1">
        <v>43063</v>
      </c>
      <c r="AI356" s="1">
        <v>43110</v>
      </c>
      <c r="AM356" s="1">
        <v>43110</v>
      </c>
      <c r="AO356" s="1">
        <v>43110</v>
      </c>
    </row>
    <row r="357" spans="1:41" x14ac:dyDescent="0.25">
      <c r="A357">
        <v>1600184264</v>
      </c>
      <c r="B357" t="s">
        <v>183</v>
      </c>
      <c r="C357">
        <v>184264</v>
      </c>
      <c r="E357" t="s">
        <v>272</v>
      </c>
      <c r="F357" t="s">
        <v>1</v>
      </c>
      <c r="G357" t="s">
        <v>2</v>
      </c>
      <c r="H357">
        <v>2920.5</v>
      </c>
      <c r="I357">
        <v>2920.5</v>
      </c>
      <c r="J357">
        <v>350</v>
      </c>
      <c r="K357">
        <v>350</v>
      </c>
      <c r="L357">
        <v>350</v>
      </c>
      <c r="M357">
        <v>350</v>
      </c>
      <c r="N357">
        <v>3943.8</v>
      </c>
      <c r="O357">
        <v>3943.8</v>
      </c>
      <c r="P357">
        <v>0</v>
      </c>
      <c r="Q357">
        <v>0</v>
      </c>
      <c r="AA357" t="s">
        <v>3</v>
      </c>
      <c r="AB357" s="1">
        <v>43019</v>
      </c>
      <c r="AE357" s="1">
        <v>43019</v>
      </c>
      <c r="AG357" s="1">
        <v>43019</v>
      </c>
      <c r="AI357" s="1">
        <v>43111</v>
      </c>
      <c r="AM357" s="1">
        <v>43111</v>
      </c>
      <c r="AO357" s="1">
        <v>43111</v>
      </c>
    </row>
    <row r="358" spans="1:41" x14ac:dyDescent="0.25">
      <c r="A358">
        <v>1600184711</v>
      </c>
      <c r="B358" t="s">
        <v>183</v>
      </c>
      <c r="C358">
        <v>184711</v>
      </c>
      <c r="E358" t="s">
        <v>272</v>
      </c>
      <c r="F358" t="s">
        <v>1</v>
      </c>
      <c r="G358" t="s">
        <v>2</v>
      </c>
      <c r="H358">
        <v>14000</v>
      </c>
      <c r="I358">
        <v>14000</v>
      </c>
      <c r="J358">
        <v>1725</v>
      </c>
      <c r="K358">
        <v>1725</v>
      </c>
      <c r="L358">
        <v>0</v>
      </c>
      <c r="M358">
        <v>0</v>
      </c>
      <c r="N358">
        <v>19320</v>
      </c>
      <c r="O358">
        <v>19320</v>
      </c>
      <c r="P358">
        <v>0</v>
      </c>
      <c r="Q358">
        <v>0</v>
      </c>
      <c r="AA358" t="s">
        <v>3</v>
      </c>
      <c r="AB358" s="1">
        <v>43027</v>
      </c>
      <c r="AE358" s="1">
        <v>43027</v>
      </c>
      <c r="AG358" s="1">
        <v>43027</v>
      </c>
      <c r="AI358" s="1">
        <v>43111</v>
      </c>
      <c r="AM358" s="1">
        <v>43111</v>
      </c>
      <c r="AO358" s="1">
        <v>43111</v>
      </c>
    </row>
    <row r="359" spans="1:41" x14ac:dyDescent="0.25">
      <c r="A359">
        <v>1600183182</v>
      </c>
      <c r="B359" t="s">
        <v>183</v>
      </c>
      <c r="C359">
        <v>183182</v>
      </c>
      <c r="E359" t="s">
        <v>41</v>
      </c>
      <c r="F359" t="s">
        <v>1</v>
      </c>
      <c r="G359" t="s">
        <v>2</v>
      </c>
      <c r="H359">
        <v>37844.239999999998</v>
      </c>
      <c r="I359">
        <v>37844.239999999998</v>
      </c>
      <c r="J359">
        <v>17160</v>
      </c>
      <c r="K359">
        <v>17160</v>
      </c>
      <c r="L359">
        <v>0</v>
      </c>
      <c r="M359">
        <v>0</v>
      </c>
      <c r="N359">
        <v>201005</v>
      </c>
      <c r="O359">
        <v>201005</v>
      </c>
      <c r="P359">
        <v>42.9</v>
      </c>
      <c r="Q359">
        <v>42.9</v>
      </c>
      <c r="AA359" t="s">
        <v>3</v>
      </c>
      <c r="AB359" s="1">
        <v>42996</v>
      </c>
      <c r="AE359" s="1">
        <v>42996</v>
      </c>
      <c r="AG359" s="1">
        <v>42996</v>
      </c>
      <c r="AI359" s="1">
        <v>43112</v>
      </c>
      <c r="AM359" s="1">
        <v>43112</v>
      </c>
      <c r="AO359" s="1">
        <v>43112</v>
      </c>
    </row>
    <row r="360" spans="1:41" x14ac:dyDescent="0.25">
      <c r="A360">
        <v>1600186958</v>
      </c>
      <c r="B360" t="s">
        <v>183</v>
      </c>
      <c r="C360">
        <v>186958</v>
      </c>
      <c r="E360" t="s">
        <v>1058</v>
      </c>
      <c r="F360" t="s">
        <v>1</v>
      </c>
      <c r="G360" t="s">
        <v>2</v>
      </c>
      <c r="H360">
        <v>309.64999999999998</v>
      </c>
      <c r="I360">
        <v>309.64999999999998</v>
      </c>
      <c r="J360">
        <v>309.64999999999998</v>
      </c>
      <c r="K360">
        <v>309.64999999999998</v>
      </c>
      <c r="L360">
        <v>0</v>
      </c>
      <c r="M360">
        <v>0</v>
      </c>
      <c r="N360">
        <v>6453.15</v>
      </c>
      <c r="O360">
        <v>6453.15</v>
      </c>
      <c r="P360">
        <v>1.65</v>
      </c>
      <c r="Q360">
        <v>1.65</v>
      </c>
      <c r="AA360" t="s">
        <v>3</v>
      </c>
      <c r="AB360" s="1">
        <v>43068</v>
      </c>
      <c r="AE360" s="1">
        <v>43068</v>
      </c>
      <c r="AG360" s="1">
        <v>43068</v>
      </c>
      <c r="AI360" s="1">
        <v>43112</v>
      </c>
      <c r="AM360" s="1">
        <v>43112</v>
      </c>
      <c r="AO360" s="1">
        <v>43112</v>
      </c>
    </row>
    <row r="361" spans="1:41" x14ac:dyDescent="0.25">
      <c r="A361">
        <v>1600186867</v>
      </c>
      <c r="B361" t="s">
        <v>183</v>
      </c>
      <c r="C361">
        <v>186867</v>
      </c>
      <c r="E361" t="s">
        <v>1058</v>
      </c>
      <c r="F361" t="s">
        <v>1</v>
      </c>
      <c r="G361" t="s">
        <v>2</v>
      </c>
      <c r="H361">
        <v>1523.68</v>
      </c>
      <c r="I361">
        <v>1841.09</v>
      </c>
      <c r="J361">
        <v>1246</v>
      </c>
      <c r="K361">
        <v>1370.6</v>
      </c>
      <c r="L361">
        <v>0</v>
      </c>
      <c r="M361">
        <v>0</v>
      </c>
      <c r="N361">
        <v>8177.32</v>
      </c>
      <c r="O361">
        <v>10899.376</v>
      </c>
      <c r="P361">
        <v>1.78</v>
      </c>
      <c r="Q361">
        <v>2.476</v>
      </c>
      <c r="AA361" t="s">
        <v>3</v>
      </c>
      <c r="AB361" s="1">
        <v>43067</v>
      </c>
      <c r="AE361" s="1">
        <v>43067</v>
      </c>
      <c r="AG361" s="1">
        <v>43067</v>
      </c>
      <c r="AI361" s="1">
        <v>43115</v>
      </c>
      <c r="AM361" s="1">
        <v>43115</v>
      </c>
      <c r="AO361" s="1">
        <v>43115</v>
      </c>
    </row>
    <row r="362" spans="1:41" x14ac:dyDescent="0.25">
      <c r="A362">
        <v>1600186547</v>
      </c>
      <c r="B362" t="s">
        <v>183</v>
      </c>
      <c r="C362">
        <v>186547</v>
      </c>
      <c r="E362" t="s">
        <v>1058</v>
      </c>
      <c r="F362" t="s">
        <v>1</v>
      </c>
      <c r="G362" t="s">
        <v>2</v>
      </c>
      <c r="H362">
        <v>2782</v>
      </c>
      <c r="I362">
        <v>2922.4</v>
      </c>
      <c r="J362">
        <v>2275</v>
      </c>
      <c r="K362">
        <v>2455</v>
      </c>
      <c r="L362">
        <v>0</v>
      </c>
      <c r="M362">
        <v>0</v>
      </c>
      <c r="N362">
        <v>14930.5</v>
      </c>
      <c r="O362">
        <v>15507.58</v>
      </c>
      <c r="P362">
        <v>3.25</v>
      </c>
      <c r="Q362">
        <v>3.3980000000000001</v>
      </c>
      <c r="AA362" t="s">
        <v>3</v>
      </c>
      <c r="AB362" s="1">
        <v>43061</v>
      </c>
      <c r="AE362" s="1">
        <v>43061</v>
      </c>
      <c r="AG362" s="1">
        <v>43061</v>
      </c>
      <c r="AI362" s="1">
        <v>43119</v>
      </c>
      <c r="AM362" s="1">
        <v>43119</v>
      </c>
      <c r="AO362" s="1">
        <v>43119</v>
      </c>
    </row>
    <row r="363" spans="1:41" x14ac:dyDescent="0.25">
      <c r="A363">
        <v>1600171262</v>
      </c>
      <c r="B363" t="s">
        <v>183</v>
      </c>
      <c r="C363">
        <v>171262</v>
      </c>
      <c r="E363" t="s">
        <v>47</v>
      </c>
      <c r="F363" t="s">
        <v>48</v>
      </c>
      <c r="G363" t="s">
        <v>2</v>
      </c>
      <c r="H363">
        <v>957950</v>
      </c>
      <c r="I363">
        <v>924634</v>
      </c>
      <c r="J363">
        <v>265602</v>
      </c>
      <c r="K363">
        <v>254498</v>
      </c>
      <c r="L363">
        <v>0</v>
      </c>
      <c r="M363">
        <v>0</v>
      </c>
      <c r="N363">
        <v>772689.01</v>
      </c>
      <c r="O363">
        <v>738546.01</v>
      </c>
      <c r="P363">
        <v>334.35</v>
      </c>
      <c r="Q363">
        <v>320.47000000000003</v>
      </c>
      <c r="AA363" t="s">
        <v>3</v>
      </c>
      <c r="AB363" s="1">
        <v>42740</v>
      </c>
      <c r="AE363" s="1">
        <v>42746</v>
      </c>
      <c r="AG363" s="1">
        <v>42746</v>
      </c>
      <c r="AI363" s="1">
        <v>42811</v>
      </c>
      <c r="AM363" s="1">
        <v>43136</v>
      </c>
      <c r="AO363" s="1">
        <v>43868</v>
      </c>
    </row>
    <row r="364" spans="1:41" x14ac:dyDescent="0.25">
      <c r="A364">
        <v>1600183261</v>
      </c>
      <c r="B364" t="s">
        <v>183</v>
      </c>
      <c r="C364">
        <v>183261</v>
      </c>
      <c r="E364" t="s">
        <v>63</v>
      </c>
      <c r="F364" t="s">
        <v>1</v>
      </c>
      <c r="G364" t="s">
        <v>2</v>
      </c>
      <c r="H364">
        <v>82663.929999999993</v>
      </c>
      <c r="I364">
        <v>83945.13</v>
      </c>
      <c r="J364">
        <v>15669.35</v>
      </c>
      <c r="K364">
        <v>15629.35</v>
      </c>
      <c r="L364">
        <v>0</v>
      </c>
      <c r="M364">
        <v>0</v>
      </c>
      <c r="N364">
        <v>230518</v>
      </c>
      <c r="O364">
        <v>252050</v>
      </c>
      <c r="P364">
        <v>32.200000000000003</v>
      </c>
      <c r="Q364">
        <v>32.1</v>
      </c>
      <c r="AA364" t="s">
        <v>3</v>
      </c>
      <c r="AB364" s="1">
        <v>42997</v>
      </c>
      <c r="AE364" s="1">
        <v>42998</v>
      </c>
      <c r="AG364" s="1">
        <v>42998</v>
      </c>
      <c r="AI364" s="1">
        <v>43140</v>
      </c>
      <c r="AM364" s="1">
        <v>43140</v>
      </c>
      <c r="AO364" s="1">
        <v>43140</v>
      </c>
    </row>
    <row r="365" spans="1:41" x14ac:dyDescent="0.25">
      <c r="A365">
        <v>1600186040</v>
      </c>
      <c r="B365" t="s">
        <v>183</v>
      </c>
      <c r="C365">
        <v>186040</v>
      </c>
      <c r="E365" t="s">
        <v>81</v>
      </c>
      <c r="F365" t="s">
        <v>1</v>
      </c>
      <c r="G365" t="s">
        <v>2</v>
      </c>
      <c r="H365">
        <v>518.6</v>
      </c>
      <c r="I365">
        <v>605.36</v>
      </c>
      <c r="J365">
        <v>430</v>
      </c>
      <c r="K365">
        <v>444</v>
      </c>
      <c r="L365">
        <v>0</v>
      </c>
      <c r="M365">
        <v>0</v>
      </c>
      <c r="N365">
        <v>2788.46</v>
      </c>
      <c r="O365">
        <v>2880.34</v>
      </c>
      <c r="P365">
        <v>0.60799999999999998</v>
      </c>
      <c r="Q365">
        <v>0.628</v>
      </c>
      <c r="AA365" t="s">
        <v>3</v>
      </c>
      <c r="AB365" s="1">
        <v>43049</v>
      </c>
      <c r="AE365" s="1">
        <v>43049</v>
      </c>
      <c r="AG365" s="1">
        <v>43049</v>
      </c>
      <c r="AI365" s="1">
        <v>43143</v>
      </c>
      <c r="AM365" s="1">
        <v>43143</v>
      </c>
      <c r="AO365" s="1">
        <v>43143</v>
      </c>
    </row>
    <row r="366" spans="1:41" x14ac:dyDescent="0.25">
      <c r="A366">
        <v>1600188216</v>
      </c>
      <c r="B366" t="s">
        <v>183</v>
      </c>
      <c r="C366">
        <v>188216</v>
      </c>
      <c r="E366" t="s">
        <v>81</v>
      </c>
      <c r="F366" t="s">
        <v>1</v>
      </c>
      <c r="G366" t="s">
        <v>2</v>
      </c>
      <c r="H366">
        <v>2140</v>
      </c>
      <c r="I366">
        <v>1284</v>
      </c>
      <c r="J366">
        <v>1750</v>
      </c>
      <c r="K366">
        <v>1050</v>
      </c>
      <c r="L366">
        <v>0</v>
      </c>
      <c r="M366">
        <v>0</v>
      </c>
      <c r="N366">
        <v>11485</v>
      </c>
      <c r="O366">
        <v>6891</v>
      </c>
      <c r="P366">
        <v>2.5</v>
      </c>
      <c r="Q366">
        <v>1.5</v>
      </c>
      <c r="AA366" t="s">
        <v>3</v>
      </c>
      <c r="AB366" s="1">
        <v>43096</v>
      </c>
      <c r="AE366" s="1">
        <v>43096</v>
      </c>
      <c r="AG366" s="1">
        <v>43096</v>
      </c>
      <c r="AI366" s="1">
        <v>43146</v>
      </c>
      <c r="AM366" s="1">
        <v>43146</v>
      </c>
      <c r="AO366" s="1">
        <v>43146</v>
      </c>
    </row>
    <row r="367" spans="1:41" x14ac:dyDescent="0.25">
      <c r="A367">
        <v>1600182429</v>
      </c>
      <c r="B367" t="s">
        <v>183</v>
      </c>
      <c r="C367">
        <v>182429</v>
      </c>
      <c r="E367" t="s">
        <v>41</v>
      </c>
      <c r="F367" t="s">
        <v>1</v>
      </c>
      <c r="G367" t="s">
        <v>2</v>
      </c>
      <c r="H367">
        <v>2394.7800000000002</v>
      </c>
      <c r="I367">
        <v>2394.7800000000002</v>
      </c>
      <c r="J367">
        <v>540.70000000000005</v>
      </c>
      <c r="K367">
        <v>540.70000000000005</v>
      </c>
      <c r="L367">
        <v>0</v>
      </c>
      <c r="M367">
        <v>0</v>
      </c>
      <c r="N367">
        <v>10814</v>
      </c>
      <c r="O367">
        <v>10814</v>
      </c>
      <c r="P367">
        <v>0</v>
      </c>
      <c r="Q367">
        <v>0</v>
      </c>
      <c r="AA367" t="s">
        <v>3</v>
      </c>
      <c r="AB367" s="1">
        <v>42975</v>
      </c>
      <c r="AE367" s="1">
        <v>42975</v>
      </c>
      <c r="AG367" s="1">
        <v>42975</v>
      </c>
      <c r="AI367" s="1">
        <v>43157</v>
      </c>
      <c r="AM367" s="1">
        <v>43157</v>
      </c>
      <c r="AO367" s="1">
        <v>43157</v>
      </c>
    </row>
    <row r="368" spans="1:41" x14ac:dyDescent="0.25">
      <c r="A368">
        <v>1600188058</v>
      </c>
      <c r="B368" t="s">
        <v>183</v>
      </c>
      <c r="C368">
        <v>188058</v>
      </c>
      <c r="E368" t="s">
        <v>81</v>
      </c>
      <c r="F368" t="s">
        <v>1</v>
      </c>
      <c r="G368" t="s">
        <v>2</v>
      </c>
      <c r="H368">
        <v>479.36</v>
      </c>
      <c r="I368">
        <v>479.36</v>
      </c>
      <c r="J368">
        <v>392</v>
      </c>
      <c r="K368">
        <v>392</v>
      </c>
      <c r="L368">
        <v>0</v>
      </c>
      <c r="M368">
        <v>0</v>
      </c>
      <c r="N368">
        <v>2572.64</v>
      </c>
      <c r="O368">
        <v>2572.64</v>
      </c>
      <c r="P368">
        <v>0.56000000000000005</v>
      </c>
      <c r="Q368">
        <v>0.56000000000000005</v>
      </c>
      <c r="AA368" t="s">
        <v>3</v>
      </c>
      <c r="AB368" s="1">
        <v>43089</v>
      </c>
      <c r="AE368" s="1">
        <v>43089</v>
      </c>
      <c r="AG368" s="1">
        <v>43089</v>
      </c>
      <c r="AI368" s="1">
        <v>43157</v>
      </c>
      <c r="AM368" s="1">
        <v>43157</v>
      </c>
      <c r="AO368" s="1">
        <v>43157</v>
      </c>
    </row>
    <row r="369" spans="1:41" x14ac:dyDescent="0.25">
      <c r="A369">
        <v>1600188722</v>
      </c>
      <c r="B369" t="s">
        <v>183</v>
      </c>
      <c r="C369">
        <v>188722</v>
      </c>
      <c r="E369" t="s">
        <v>81</v>
      </c>
      <c r="F369" t="s">
        <v>1</v>
      </c>
      <c r="G369" t="s">
        <v>2</v>
      </c>
      <c r="H369">
        <v>1035</v>
      </c>
      <c r="I369">
        <v>1035</v>
      </c>
      <c r="J369">
        <v>805</v>
      </c>
      <c r="K369">
        <v>805</v>
      </c>
      <c r="L369">
        <v>0</v>
      </c>
      <c r="M369">
        <v>0</v>
      </c>
      <c r="N369">
        <v>5283.1</v>
      </c>
      <c r="O369">
        <v>5283.1</v>
      </c>
      <c r="P369">
        <v>1.1499999999999999</v>
      </c>
      <c r="Q369">
        <v>1.1499999999999999</v>
      </c>
      <c r="AA369" t="s">
        <v>3</v>
      </c>
      <c r="AB369" s="1">
        <v>43112</v>
      </c>
      <c r="AE369" s="1">
        <v>43112</v>
      </c>
      <c r="AG369" s="1">
        <v>43112</v>
      </c>
      <c r="AI369" s="1">
        <v>43157</v>
      </c>
      <c r="AM369" s="1">
        <v>43157</v>
      </c>
      <c r="AO369" s="1">
        <v>43157</v>
      </c>
    </row>
    <row r="370" spans="1:41" x14ac:dyDescent="0.25">
      <c r="A370">
        <v>1600189160</v>
      </c>
      <c r="B370" t="s">
        <v>183</v>
      </c>
      <c r="C370">
        <v>189160</v>
      </c>
      <c r="E370" t="s">
        <v>81</v>
      </c>
      <c r="F370" t="s">
        <v>1</v>
      </c>
      <c r="G370" t="s">
        <v>2</v>
      </c>
      <c r="H370">
        <v>1027.2</v>
      </c>
      <c r="I370">
        <v>1027.2</v>
      </c>
      <c r="J370">
        <v>840</v>
      </c>
      <c r="K370">
        <v>840</v>
      </c>
      <c r="L370">
        <v>0</v>
      </c>
      <c r="M370">
        <v>0</v>
      </c>
      <c r="N370">
        <v>5512.8</v>
      </c>
      <c r="O370">
        <v>5512.8</v>
      </c>
      <c r="P370">
        <v>1.2</v>
      </c>
      <c r="Q370">
        <v>1.2</v>
      </c>
      <c r="AA370" t="s">
        <v>3</v>
      </c>
      <c r="AB370" s="1">
        <v>43123</v>
      </c>
      <c r="AE370" s="1">
        <v>43123</v>
      </c>
      <c r="AG370" s="1">
        <v>43123</v>
      </c>
      <c r="AI370" s="1">
        <v>43158</v>
      </c>
      <c r="AM370" s="1">
        <v>43158</v>
      </c>
      <c r="AO370" s="1">
        <v>43158</v>
      </c>
    </row>
    <row r="371" spans="1:41" x14ac:dyDescent="0.25">
      <c r="A371">
        <v>1600189126</v>
      </c>
      <c r="B371" t="s">
        <v>183</v>
      </c>
      <c r="C371">
        <v>189126</v>
      </c>
      <c r="E371" t="s">
        <v>81</v>
      </c>
      <c r="F371" t="s">
        <v>1</v>
      </c>
      <c r="G371" t="s">
        <v>2</v>
      </c>
      <c r="H371">
        <v>2205</v>
      </c>
      <c r="I371">
        <v>2360.77</v>
      </c>
      <c r="J371">
        <v>824</v>
      </c>
      <c r="K371">
        <v>882</v>
      </c>
      <c r="L371">
        <v>0</v>
      </c>
      <c r="M371">
        <v>0</v>
      </c>
      <c r="N371">
        <v>2794.0709999999999</v>
      </c>
      <c r="O371">
        <v>3428.962</v>
      </c>
      <c r="P371">
        <v>0.60799999999999998</v>
      </c>
      <c r="Q371">
        <v>0.623</v>
      </c>
      <c r="AA371" t="s">
        <v>3</v>
      </c>
      <c r="AB371" s="1">
        <v>43122</v>
      </c>
      <c r="AE371" s="1">
        <v>43123</v>
      </c>
      <c r="AG371" s="1">
        <v>43123</v>
      </c>
      <c r="AI371" s="1">
        <v>43159</v>
      </c>
      <c r="AM371" s="1">
        <v>43159</v>
      </c>
      <c r="AO371" s="1">
        <v>43159</v>
      </c>
    </row>
    <row r="372" spans="1:41" x14ac:dyDescent="0.25">
      <c r="A372">
        <v>1600188187</v>
      </c>
      <c r="B372" t="s">
        <v>183</v>
      </c>
      <c r="C372">
        <v>188187</v>
      </c>
      <c r="E372" t="s">
        <v>81</v>
      </c>
      <c r="F372" t="s">
        <v>1</v>
      </c>
      <c r="G372" t="s">
        <v>2</v>
      </c>
      <c r="H372">
        <v>2996</v>
      </c>
      <c r="I372">
        <v>2696.4</v>
      </c>
      <c r="J372">
        <v>2450</v>
      </c>
      <c r="K372">
        <v>2205</v>
      </c>
      <c r="L372">
        <v>0</v>
      </c>
      <c r="M372">
        <v>0</v>
      </c>
      <c r="N372">
        <v>16079</v>
      </c>
      <c r="O372">
        <v>14471.1</v>
      </c>
      <c r="P372">
        <v>3.5</v>
      </c>
      <c r="Q372">
        <v>3.15</v>
      </c>
      <c r="AA372" t="s">
        <v>3</v>
      </c>
      <c r="AB372" s="1">
        <v>43091</v>
      </c>
      <c r="AE372" s="1">
        <v>43091</v>
      </c>
      <c r="AG372" s="1">
        <v>43091</v>
      </c>
      <c r="AI372" s="1">
        <v>43160</v>
      </c>
      <c r="AM372" s="1">
        <v>43160</v>
      </c>
      <c r="AO372" s="1">
        <v>43160</v>
      </c>
    </row>
    <row r="373" spans="1:41" x14ac:dyDescent="0.25">
      <c r="A373">
        <v>1600187818</v>
      </c>
      <c r="B373" t="s">
        <v>183</v>
      </c>
      <c r="C373">
        <v>187818</v>
      </c>
      <c r="E373" t="s">
        <v>1053</v>
      </c>
      <c r="F373" t="s">
        <v>1</v>
      </c>
      <c r="G373" t="s">
        <v>2</v>
      </c>
      <c r="H373">
        <v>5168.12</v>
      </c>
      <c r="I373">
        <v>5168.12</v>
      </c>
      <c r="J373">
        <v>2145</v>
      </c>
      <c r="K373">
        <v>2145</v>
      </c>
      <c r="L373">
        <v>0</v>
      </c>
      <c r="M373">
        <v>0</v>
      </c>
      <c r="N373">
        <v>40430</v>
      </c>
      <c r="O373">
        <v>40430</v>
      </c>
      <c r="P373">
        <v>5.5170000000000003</v>
      </c>
      <c r="Q373">
        <v>5.5170000000000003</v>
      </c>
      <c r="AA373" t="s">
        <v>3</v>
      </c>
      <c r="AB373" s="1">
        <v>43083</v>
      </c>
      <c r="AE373" s="1">
        <v>43083</v>
      </c>
      <c r="AG373" s="1">
        <v>43083</v>
      </c>
      <c r="AI373" s="1">
        <v>43167</v>
      </c>
      <c r="AM373" s="1">
        <v>43167</v>
      </c>
      <c r="AO373" s="1">
        <v>43167</v>
      </c>
    </row>
    <row r="374" spans="1:41" x14ac:dyDescent="0.25">
      <c r="A374">
        <v>1600188324</v>
      </c>
      <c r="B374" t="s">
        <v>183</v>
      </c>
      <c r="C374">
        <v>188324</v>
      </c>
      <c r="E374" t="s">
        <v>1056</v>
      </c>
      <c r="F374" t="s">
        <v>1</v>
      </c>
      <c r="G374" t="s">
        <v>2</v>
      </c>
      <c r="H374">
        <v>2539.5</v>
      </c>
      <c r="I374">
        <v>2539.5</v>
      </c>
      <c r="J374">
        <v>1259</v>
      </c>
      <c r="K374">
        <v>1259</v>
      </c>
      <c r="L374">
        <v>0</v>
      </c>
      <c r="M374">
        <v>0</v>
      </c>
      <c r="N374">
        <v>8866.08</v>
      </c>
      <c r="O374">
        <v>8866.08</v>
      </c>
      <c r="P374">
        <v>1.62</v>
      </c>
      <c r="Q374">
        <v>1.62</v>
      </c>
      <c r="AA374" t="s">
        <v>3</v>
      </c>
      <c r="AB374" s="1">
        <v>43103</v>
      </c>
      <c r="AE374" s="1">
        <v>43103</v>
      </c>
      <c r="AG374" s="1">
        <v>43103</v>
      </c>
      <c r="AI374" s="1">
        <v>43167</v>
      </c>
      <c r="AM374" s="1">
        <v>43167</v>
      </c>
      <c r="AO374" s="1">
        <v>43167</v>
      </c>
    </row>
    <row r="375" spans="1:41" x14ac:dyDescent="0.25">
      <c r="A375">
        <v>1600188324</v>
      </c>
      <c r="B375" t="s">
        <v>183</v>
      </c>
      <c r="C375">
        <v>188324</v>
      </c>
      <c r="E375" t="s">
        <v>1056</v>
      </c>
      <c r="F375" t="s">
        <v>1</v>
      </c>
      <c r="G375" t="s">
        <v>2</v>
      </c>
      <c r="H375">
        <v>2539.5</v>
      </c>
      <c r="I375">
        <v>2539.5</v>
      </c>
      <c r="J375">
        <v>1259</v>
      </c>
      <c r="K375">
        <v>1259</v>
      </c>
      <c r="L375">
        <v>0</v>
      </c>
      <c r="M375">
        <v>0</v>
      </c>
      <c r="N375">
        <v>8866.08</v>
      </c>
      <c r="O375">
        <v>8866.08</v>
      </c>
      <c r="P375">
        <v>1.62</v>
      </c>
      <c r="Q375">
        <v>1.62</v>
      </c>
      <c r="AA375" t="s">
        <v>3</v>
      </c>
      <c r="AB375" s="1">
        <v>43103</v>
      </c>
      <c r="AE375" s="1">
        <v>43103</v>
      </c>
      <c r="AG375" s="1">
        <v>43103</v>
      </c>
      <c r="AI375" s="1">
        <v>43167</v>
      </c>
      <c r="AM375" s="1">
        <v>43167</v>
      </c>
      <c r="AO375" s="1">
        <v>43167</v>
      </c>
    </row>
    <row r="376" spans="1:41" x14ac:dyDescent="0.25">
      <c r="A376">
        <v>1600179141</v>
      </c>
      <c r="B376" t="s">
        <v>183</v>
      </c>
      <c r="C376">
        <v>179141</v>
      </c>
      <c r="E376" t="s">
        <v>81</v>
      </c>
      <c r="F376" t="s">
        <v>273</v>
      </c>
      <c r="G376" t="s">
        <v>2</v>
      </c>
      <c r="H376">
        <v>49179</v>
      </c>
      <c r="I376">
        <v>49179</v>
      </c>
      <c r="J376">
        <v>26481</v>
      </c>
      <c r="K376">
        <v>25851</v>
      </c>
      <c r="L376">
        <v>0</v>
      </c>
      <c r="M376">
        <v>0</v>
      </c>
      <c r="N376">
        <v>173791.02</v>
      </c>
      <c r="O376">
        <v>169656.42</v>
      </c>
      <c r="P376">
        <v>37.83</v>
      </c>
      <c r="Q376">
        <v>36.93</v>
      </c>
      <c r="AA376" t="s">
        <v>3</v>
      </c>
      <c r="AB376" s="1">
        <v>42902</v>
      </c>
      <c r="AE376" s="1">
        <v>42905</v>
      </c>
      <c r="AG376" s="1">
        <v>42905</v>
      </c>
      <c r="AI376" s="1">
        <v>43110</v>
      </c>
      <c r="AM376" s="1">
        <v>43170</v>
      </c>
      <c r="AO376" s="1">
        <v>43868</v>
      </c>
    </row>
    <row r="377" spans="1:41" x14ac:dyDescent="0.25">
      <c r="A377">
        <v>1600179141</v>
      </c>
      <c r="B377" t="s">
        <v>183</v>
      </c>
      <c r="C377">
        <v>179141</v>
      </c>
      <c r="E377" t="s">
        <v>81</v>
      </c>
      <c r="F377" t="s">
        <v>273</v>
      </c>
      <c r="G377" t="s">
        <v>2</v>
      </c>
      <c r="H377">
        <v>49179</v>
      </c>
      <c r="I377">
        <v>49179</v>
      </c>
      <c r="J377">
        <v>26481</v>
      </c>
      <c r="K377">
        <v>25851</v>
      </c>
      <c r="L377">
        <v>0</v>
      </c>
      <c r="M377">
        <v>0</v>
      </c>
      <c r="N377">
        <v>173791.02</v>
      </c>
      <c r="O377">
        <v>169656.42</v>
      </c>
      <c r="P377">
        <v>37.83</v>
      </c>
      <c r="Q377">
        <v>36.93</v>
      </c>
      <c r="AA377" t="s">
        <v>3</v>
      </c>
      <c r="AB377" s="1">
        <v>42902</v>
      </c>
      <c r="AE377" s="1">
        <v>42905</v>
      </c>
      <c r="AG377" s="1">
        <v>42905</v>
      </c>
      <c r="AI377" s="1">
        <v>43110</v>
      </c>
      <c r="AM377" s="1">
        <v>43170</v>
      </c>
      <c r="AO377" s="1">
        <v>43868</v>
      </c>
    </row>
    <row r="378" spans="1:41" x14ac:dyDescent="0.25">
      <c r="A378">
        <v>1600179141</v>
      </c>
      <c r="B378" t="s">
        <v>183</v>
      </c>
      <c r="C378">
        <v>179141</v>
      </c>
      <c r="E378" t="s">
        <v>81</v>
      </c>
      <c r="F378" t="s">
        <v>273</v>
      </c>
      <c r="G378" t="s">
        <v>2</v>
      </c>
      <c r="H378">
        <v>49179</v>
      </c>
      <c r="I378">
        <v>49179</v>
      </c>
      <c r="J378">
        <v>26481</v>
      </c>
      <c r="K378">
        <v>25851</v>
      </c>
      <c r="L378">
        <v>0</v>
      </c>
      <c r="M378">
        <v>0</v>
      </c>
      <c r="N378">
        <v>173791.02</v>
      </c>
      <c r="O378">
        <v>169656.42</v>
      </c>
      <c r="P378">
        <v>37.83</v>
      </c>
      <c r="Q378">
        <v>36.93</v>
      </c>
      <c r="AA378" t="s">
        <v>3</v>
      </c>
      <c r="AB378" s="1">
        <v>42902</v>
      </c>
      <c r="AE378" s="1">
        <v>42905</v>
      </c>
      <c r="AG378" s="1">
        <v>42905</v>
      </c>
      <c r="AI378" s="1">
        <v>43110</v>
      </c>
      <c r="AM378" s="1">
        <v>43170</v>
      </c>
      <c r="AO378" s="1">
        <v>43868</v>
      </c>
    </row>
    <row r="379" spans="1:41" x14ac:dyDescent="0.25">
      <c r="A379">
        <v>1600150315</v>
      </c>
      <c r="B379" t="s">
        <v>183</v>
      </c>
      <c r="C379">
        <v>150315</v>
      </c>
      <c r="E379" t="s">
        <v>41</v>
      </c>
      <c r="F379" t="s">
        <v>1</v>
      </c>
      <c r="G379" t="s">
        <v>2</v>
      </c>
      <c r="H379">
        <v>13987</v>
      </c>
      <c r="I379">
        <v>15272.65</v>
      </c>
      <c r="J379">
        <v>3311.9</v>
      </c>
      <c r="K379">
        <v>3532.55</v>
      </c>
      <c r="L379">
        <v>0</v>
      </c>
      <c r="M379">
        <v>0</v>
      </c>
      <c r="N379">
        <v>23946</v>
      </c>
      <c r="O379">
        <v>37170</v>
      </c>
      <c r="P379">
        <v>7</v>
      </c>
      <c r="Q379">
        <v>7.5</v>
      </c>
      <c r="AA379" t="s">
        <v>3</v>
      </c>
      <c r="AB379" s="1">
        <v>42290</v>
      </c>
      <c r="AE379" s="1">
        <v>42296</v>
      </c>
      <c r="AG379" s="1">
        <v>42296</v>
      </c>
      <c r="AI379" s="1">
        <v>43171</v>
      </c>
      <c r="AM379" s="1">
        <v>43171</v>
      </c>
      <c r="AO379" s="1">
        <v>43171</v>
      </c>
    </row>
    <row r="380" spans="1:41" x14ac:dyDescent="0.25">
      <c r="A380">
        <v>1600189145</v>
      </c>
      <c r="B380" t="s">
        <v>183</v>
      </c>
      <c r="C380">
        <v>189145</v>
      </c>
      <c r="E380" t="s">
        <v>81</v>
      </c>
      <c r="F380" t="s">
        <v>1</v>
      </c>
      <c r="G380" t="s">
        <v>2</v>
      </c>
      <c r="H380">
        <v>276.01</v>
      </c>
      <c r="I380">
        <v>276.01</v>
      </c>
      <c r="J380">
        <v>140</v>
      </c>
      <c r="K380">
        <v>140</v>
      </c>
      <c r="L380">
        <v>0</v>
      </c>
      <c r="M380">
        <v>0</v>
      </c>
      <c r="N380">
        <v>477.77600000000001</v>
      </c>
      <c r="O380">
        <v>477.77600000000001</v>
      </c>
      <c r="P380">
        <v>0.104</v>
      </c>
      <c r="Q380">
        <v>0.104</v>
      </c>
      <c r="AA380" t="s">
        <v>3</v>
      </c>
      <c r="AB380" s="1">
        <v>43123</v>
      </c>
      <c r="AE380" s="1">
        <v>43123</v>
      </c>
      <c r="AG380" s="1">
        <v>43123</v>
      </c>
      <c r="AI380" s="1">
        <v>43182</v>
      </c>
      <c r="AM380" s="1">
        <v>43182</v>
      </c>
      <c r="AO380" s="1">
        <v>43182</v>
      </c>
    </row>
    <row r="381" spans="1:41" x14ac:dyDescent="0.25">
      <c r="A381">
        <v>1600189683</v>
      </c>
      <c r="B381" t="s">
        <v>183</v>
      </c>
      <c r="C381">
        <v>189683</v>
      </c>
      <c r="E381" t="s">
        <v>81</v>
      </c>
      <c r="F381" t="s">
        <v>1</v>
      </c>
      <c r="G381" t="s">
        <v>2</v>
      </c>
      <c r="H381">
        <v>759</v>
      </c>
      <c r="I381">
        <v>759.03</v>
      </c>
      <c r="J381">
        <v>385</v>
      </c>
      <c r="K381">
        <v>385</v>
      </c>
      <c r="L381">
        <v>0</v>
      </c>
      <c r="M381">
        <v>0</v>
      </c>
      <c r="N381">
        <v>1313.884</v>
      </c>
      <c r="O381">
        <v>1313.884</v>
      </c>
      <c r="P381">
        <v>0.28599999999999998</v>
      </c>
      <c r="Q381">
        <v>0.28599999999999998</v>
      </c>
      <c r="AA381" t="s">
        <v>3</v>
      </c>
      <c r="AB381" s="1">
        <v>43137</v>
      </c>
      <c r="AE381" s="1">
        <v>43137</v>
      </c>
      <c r="AG381" s="1">
        <v>43137</v>
      </c>
      <c r="AI381" s="1">
        <v>43182</v>
      </c>
      <c r="AM381" s="1">
        <v>43182</v>
      </c>
      <c r="AO381" s="1">
        <v>43182</v>
      </c>
    </row>
    <row r="382" spans="1:41" x14ac:dyDescent="0.25">
      <c r="A382">
        <v>1600190266</v>
      </c>
      <c r="B382" t="s">
        <v>183</v>
      </c>
      <c r="C382">
        <v>190266</v>
      </c>
      <c r="E382" t="s">
        <v>41</v>
      </c>
      <c r="F382" t="s">
        <v>1</v>
      </c>
      <c r="G382" t="s">
        <v>2</v>
      </c>
      <c r="H382">
        <v>8411</v>
      </c>
      <c r="I382">
        <v>8411</v>
      </c>
      <c r="J382">
        <v>2472.9499999999998</v>
      </c>
      <c r="K382">
        <v>2472.9499999999998</v>
      </c>
      <c r="L382">
        <v>0</v>
      </c>
      <c r="M382">
        <v>0</v>
      </c>
      <c r="N382">
        <v>49459</v>
      </c>
      <c r="O382">
        <v>49459</v>
      </c>
      <c r="P382">
        <v>0</v>
      </c>
      <c r="Q382">
        <v>0</v>
      </c>
      <c r="AA382" t="s">
        <v>3</v>
      </c>
      <c r="AB382" s="1">
        <v>43150</v>
      </c>
      <c r="AE382" s="1">
        <v>43150</v>
      </c>
      <c r="AG382" s="1">
        <v>43150</v>
      </c>
      <c r="AI382" s="1">
        <v>43182</v>
      </c>
      <c r="AM382" s="1">
        <v>43182</v>
      </c>
      <c r="AO382" s="1">
        <v>43182</v>
      </c>
    </row>
    <row r="383" spans="1:41" x14ac:dyDescent="0.25">
      <c r="A383">
        <v>1600188755</v>
      </c>
      <c r="B383" t="s">
        <v>183</v>
      </c>
      <c r="C383">
        <v>188755</v>
      </c>
      <c r="E383" t="s">
        <v>81</v>
      </c>
      <c r="F383" t="s">
        <v>1</v>
      </c>
      <c r="G383" t="s">
        <v>2</v>
      </c>
      <c r="H383">
        <v>3023.5</v>
      </c>
      <c r="I383">
        <v>3023.5</v>
      </c>
      <c r="J383">
        <v>2505</v>
      </c>
      <c r="K383">
        <v>2505</v>
      </c>
      <c r="L383">
        <v>0</v>
      </c>
      <c r="M383">
        <v>0</v>
      </c>
      <c r="N383">
        <v>16255.33</v>
      </c>
      <c r="O383">
        <v>16255.33</v>
      </c>
      <c r="P383">
        <v>3.5449999999999999</v>
      </c>
      <c r="Q383">
        <v>3.5449999999999999</v>
      </c>
      <c r="AA383" t="s">
        <v>3</v>
      </c>
      <c r="AB383" s="1">
        <v>43112</v>
      </c>
      <c r="AE383" s="1">
        <v>43114</v>
      </c>
      <c r="AG383" s="1">
        <v>43114</v>
      </c>
      <c r="AI383" s="1">
        <v>43186</v>
      </c>
      <c r="AM383" s="1">
        <v>43186</v>
      </c>
      <c r="AO383" s="1">
        <v>43186</v>
      </c>
    </row>
    <row r="384" spans="1:41" x14ac:dyDescent="0.25">
      <c r="A384">
        <v>1600189605</v>
      </c>
      <c r="B384" t="s">
        <v>183</v>
      </c>
      <c r="C384">
        <v>189605</v>
      </c>
      <c r="E384" t="s">
        <v>1058</v>
      </c>
      <c r="F384" t="s">
        <v>1</v>
      </c>
      <c r="G384" t="s">
        <v>2</v>
      </c>
      <c r="H384">
        <v>457.62</v>
      </c>
      <c r="I384">
        <v>457.62</v>
      </c>
      <c r="J384">
        <v>389</v>
      </c>
      <c r="K384">
        <v>389</v>
      </c>
      <c r="L384">
        <v>0</v>
      </c>
      <c r="M384">
        <v>0</v>
      </c>
      <c r="N384">
        <v>2469.0300000000002</v>
      </c>
      <c r="O384">
        <v>2469.0300000000002</v>
      </c>
      <c r="P384">
        <v>0.54100000000000004</v>
      </c>
      <c r="Q384">
        <v>0.54100000000000004</v>
      </c>
      <c r="AA384" t="s">
        <v>3</v>
      </c>
      <c r="AB384" s="1">
        <v>43133</v>
      </c>
      <c r="AE384" s="1">
        <v>43133</v>
      </c>
      <c r="AG384" s="1">
        <v>43133</v>
      </c>
      <c r="AI384" s="1">
        <v>43186</v>
      </c>
      <c r="AM384" s="1">
        <v>43186</v>
      </c>
      <c r="AO384" s="1">
        <v>43186</v>
      </c>
    </row>
    <row r="385" spans="1:41" x14ac:dyDescent="0.25">
      <c r="A385">
        <v>1600184392</v>
      </c>
      <c r="B385" t="s">
        <v>183</v>
      </c>
      <c r="C385">
        <v>184392</v>
      </c>
      <c r="E385" t="s">
        <v>1059</v>
      </c>
      <c r="F385" t="s">
        <v>1</v>
      </c>
      <c r="G385" t="s">
        <v>2</v>
      </c>
      <c r="H385">
        <v>3766</v>
      </c>
      <c r="I385">
        <v>3766</v>
      </c>
      <c r="J385">
        <v>1230.1500000000001</v>
      </c>
      <c r="K385">
        <v>1230.1500000000001</v>
      </c>
      <c r="L385">
        <v>0</v>
      </c>
      <c r="M385">
        <v>0</v>
      </c>
      <c r="N385">
        <v>11090.704</v>
      </c>
      <c r="O385">
        <v>11090.704</v>
      </c>
      <c r="P385">
        <v>1.6060000000000001</v>
      </c>
      <c r="Q385">
        <v>1.6060000000000001</v>
      </c>
      <c r="AA385" t="s">
        <v>3</v>
      </c>
      <c r="AB385" s="1">
        <v>43020</v>
      </c>
      <c r="AE385" s="1">
        <v>43020</v>
      </c>
      <c r="AG385" s="1">
        <v>43020</v>
      </c>
      <c r="AI385" s="1">
        <v>43193</v>
      </c>
      <c r="AM385" s="1">
        <v>43193</v>
      </c>
      <c r="AO385" s="1">
        <v>43193</v>
      </c>
    </row>
    <row r="386" spans="1:41" x14ac:dyDescent="0.25">
      <c r="A386">
        <v>1600188085</v>
      </c>
      <c r="B386" t="s">
        <v>183</v>
      </c>
      <c r="C386">
        <v>188085</v>
      </c>
      <c r="E386" t="s">
        <v>1058</v>
      </c>
      <c r="F386" t="s">
        <v>1</v>
      </c>
      <c r="G386" t="s">
        <v>2</v>
      </c>
      <c r="H386">
        <v>6517</v>
      </c>
      <c r="I386">
        <v>6517</v>
      </c>
      <c r="J386">
        <v>5880</v>
      </c>
      <c r="K386">
        <v>5880</v>
      </c>
      <c r="L386">
        <v>0</v>
      </c>
      <c r="M386">
        <v>0</v>
      </c>
      <c r="N386">
        <v>42835.03</v>
      </c>
      <c r="O386">
        <v>42835.03</v>
      </c>
      <c r="P386">
        <v>9.73</v>
      </c>
      <c r="Q386">
        <v>9.73</v>
      </c>
      <c r="AA386" t="s">
        <v>3</v>
      </c>
      <c r="AB386" s="1">
        <v>43089</v>
      </c>
      <c r="AE386" s="1">
        <v>43089</v>
      </c>
      <c r="AG386" s="1">
        <v>43089</v>
      </c>
      <c r="AI386" s="1">
        <v>43195</v>
      </c>
      <c r="AM386" s="1">
        <v>43195</v>
      </c>
      <c r="AO386" s="1">
        <v>43195</v>
      </c>
    </row>
    <row r="387" spans="1:41" x14ac:dyDescent="0.25">
      <c r="A387">
        <v>1600186363</v>
      </c>
      <c r="B387" t="s">
        <v>183</v>
      </c>
      <c r="C387">
        <v>186363</v>
      </c>
      <c r="E387" t="s">
        <v>81</v>
      </c>
      <c r="F387" t="s">
        <v>1</v>
      </c>
      <c r="G387" t="s">
        <v>2</v>
      </c>
      <c r="H387">
        <v>45674</v>
      </c>
      <c r="I387">
        <v>19397.25</v>
      </c>
      <c r="J387">
        <v>18400</v>
      </c>
      <c r="K387">
        <v>11110</v>
      </c>
      <c r="L387">
        <v>0</v>
      </c>
      <c r="M387">
        <v>0</v>
      </c>
      <c r="N387">
        <v>169059.20000000001</v>
      </c>
      <c r="O387">
        <v>97898.14</v>
      </c>
      <c r="P387">
        <v>36.799999999999997</v>
      </c>
      <c r="Q387">
        <v>21.31</v>
      </c>
      <c r="AA387" t="s">
        <v>3</v>
      </c>
      <c r="AB387" s="1">
        <v>43055</v>
      </c>
      <c r="AE387" s="1">
        <v>43056</v>
      </c>
      <c r="AG387" s="1">
        <v>43056</v>
      </c>
      <c r="AI387" s="1">
        <v>43063</v>
      </c>
      <c r="AM387" s="1">
        <v>43207</v>
      </c>
      <c r="AO387" s="1">
        <v>43868</v>
      </c>
    </row>
    <row r="388" spans="1:41" x14ac:dyDescent="0.25">
      <c r="A388">
        <v>1600172362</v>
      </c>
      <c r="B388" t="s">
        <v>183</v>
      </c>
      <c r="C388">
        <v>172362</v>
      </c>
      <c r="E388" t="s">
        <v>41</v>
      </c>
      <c r="F388" t="s">
        <v>1</v>
      </c>
      <c r="G388" t="s">
        <v>2</v>
      </c>
      <c r="H388">
        <v>28905.75</v>
      </c>
      <c r="I388">
        <v>14450</v>
      </c>
      <c r="J388">
        <v>9037.4</v>
      </c>
      <c r="K388">
        <v>7225</v>
      </c>
      <c r="L388">
        <v>0</v>
      </c>
      <c r="M388">
        <v>0</v>
      </c>
      <c r="N388">
        <v>180748</v>
      </c>
      <c r="O388">
        <v>213919</v>
      </c>
      <c r="P388">
        <v>21.2</v>
      </c>
      <c r="Q388">
        <v>24.4</v>
      </c>
      <c r="AA388" t="s">
        <v>3</v>
      </c>
      <c r="AB388" s="1">
        <v>42769</v>
      </c>
      <c r="AE388" s="1">
        <v>42774</v>
      </c>
      <c r="AG388" s="1">
        <v>42774</v>
      </c>
      <c r="AI388" s="1">
        <v>43209</v>
      </c>
      <c r="AM388" s="1">
        <v>43209</v>
      </c>
      <c r="AO388" s="1">
        <v>43209</v>
      </c>
    </row>
    <row r="389" spans="1:41" x14ac:dyDescent="0.25">
      <c r="A389">
        <v>1600191827</v>
      </c>
      <c r="B389" t="s">
        <v>183</v>
      </c>
      <c r="C389">
        <v>191827</v>
      </c>
      <c r="E389" t="s">
        <v>81</v>
      </c>
      <c r="F389" t="s">
        <v>1</v>
      </c>
      <c r="G389" t="s">
        <v>2</v>
      </c>
      <c r="H389">
        <v>3972.5</v>
      </c>
      <c r="I389">
        <v>3675.9</v>
      </c>
      <c r="J389">
        <v>1250</v>
      </c>
      <c r="K389">
        <v>1164</v>
      </c>
      <c r="L389">
        <v>0</v>
      </c>
      <c r="M389">
        <v>0</v>
      </c>
      <c r="N389">
        <v>3583.32</v>
      </c>
      <c r="O389">
        <v>3388.5340000000001</v>
      </c>
      <c r="P389">
        <v>0.78</v>
      </c>
      <c r="Q389">
        <v>0.73799999999999999</v>
      </c>
      <c r="AA389" t="s">
        <v>3</v>
      </c>
      <c r="AB389" s="1">
        <v>43181</v>
      </c>
      <c r="AE389" s="1">
        <v>43182</v>
      </c>
      <c r="AG389" s="1">
        <v>43182</v>
      </c>
      <c r="AI389" s="1">
        <v>43209</v>
      </c>
      <c r="AM389" s="1">
        <v>43209</v>
      </c>
      <c r="AO389" s="1">
        <v>43209</v>
      </c>
    </row>
    <row r="390" spans="1:41" x14ac:dyDescent="0.25">
      <c r="A390">
        <v>1600186955</v>
      </c>
      <c r="B390" t="s">
        <v>183</v>
      </c>
      <c r="C390">
        <v>186955</v>
      </c>
      <c r="E390" t="s">
        <v>81</v>
      </c>
      <c r="F390" t="s">
        <v>1</v>
      </c>
      <c r="G390" t="s">
        <v>2</v>
      </c>
      <c r="H390">
        <v>308.16000000000003</v>
      </c>
      <c r="I390">
        <v>308.16000000000003</v>
      </c>
      <c r="J390">
        <v>252</v>
      </c>
      <c r="K390">
        <v>252</v>
      </c>
      <c r="L390">
        <v>0</v>
      </c>
      <c r="M390">
        <v>0</v>
      </c>
      <c r="N390">
        <v>1653.84</v>
      </c>
      <c r="O390">
        <v>1653.84</v>
      </c>
      <c r="P390">
        <v>0.36</v>
      </c>
      <c r="Q390">
        <v>0.36</v>
      </c>
      <c r="AA390" t="s">
        <v>3</v>
      </c>
      <c r="AB390" s="1">
        <v>43068</v>
      </c>
      <c r="AE390" s="1">
        <v>43068</v>
      </c>
      <c r="AG390" s="1">
        <v>43068</v>
      </c>
      <c r="AI390" s="1">
        <v>43213</v>
      </c>
      <c r="AM390" s="1">
        <v>43213</v>
      </c>
      <c r="AO390" s="1">
        <v>43213</v>
      </c>
    </row>
    <row r="391" spans="1:41" x14ac:dyDescent="0.25">
      <c r="A391">
        <v>1600188628</v>
      </c>
      <c r="B391" t="s">
        <v>183</v>
      </c>
      <c r="C391">
        <v>188628</v>
      </c>
      <c r="E391" t="s">
        <v>272</v>
      </c>
      <c r="F391" t="s">
        <v>1</v>
      </c>
      <c r="G391" t="s">
        <v>2</v>
      </c>
      <c r="H391">
        <v>2999</v>
      </c>
      <c r="I391">
        <v>2999</v>
      </c>
      <c r="J391">
        <v>1195</v>
      </c>
      <c r="K391">
        <v>1195</v>
      </c>
      <c r="L391">
        <v>0</v>
      </c>
      <c r="M391">
        <v>0</v>
      </c>
      <c r="N391">
        <v>13335</v>
      </c>
      <c r="O391">
        <v>13335</v>
      </c>
      <c r="P391">
        <v>0</v>
      </c>
      <c r="Q391">
        <v>0</v>
      </c>
      <c r="AA391" t="s">
        <v>3</v>
      </c>
      <c r="AB391" s="1">
        <v>43110</v>
      </c>
      <c r="AE391" s="1">
        <v>43111</v>
      </c>
      <c r="AG391" s="1">
        <v>43111</v>
      </c>
      <c r="AI391" s="1">
        <v>43216</v>
      </c>
      <c r="AM391" s="1">
        <v>43216</v>
      </c>
      <c r="AO391" s="1">
        <v>43216</v>
      </c>
    </row>
    <row r="392" spans="1:41" x14ac:dyDescent="0.25">
      <c r="A392">
        <v>1600190775</v>
      </c>
      <c r="B392" t="s">
        <v>183</v>
      </c>
      <c r="C392">
        <v>190775</v>
      </c>
      <c r="E392" t="s">
        <v>81</v>
      </c>
      <c r="F392" t="s">
        <v>1</v>
      </c>
      <c r="G392" t="s">
        <v>2</v>
      </c>
      <c r="H392">
        <v>2308.1999999999998</v>
      </c>
      <c r="I392">
        <v>2308.1999999999998</v>
      </c>
      <c r="J392">
        <v>1400</v>
      </c>
      <c r="K392">
        <v>1400</v>
      </c>
      <c r="L392">
        <v>0</v>
      </c>
      <c r="M392">
        <v>0</v>
      </c>
      <c r="N392">
        <v>9188</v>
      </c>
      <c r="O392">
        <v>9188</v>
      </c>
      <c r="P392">
        <v>2</v>
      </c>
      <c r="Q392">
        <v>2</v>
      </c>
      <c r="AA392" t="s">
        <v>3</v>
      </c>
      <c r="AB392" s="1">
        <v>43160</v>
      </c>
      <c r="AE392" s="1">
        <v>43160</v>
      </c>
      <c r="AG392" s="1">
        <v>43160</v>
      </c>
      <c r="AI392" s="1">
        <v>43217</v>
      </c>
      <c r="AM392" s="1">
        <v>43217</v>
      </c>
      <c r="AO392" s="1">
        <v>43217</v>
      </c>
    </row>
    <row r="393" spans="1:41" x14ac:dyDescent="0.25">
      <c r="A393">
        <v>1600162417</v>
      </c>
      <c r="B393" t="s">
        <v>183</v>
      </c>
      <c r="C393">
        <v>162417</v>
      </c>
      <c r="E393" t="s">
        <v>272</v>
      </c>
      <c r="F393" t="s">
        <v>1</v>
      </c>
      <c r="G393" t="s">
        <v>2</v>
      </c>
      <c r="H393">
        <v>7683</v>
      </c>
      <c r="I393">
        <v>6614.83</v>
      </c>
      <c r="J393">
        <v>2111</v>
      </c>
      <c r="K393">
        <v>1683.7</v>
      </c>
      <c r="L393">
        <v>689.7</v>
      </c>
      <c r="M393">
        <v>689.7</v>
      </c>
      <c r="N393">
        <v>14027</v>
      </c>
      <c r="O393">
        <v>11909</v>
      </c>
      <c r="P393">
        <v>0</v>
      </c>
      <c r="Q393">
        <v>0</v>
      </c>
      <c r="AA393" t="s">
        <v>3</v>
      </c>
      <c r="AB393" s="1">
        <v>42537</v>
      </c>
      <c r="AE393" s="1">
        <v>42537</v>
      </c>
      <c r="AG393" s="1">
        <v>42537</v>
      </c>
      <c r="AI393" s="1">
        <v>43223</v>
      </c>
      <c r="AM393" s="1">
        <v>43223</v>
      </c>
      <c r="AO393" s="1">
        <v>43223</v>
      </c>
    </row>
    <row r="394" spans="1:41" x14ac:dyDescent="0.25">
      <c r="A394">
        <v>1600162417</v>
      </c>
      <c r="B394" t="s">
        <v>183</v>
      </c>
      <c r="C394">
        <v>162417</v>
      </c>
      <c r="E394" t="s">
        <v>272</v>
      </c>
      <c r="F394" t="s">
        <v>1</v>
      </c>
      <c r="G394" t="s">
        <v>2</v>
      </c>
      <c r="H394">
        <v>7683</v>
      </c>
      <c r="I394">
        <v>6614.83</v>
      </c>
      <c r="J394">
        <v>2111</v>
      </c>
      <c r="K394">
        <v>1683.7</v>
      </c>
      <c r="L394">
        <v>689.7</v>
      </c>
      <c r="M394">
        <v>689.7</v>
      </c>
      <c r="N394">
        <v>14027</v>
      </c>
      <c r="O394">
        <v>11909</v>
      </c>
      <c r="P394">
        <v>0</v>
      </c>
      <c r="Q394">
        <v>0</v>
      </c>
      <c r="AA394" t="s">
        <v>3</v>
      </c>
      <c r="AB394" s="1">
        <v>42537</v>
      </c>
      <c r="AE394" s="1">
        <v>42537</v>
      </c>
      <c r="AG394" s="1">
        <v>42537</v>
      </c>
      <c r="AI394" s="1">
        <v>43223</v>
      </c>
      <c r="AM394" s="1">
        <v>43223</v>
      </c>
      <c r="AO394" s="1">
        <v>43223</v>
      </c>
    </row>
    <row r="395" spans="1:41" x14ac:dyDescent="0.25">
      <c r="A395">
        <v>1600177736</v>
      </c>
      <c r="B395" t="s">
        <v>183</v>
      </c>
      <c r="C395">
        <v>177736</v>
      </c>
      <c r="E395" t="s">
        <v>41</v>
      </c>
      <c r="F395" t="s">
        <v>1</v>
      </c>
      <c r="G395" t="s">
        <v>2</v>
      </c>
      <c r="H395">
        <v>29680.45</v>
      </c>
      <c r="I395">
        <v>24752.240000000002</v>
      </c>
      <c r="J395">
        <v>6520</v>
      </c>
      <c r="K395">
        <v>7000</v>
      </c>
      <c r="L395">
        <v>0</v>
      </c>
      <c r="M395">
        <v>0</v>
      </c>
      <c r="N395">
        <v>80745</v>
      </c>
      <c r="O395">
        <v>86565</v>
      </c>
      <c r="P395">
        <v>16.3</v>
      </c>
      <c r="Q395">
        <v>17.5</v>
      </c>
      <c r="AA395" t="s">
        <v>3</v>
      </c>
      <c r="AB395" s="1">
        <v>42879</v>
      </c>
      <c r="AE395" s="1">
        <v>42879</v>
      </c>
      <c r="AG395" s="1">
        <v>42879</v>
      </c>
      <c r="AI395" s="1">
        <v>43223</v>
      </c>
      <c r="AM395" s="1">
        <v>43223</v>
      </c>
      <c r="AO395" s="1">
        <v>43223</v>
      </c>
    </row>
    <row r="396" spans="1:41" x14ac:dyDescent="0.25">
      <c r="A396">
        <v>1600186897</v>
      </c>
      <c r="B396" t="s">
        <v>183</v>
      </c>
      <c r="C396">
        <v>186897</v>
      </c>
      <c r="E396" t="s">
        <v>41</v>
      </c>
      <c r="F396" t="s">
        <v>1</v>
      </c>
      <c r="G396" t="s">
        <v>2</v>
      </c>
      <c r="H396">
        <v>9477.83</v>
      </c>
      <c r="I396">
        <v>9477.83</v>
      </c>
      <c r="J396">
        <v>2120</v>
      </c>
      <c r="K396">
        <v>2120</v>
      </c>
      <c r="L396">
        <v>0</v>
      </c>
      <c r="M396">
        <v>0</v>
      </c>
      <c r="N396">
        <v>26020</v>
      </c>
      <c r="O396">
        <v>26020</v>
      </c>
      <c r="P396">
        <v>5.3</v>
      </c>
      <c r="Q396">
        <v>5.3</v>
      </c>
      <c r="AA396" t="s">
        <v>3</v>
      </c>
      <c r="AB396" s="1">
        <v>43067</v>
      </c>
      <c r="AE396" s="1">
        <v>43067</v>
      </c>
      <c r="AG396" s="1">
        <v>43067</v>
      </c>
      <c r="AI396" s="1">
        <v>43228</v>
      </c>
      <c r="AM396" s="1">
        <v>43228</v>
      </c>
      <c r="AO396" s="1">
        <v>43228</v>
      </c>
    </row>
    <row r="397" spans="1:41" x14ac:dyDescent="0.25">
      <c r="A397">
        <v>1600190937</v>
      </c>
      <c r="B397" t="s">
        <v>183</v>
      </c>
      <c r="C397">
        <v>190937</v>
      </c>
      <c r="E397" t="s">
        <v>81</v>
      </c>
      <c r="F397" t="s">
        <v>1</v>
      </c>
      <c r="G397" t="s">
        <v>2</v>
      </c>
      <c r="H397">
        <v>890.24</v>
      </c>
      <c r="I397">
        <v>890.24</v>
      </c>
      <c r="J397">
        <v>728</v>
      </c>
      <c r="K397">
        <v>728</v>
      </c>
      <c r="L397">
        <v>0</v>
      </c>
      <c r="M397">
        <v>0</v>
      </c>
      <c r="N397">
        <v>4777.76</v>
      </c>
      <c r="O397">
        <v>4777.76</v>
      </c>
      <c r="P397">
        <v>1.04</v>
      </c>
      <c r="Q397">
        <v>1.04</v>
      </c>
      <c r="AA397" t="s">
        <v>3</v>
      </c>
      <c r="AB397" s="1">
        <v>43164</v>
      </c>
      <c r="AE397" s="1">
        <v>43165</v>
      </c>
      <c r="AG397" s="1">
        <v>43165</v>
      </c>
      <c r="AI397" s="1">
        <v>43231</v>
      </c>
      <c r="AM397" s="1">
        <v>43231</v>
      </c>
      <c r="AO397" s="1">
        <v>43231</v>
      </c>
    </row>
    <row r="398" spans="1:41" x14ac:dyDescent="0.25">
      <c r="A398">
        <v>1600193351</v>
      </c>
      <c r="B398" t="s">
        <v>183</v>
      </c>
      <c r="C398">
        <v>193351</v>
      </c>
      <c r="E398" t="s">
        <v>81</v>
      </c>
      <c r="F398" t="s">
        <v>1</v>
      </c>
      <c r="G398" t="s">
        <v>2</v>
      </c>
      <c r="H398">
        <v>256.8</v>
      </c>
      <c r="I398">
        <v>256.8</v>
      </c>
      <c r="J398">
        <v>210</v>
      </c>
      <c r="K398">
        <v>210</v>
      </c>
      <c r="L398">
        <v>0</v>
      </c>
      <c r="M398">
        <v>0</v>
      </c>
      <c r="N398">
        <v>1378.2</v>
      </c>
      <c r="O398">
        <v>1378.2</v>
      </c>
      <c r="P398">
        <v>0.3</v>
      </c>
      <c r="Q398">
        <v>0.3</v>
      </c>
      <c r="AA398" t="s">
        <v>3</v>
      </c>
      <c r="AB398" s="1">
        <v>43220</v>
      </c>
      <c r="AE398" s="1">
        <v>43220</v>
      </c>
      <c r="AG398" s="1">
        <v>43220</v>
      </c>
      <c r="AI398" s="1">
        <v>43231</v>
      </c>
      <c r="AM398" s="1">
        <v>43231</v>
      </c>
      <c r="AO398" s="1">
        <v>43231</v>
      </c>
    </row>
    <row r="399" spans="1:41" x14ac:dyDescent="0.25">
      <c r="A399">
        <v>1600188529</v>
      </c>
      <c r="B399" t="s">
        <v>183</v>
      </c>
      <c r="C399">
        <v>188529</v>
      </c>
      <c r="E399" t="s">
        <v>1058</v>
      </c>
      <c r="F399" t="s">
        <v>1</v>
      </c>
      <c r="G399" t="s">
        <v>2</v>
      </c>
      <c r="H399">
        <v>1554.4</v>
      </c>
      <c r="I399">
        <v>1506.56</v>
      </c>
      <c r="J399">
        <v>1296</v>
      </c>
      <c r="K399">
        <v>1232</v>
      </c>
      <c r="L399">
        <v>0</v>
      </c>
      <c r="M399">
        <v>0</v>
      </c>
      <c r="N399">
        <v>8417.0400000000009</v>
      </c>
      <c r="O399">
        <v>8085.44</v>
      </c>
      <c r="P399">
        <v>1.845</v>
      </c>
      <c r="Q399">
        <v>1.76</v>
      </c>
      <c r="AA399" t="s">
        <v>3</v>
      </c>
      <c r="AB399" s="1">
        <v>43108</v>
      </c>
      <c r="AE399" s="1">
        <v>43109</v>
      </c>
      <c r="AG399" s="1">
        <v>43109</v>
      </c>
      <c r="AI399" s="1">
        <v>43234</v>
      </c>
      <c r="AM399" s="1">
        <v>43234</v>
      </c>
      <c r="AO399" s="1">
        <v>43234</v>
      </c>
    </row>
    <row r="400" spans="1:41" x14ac:dyDescent="0.25">
      <c r="A400">
        <v>1600189599</v>
      </c>
      <c r="B400" t="s">
        <v>183</v>
      </c>
      <c r="C400">
        <v>189599</v>
      </c>
      <c r="E400" t="s">
        <v>81</v>
      </c>
      <c r="F400" t="s">
        <v>1</v>
      </c>
      <c r="G400" t="s">
        <v>2</v>
      </c>
      <c r="H400">
        <v>684.8</v>
      </c>
      <c r="I400">
        <v>684.8</v>
      </c>
      <c r="J400">
        <v>560</v>
      </c>
      <c r="K400">
        <v>560</v>
      </c>
      <c r="L400">
        <v>0</v>
      </c>
      <c r="M400">
        <v>0</v>
      </c>
      <c r="N400">
        <v>3675.2</v>
      </c>
      <c r="O400">
        <v>3675.2</v>
      </c>
      <c r="P400">
        <v>0.8</v>
      </c>
      <c r="Q400">
        <v>0.8</v>
      </c>
      <c r="AA400" t="s">
        <v>3</v>
      </c>
      <c r="AB400" s="1">
        <v>43132</v>
      </c>
      <c r="AE400" s="1">
        <v>43133</v>
      </c>
      <c r="AG400" s="1">
        <v>43133</v>
      </c>
      <c r="AI400" s="1">
        <v>43234</v>
      </c>
      <c r="AM400" s="1">
        <v>43234</v>
      </c>
      <c r="AO400" s="1">
        <v>43234</v>
      </c>
    </row>
    <row r="401" spans="1:41" x14ac:dyDescent="0.25">
      <c r="A401">
        <v>1600192753</v>
      </c>
      <c r="B401" t="s">
        <v>183</v>
      </c>
      <c r="C401">
        <v>192753</v>
      </c>
      <c r="E401" t="s">
        <v>81</v>
      </c>
      <c r="F401" t="s">
        <v>1</v>
      </c>
      <c r="G401" t="s">
        <v>2</v>
      </c>
      <c r="H401">
        <v>856</v>
      </c>
      <c r="I401">
        <v>856</v>
      </c>
      <c r="J401">
        <v>700</v>
      </c>
      <c r="K401">
        <v>700</v>
      </c>
      <c r="L401">
        <v>0</v>
      </c>
      <c r="M401">
        <v>0</v>
      </c>
      <c r="N401">
        <v>4594</v>
      </c>
      <c r="O401">
        <v>4594</v>
      </c>
      <c r="P401">
        <v>1</v>
      </c>
      <c r="Q401">
        <v>1</v>
      </c>
      <c r="AA401" t="s">
        <v>3</v>
      </c>
      <c r="AB401" s="1">
        <v>43199</v>
      </c>
      <c r="AE401" s="1">
        <v>43206</v>
      </c>
      <c r="AG401" s="1">
        <v>43206</v>
      </c>
      <c r="AI401" s="1">
        <v>43235</v>
      </c>
      <c r="AM401" s="1">
        <v>43235</v>
      </c>
      <c r="AO401" s="1">
        <v>43235</v>
      </c>
    </row>
    <row r="402" spans="1:41" x14ac:dyDescent="0.25">
      <c r="A402">
        <v>1600192655</v>
      </c>
      <c r="B402" t="s">
        <v>183</v>
      </c>
      <c r="C402">
        <v>192655</v>
      </c>
      <c r="E402" t="s">
        <v>41</v>
      </c>
      <c r="F402" t="s">
        <v>1</v>
      </c>
      <c r="G402" t="s">
        <v>2</v>
      </c>
      <c r="H402">
        <v>3384</v>
      </c>
      <c r="I402">
        <v>3807</v>
      </c>
      <c r="J402">
        <v>800</v>
      </c>
      <c r="K402">
        <v>840</v>
      </c>
      <c r="L402">
        <v>0</v>
      </c>
      <c r="M402">
        <v>0</v>
      </c>
      <c r="N402">
        <v>6405</v>
      </c>
      <c r="O402">
        <v>7206</v>
      </c>
      <c r="P402">
        <v>2</v>
      </c>
      <c r="Q402">
        <v>2.1</v>
      </c>
      <c r="AA402" t="s">
        <v>3</v>
      </c>
      <c r="AB402" s="1">
        <v>43201</v>
      </c>
      <c r="AE402" s="1">
        <v>43202</v>
      </c>
      <c r="AG402" s="1">
        <v>43202</v>
      </c>
      <c r="AI402" s="1">
        <v>43242</v>
      </c>
      <c r="AM402" s="1">
        <v>43242</v>
      </c>
      <c r="AO402" s="1">
        <v>43242</v>
      </c>
    </row>
    <row r="403" spans="1:41" x14ac:dyDescent="0.25">
      <c r="A403">
        <v>1600189286</v>
      </c>
      <c r="B403" t="s">
        <v>183</v>
      </c>
      <c r="C403">
        <v>189286</v>
      </c>
      <c r="E403" t="s">
        <v>1059</v>
      </c>
      <c r="F403" t="s">
        <v>1</v>
      </c>
      <c r="G403" t="s">
        <v>2</v>
      </c>
      <c r="H403">
        <v>5804.97</v>
      </c>
      <c r="I403">
        <v>5804.97</v>
      </c>
      <c r="J403">
        <v>2170</v>
      </c>
      <c r="K403">
        <v>2205</v>
      </c>
      <c r="L403">
        <v>0</v>
      </c>
      <c r="M403">
        <v>0</v>
      </c>
      <c r="N403">
        <v>14480.096</v>
      </c>
      <c r="O403">
        <v>14599.54</v>
      </c>
      <c r="P403">
        <v>3.8109999999999999</v>
      </c>
      <c r="Q403">
        <v>3.8370000000000002</v>
      </c>
      <c r="AA403" t="s">
        <v>3</v>
      </c>
      <c r="AB403" s="1">
        <v>43125</v>
      </c>
      <c r="AE403" s="1">
        <v>43125</v>
      </c>
      <c r="AG403" s="1">
        <v>43125</v>
      </c>
      <c r="AI403" s="1">
        <v>43244</v>
      </c>
      <c r="AM403" s="1">
        <v>43244</v>
      </c>
      <c r="AO403" s="1">
        <v>43244</v>
      </c>
    </row>
    <row r="404" spans="1:41" x14ac:dyDescent="0.25">
      <c r="A404">
        <v>1600192852</v>
      </c>
      <c r="B404" t="s">
        <v>183</v>
      </c>
      <c r="C404">
        <v>192852</v>
      </c>
      <c r="E404" t="s">
        <v>81</v>
      </c>
      <c r="F404" t="s">
        <v>1</v>
      </c>
      <c r="G404" t="s">
        <v>2</v>
      </c>
      <c r="H404">
        <v>1165.5</v>
      </c>
      <c r="I404">
        <v>1165.5</v>
      </c>
      <c r="J404">
        <v>777</v>
      </c>
      <c r="K404">
        <v>777</v>
      </c>
      <c r="L404">
        <v>0</v>
      </c>
      <c r="M404">
        <v>0</v>
      </c>
      <c r="N404">
        <v>5099.34</v>
      </c>
      <c r="O404">
        <v>5099.34</v>
      </c>
      <c r="P404">
        <v>1.1100000000000001</v>
      </c>
      <c r="Q404">
        <v>1.1100000000000001</v>
      </c>
      <c r="AA404" t="s">
        <v>3</v>
      </c>
      <c r="AB404" s="1">
        <v>43207</v>
      </c>
      <c r="AE404" s="1">
        <v>43207</v>
      </c>
      <c r="AG404" s="1">
        <v>43207</v>
      </c>
      <c r="AI404" s="1">
        <v>43244</v>
      </c>
      <c r="AM404" s="1">
        <v>43244</v>
      </c>
      <c r="AO404" s="1">
        <v>43244</v>
      </c>
    </row>
    <row r="405" spans="1:41" x14ac:dyDescent="0.25">
      <c r="A405">
        <v>1600194091</v>
      </c>
      <c r="B405" t="s">
        <v>183</v>
      </c>
      <c r="C405">
        <v>194091</v>
      </c>
      <c r="E405" t="s">
        <v>81</v>
      </c>
      <c r="F405" t="s">
        <v>1</v>
      </c>
      <c r="G405" t="s">
        <v>2</v>
      </c>
      <c r="H405">
        <v>308.16000000000003</v>
      </c>
      <c r="I405">
        <v>308.16000000000003</v>
      </c>
      <c r="J405">
        <v>252</v>
      </c>
      <c r="K405">
        <v>252</v>
      </c>
      <c r="L405">
        <v>0</v>
      </c>
      <c r="M405">
        <v>0</v>
      </c>
      <c r="N405">
        <v>1653.84</v>
      </c>
      <c r="O405">
        <v>1653.84</v>
      </c>
      <c r="P405">
        <v>0.36</v>
      </c>
      <c r="Q405">
        <v>0.36</v>
      </c>
      <c r="AA405" t="s">
        <v>3</v>
      </c>
      <c r="AB405" s="1">
        <v>43235</v>
      </c>
      <c r="AE405" s="1">
        <v>43235</v>
      </c>
      <c r="AG405" s="1">
        <v>43235</v>
      </c>
      <c r="AI405" s="1">
        <v>43244</v>
      </c>
      <c r="AM405" s="1">
        <v>43244</v>
      </c>
      <c r="AO405" s="1">
        <v>43244</v>
      </c>
    </row>
    <row r="406" spans="1:41" x14ac:dyDescent="0.25">
      <c r="A406">
        <v>1600192425</v>
      </c>
      <c r="B406" t="s">
        <v>183</v>
      </c>
      <c r="C406">
        <v>192425</v>
      </c>
      <c r="E406" t="s">
        <v>1061</v>
      </c>
      <c r="F406" t="s">
        <v>1</v>
      </c>
      <c r="G406" t="s">
        <v>2</v>
      </c>
      <c r="H406">
        <v>77500</v>
      </c>
      <c r="I406">
        <v>77500</v>
      </c>
      <c r="J406">
        <v>6306.2</v>
      </c>
      <c r="K406">
        <v>6306.2</v>
      </c>
      <c r="L406">
        <v>0</v>
      </c>
      <c r="M406">
        <v>0</v>
      </c>
      <c r="N406">
        <v>8156</v>
      </c>
      <c r="O406">
        <v>8156</v>
      </c>
      <c r="P406">
        <v>3.33</v>
      </c>
      <c r="Q406">
        <v>3.33</v>
      </c>
      <c r="AA406" t="s">
        <v>3</v>
      </c>
      <c r="AB406" s="1">
        <v>43187</v>
      </c>
      <c r="AE406" s="1">
        <v>43199</v>
      </c>
      <c r="AG406" s="1">
        <v>43199</v>
      </c>
      <c r="AI406" s="1">
        <v>43245</v>
      </c>
      <c r="AM406" s="1">
        <v>43245</v>
      </c>
      <c r="AO406" s="1">
        <v>43245</v>
      </c>
    </row>
    <row r="407" spans="1:41" x14ac:dyDescent="0.25">
      <c r="A407">
        <v>1600193645</v>
      </c>
      <c r="B407" t="s">
        <v>183</v>
      </c>
      <c r="C407">
        <v>193645</v>
      </c>
      <c r="E407" t="s">
        <v>1060</v>
      </c>
      <c r="F407" t="s">
        <v>1</v>
      </c>
      <c r="G407" t="s">
        <v>2</v>
      </c>
      <c r="H407">
        <v>67165</v>
      </c>
      <c r="I407">
        <v>59939.75</v>
      </c>
      <c r="J407">
        <v>15072</v>
      </c>
      <c r="K407">
        <v>15072</v>
      </c>
      <c r="L407">
        <v>0</v>
      </c>
      <c r="M407">
        <v>0</v>
      </c>
      <c r="N407">
        <v>118066.19</v>
      </c>
      <c r="O407">
        <v>118066.19</v>
      </c>
      <c r="P407">
        <v>27.754000000000001</v>
      </c>
      <c r="Q407">
        <v>27.754000000000001</v>
      </c>
      <c r="AA407" t="s">
        <v>3</v>
      </c>
      <c r="AB407" s="1">
        <v>43224</v>
      </c>
      <c r="AE407" s="1">
        <v>43224</v>
      </c>
      <c r="AG407" s="1">
        <v>43224</v>
      </c>
      <c r="AI407" s="1">
        <v>43248</v>
      </c>
      <c r="AM407" s="1">
        <v>43248</v>
      </c>
      <c r="AO407" s="1">
        <v>43248</v>
      </c>
    </row>
    <row r="408" spans="1:41" x14ac:dyDescent="0.25">
      <c r="A408">
        <v>1600193645</v>
      </c>
      <c r="B408" t="s">
        <v>183</v>
      </c>
      <c r="C408">
        <v>193645</v>
      </c>
      <c r="E408" t="s">
        <v>1060</v>
      </c>
      <c r="F408" t="s">
        <v>1</v>
      </c>
      <c r="G408" t="s">
        <v>2</v>
      </c>
      <c r="H408">
        <v>67165</v>
      </c>
      <c r="I408">
        <v>59939.75</v>
      </c>
      <c r="J408">
        <v>15072</v>
      </c>
      <c r="K408">
        <v>15072</v>
      </c>
      <c r="L408">
        <v>0</v>
      </c>
      <c r="M408">
        <v>0</v>
      </c>
      <c r="N408">
        <v>118066.19</v>
      </c>
      <c r="O408">
        <v>118066.19</v>
      </c>
      <c r="P408">
        <v>27.754000000000001</v>
      </c>
      <c r="Q408">
        <v>27.754000000000001</v>
      </c>
      <c r="AA408" t="s">
        <v>3</v>
      </c>
      <c r="AB408" s="1">
        <v>43224</v>
      </c>
      <c r="AE408" s="1">
        <v>43224</v>
      </c>
      <c r="AG408" s="1">
        <v>43224</v>
      </c>
      <c r="AI408" s="1">
        <v>43248</v>
      </c>
      <c r="AM408" s="1">
        <v>43248</v>
      </c>
      <c r="AO408" s="1">
        <v>43248</v>
      </c>
    </row>
    <row r="409" spans="1:41" x14ac:dyDescent="0.25">
      <c r="A409">
        <v>1600191789</v>
      </c>
      <c r="B409" t="s">
        <v>183</v>
      </c>
      <c r="C409">
        <v>191789</v>
      </c>
      <c r="E409" t="s">
        <v>1058</v>
      </c>
      <c r="F409" t="s">
        <v>1</v>
      </c>
      <c r="G409" t="s">
        <v>2</v>
      </c>
      <c r="H409">
        <v>15806.07</v>
      </c>
      <c r="I409">
        <v>17891.48</v>
      </c>
      <c r="J409">
        <v>10064</v>
      </c>
      <c r="K409">
        <v>10891.2</v>
      </c>
      <c r="L409">
        <v>0</v>
      </c>
      <c r="M409">
        <v>0</v>
      </c>
      <c r="N409">
        <v>66153.600000000006</v>
      </c>
      <c r="O409">
        <v>76251.335000000006</v>
      </c>
      <c r="P409">
        <v>14.4</v>
      </c>
      <c r="Q409">
        <v>16.684999999999999</v>
      </c>
      <c r="AA409" t="s">
        <v>3</v>
      </c>
      <c r="AB409" s="1">
        <v>43181</v>
      </c>
      <c r="AE409" s="1">
        <v>43181</v>
      </c>
      <c r="AG409" s="1">
        <v>43181</v>
      </c>
      <c r="AI409" s="1">
        <v>43249</v>
      </c>
      <c r="AM409" s="1">
        <v>43249</v>
      </c>
      <c r="AO409" s="1">
        <v>43249</v>
      </c>
    </row>
    <row r="410" spans="1:41" x14ac:dyDescent="0.25">
      <c r="A410">
        <v>1600191789</v>
      </c>
      <c r="B410" t="s">
        <v>183</v>
      </c>
      <c r="C410">
        <v>191789</v>
      </c>
      <c r="E410" t="s">
        <v>1058</v>
      </c>
      <c r="F410" t="s">
        <v>1</v>
      </c>
      <c r="G410" t="s">
        <v>2</v>
      </c>
      <c r="H410">
        <v>15806.07</v>
      </c>
      <c r="I410">
        <v>17891.48</v>
      </c>
      <c r="J410">
        <v>10064</v>
      </c>
      <c r="K410">
        <v>10891.2</v>
      </c>
      <c r="L410">
        <v>0</v>
      </c>
      <c r="M410">
        <v>0</v>
      </c>
      <c r="N410">
        <v>66153.600000000006</v>
      </c>
      <c r="O410">
        <v>76251.335000000006</v>
      </c>
      <c r="P410">
        <v>14.4</v>
      </c>
      <c r="Q410">
        <v>16.684999999999999</v>
      </c>
      <c r="AA410" t="s">
        <v>3</v>
      </c>
      <c r="AB410" s="1">
        <v>43181</v>
      </c>
      <c r="AE410" s="1">
        <v>43181</v>
      </c>
      <c r="AG410" s="1">
        <v>43181</v>
      </c>
      <c r="AI410" s="1">
        <v>43249</v>
      </c>
      <c r="AM410" s="1">
        <v>43249</v>
      </c>
      <c r="AO410" s="1">
        <v>43249</v>
      </c>
    </row>
    <row r="411" spans="1:41" x14ac:dyDescent="0.25">
      <c r="A411">
        <v>1600183577</v>
      </c>
      <c r="B411" t="s">
        <v>183</v>
      </c>
      <c r="C411">
        <v>183577</v>
      </c>
      <c r="E411" t="s">
        <v>41</v>
      </c>
      <c r="F411" t="s">
        <v>1</v>
      </c>
      <c r="G411" t="s">
        <v>2</v>
      </c>
      <c r="H411">
        <v>8000</v>
      </c>
      <c r="I411">
        <v>7911</v>
      </c>
      <c r="J411">
        <v>2280</v>
      </c>
      <c r="K411">
        <v>2280</v>
      </c>
      <c r="L411">
        <v>0</v>
      </c>
      <c r="M411">
        <v>0</v>
      </c>
      <c r="N411">
        <v>23687</v>
      </c>
      <c r="O411">
        <v>23687</v>
      </c>
      <c r="P411">
        <v>5.7</v>
      </c>
      <c r="Q411">
        <v>5.7</v>
      </c>
      <c r="AA411" t="s">
        <v>3</v>
      </c>
      <c r="AB411" s="1">
        <v>43005</v>
      </c>
      <c r="AE411" s="1">
        <v>43004</v>
      </c>
      <c r="AG411" s="1">
        <v>43004</v>
      </c>
      <c r="AI411" s="1">
        <v>43257</v>
      </c>
      <c r="AM411" s="1">
        <v>43257</v>
      </c>
      <c r="AO411" s="1">
        <v>43257</v>
      </c>
    </row>
    <row r="412" spans="1:41" x14ac:dyDescent="0.25">
      <c r="A412">
        <v>1600192020</v>
      </c>
      <c r="B412" t="s">
        <v>183</v>
      </c>
      <c r="C412">
        <v>192020</v>
      </c>
      <c r="E412" t="s">
        <v>1053</v>
      </c>
      <c r="F412" t="s">
        <v>1</v>
      </c>
      <c r="G412" t="s">
        <v>2</v>
      </c>
      <c r="H412">
        <v>2041.16</v>
      </c>
      <c r="I412">
        <v>2041.16</v>
      </c>
      <c r="J412">
        <v>530</v>
      </c>
      <c r="K412">
        <v>530</v>
      </c>
      <c r="L412">
        <v>0</v>
      </c>
      <c r="M412">
        <v>0</v>
      </c>
      <c r="N412">
        <v>10616</v>
      </c>
      <c r="O412">
        <v>10616</v>
      </c>
      <c r="P412">
        <v>1.448</v>
      </c>
      <c r="Q412">
        <v>1.448</v>
      </c>
      <c r="AA412" t="s">
        <v>3</v>
      </c>
      <c r="AB412" s="1">
        <v>43187</v>
      </c>
      <c r="AE412" s="1">
        <v>43187</v>
      </c>
      <c r="AG412" s="1">
        <v>43187</v>
      </c>
      <c r="AI412" s="1">
        <v>43257</v>
      </c>
      <c r="AM412" s="1">
        <v>43257</v>
      </c>
      <c r="AO412" s="1">
        <v>43257</v>
      </c>
    </row>
    <row r="413" spans="1:41" x14ac:dyDescent="0.25">
      <c r="A413">
        <v>1600149869</v>
      </c>
      <c r="B413" t="s">
        <v>183</v>
      </c>
      <c r="C413">
        <v>149869</v>
      </c>
      <c r="E413" t="s">
        <v>276</v>
      </c>
      <c r="F413" t="s">
        <v>1</v>
      </c>
      <c r="G413" t="s">
        <v>2</v>
      </c>
      <c r="H413">
        <v>174062.6</v>
      </c>
      <c r="I413">
        <v>122857</v>
      </c>
      <c r="J413">
        <v>40874</v>
      </c>
      <c r="K413">
        <v>44961.4</v>
      </c>
      <c r="L413">
        <v>0</v>
      </c>
      <c r="M413">
        <v>0</v>
      </c>
      <c r="N413">
        <v>655436</v>
      </c>
      <c r="O413">
        <v>794511</v>
      </c>
      <c r="P413">
        <v>83.6</v>
      </c>
      <c r="Q413">
        <v>103.6</v>
      </c>
      <c r="AA413" t="s">
        <v>3</v>
      </c>
      <c r="AB413" s="1">
        <v>42285</v>
      </c>
      <c r="AE413" s="1">
        <v>42285</v>
      </c>
      <c r="AG413" s="1">
        <v>42285</v>
      </c>
      <c r="AI413" s="1">
        <v>43258</v>
      </c>
      <c r="AM413" s="1">
        <v>43258</v>
      </c>
      <c r="AO413" s="1">
        <v>43258</v>
      </c>
    </row>
    <row r="414" spans="1:41" x14ac:dyDescent="0.25">
      <c r="A414">
        <v>1600191010</v>
      </c>
      <c r="B414" t="s">
        <v>183</v>
      </c>
      <c r="C414">
        <v>191010</v>
      </c>
      <c r="E414" t="s">
        <v>1056</v>
      </c>
      <c r="F414" t="s">
        <v>1</v>
      </c>
      <c r="G414" t="s">
        <v>2</v>
      </c>
      <c r="H414">
        <v>1335.24</v>
      </c>
      <c r="I414">
        <v>1335.24</v>
      </c>
      <c r="J414">
        <v>438</v>
      </c>
      <c r="K414">
        <v>438</v>
      </c>
      <c r="L414">
        <v>0</v>
      </c>
      <c r="M414">
        <v>0</v>
      </c>
      <c r="N414">
        <v>3825.76</v>
      </c>
      <c r="O414">
        <v>3825.76</v>
      </c>
      <c r="P414">
        <v>0.34</v>
      </c>
      <c r="Q414">
        <v>0.34</v>
      </c>
      <c r="AA414" t="s">
        <v>3</v>
      </c>
      <c r="AB414" s="1">
        <v>43166</v>
      </c>
      <c r="AE414" s="1">
        <v>43166</v>
      </c>
      <c r="AG414" s="1">
        <v>43166</v>
      </c>
      <c r="AI414" s="1">
        <v>43258</v>
      </c>
      <c r="AM414" s="1">
        <v>43258</v>
      </c>
      <c r="AO414" s="1">
        <v>43258</v>
      </c>
    </row>
    <row r="415" spans="1:41" x14ac:dyDescent="0.25">
      <c r="A415">
        <v>1600191010</v>
      </c>
      <c r="B415" t="s">
        <v>183</v>
      </c>
      <c r="C415">
        <v>191010</v>
      </c>
      <c r="E415" t="s">
        <v>1056</v>
      </c>
      <c r="F415" t="s">
        <v>1</v>
      </c>
      <c r="G415" t="s">
        <v>2</v>
      </c>
      <c r="H415">
        <v>1335.24</v>
      </c>
      <c r="I415">
        <v>1335.24</v>
      </c>
      <c r="J415">
        <v>438</v>
      </c>
      <c r="K415">
        <v>438</v>
      </c>
      <c r="L415">
        <v>0</v>
      </c>
      <c r="M415">
        <v>0</v>
      </c>
      <c r="N415">
        <v>3825.76</v>
      </c>
      <c r="O415">
        <v>3825.76</v>
      </c>
      <c r="P415">
        <v>0.34</v>
      </c>
      <c r="Q415">
        <v>0.34</v>
      </c>
      <c r="AA415" t="s">
        <v>3</v>
      </c>
      <c r="AB415" s="1">
        <v>43166</v>
      </c>
      <c r="AE415" s="1">
        <v>43166</v>
      </c>
      <c r="AG415" s="1">
        <v>43166</v>
      </c>
      <c r="AI415" s="1">
        <v>43258</v>
      </c>
      <c r="AM415" s="1">
        <v>43258</v>
      </c>
      <c r="AO415" s="1">
        <v>43258</v>
      </c>
    </row>
    <row r="416" spans="1:41" x14ac:dyDescent="0.25">
      <c r="A416">
        <v>1600187912</v>
      </c>
      <c r="B416" t="s">
        <v>183</v>
      </c>
      <c r="C416">
        <v>187912</v>
      </c>
      <c r="E416" t="s">
        <v>81</v>
      </c>
      <c r="F416" t="s">
        <v>1</v>
      </c>
      <c r="G416" t="s">
        <v>2</v>
      </c>
      <c r="H416">
        <v>3181.62</v>
      </c>
      <c r="I416">
        <v>3181.62</v>
      </c>
      <c r="J416">
        <v>2636</v>
      </c>
      <c r="K416">
        <v>2636</v>
      </c>
      <c r="L416">
        <v>0</v>
      </c>
      <c r="M416">
        <v>0</v>
      </c>
      <c r="N416">
        <v>17178.11</v>
      </c>
      <c r="O416">
        <v>17178.11</v>
      </c>
      <c r="P416">
        <v>3.7570000000000001</v>
      </c>
      <c r="Q416">
        <v>3.7570000000000001</v>
      </c>
      <c r="AA416" t="s">
        <v>3</v>
      </c>
      <c r="AB416" s="1">
        <v>43087</v>
      </c>
      <c r="AE416" s="1">
        <v>43087</v>
      </c>
      <c r="AG416" s="1">
        <v>43087</v>
      </c>
      <c r="AI416" s="1">
        <v>43272</v>
      </c>
      <c r="AM416" s="1">
        <v>43272</v>
      </c>
      <c r="AO416" s="1">
        <v>43272</v>
      </c>
    </row>
    <row r="417" spans="1:41" x14ac:dyDescent="0.25">
      <c r="A417">
        <v>1600187637</v>
      </c>
      <c r="B417" t="s">
        <v>183</v>
      </c>
      <c r="C417">
        <v>187637</v>
      </c>
      <c r="E417" t="s">
        <v>1058</v>
      </c>
      <c r="F417" t="s">
        <v>1</v>
      </c>
      <c r="G417" t="s">
        <v>2</v>
      </c>
      <c r="H417">
        <v>7608.48</v>
      </c>
      <c r="I417">
        <v>7608.48</v>
      </c>
      <c r="J417">
        <v>6281</v>
      </c>
      <c r="K417">
        <v>4881</v>
      </c>
      <c r="L417">
        <v>0</v>
      </c>
      <c r="M417">
        <v>0</v>
      </c>
      <c r="N417">
        <v>40885.620000000003</v>
      </c>
      <c r="O417">
        <v>31697.62</v>
      </c>
      <c r="P417">
        <v>8.9120000000000008</v>
      </c>
      <c r="Q417">
        <v>6.9119999999999999</v>
      </c>
      <c r="AA417" t="s">
        <v>3</v>
      </c>
      <c r="AB417" s="1">
        <v>43081</v>
      </c>
      <c r="AE417" s="1">
        <v>43081</v>
      </c>
      <c r="AG417" s="1">
        <v>43081</v>
      </c>
      <c r="AI417" s="1">
        <v>43273</v>
      </c>
      <c r="AM417" s="1">
        <v>43273</v>
      </c>
      <c r="AO417" s="1">
        <v>43273</v>
      </c>
    </row>
    <row r="418" spans="1:41" x14ac:dyDescent="0.25">
      <c r="A418">
        <v>1600187638</v>
      </c>
      <c r="B418" t="s">
        <v>183</v>
      </c>
      <c r="C418">
        <v>187638</v>
      </c>
      <c r="E418" t="s">
        <v>81</v>
      </c>
      <c r="F418" t="s">
        <v>1</v>
      </c>
      <c r="G418" t="s">
        <v>2</v>
      </c>
      <c r="H418">
        <v>2936.08</v>
      </c>
      <c r="I418">
        <v>2936.08</v>
      </c>
      <c r="J418">
        <v>2401</v>
      </c>
      <c r="K418">
        <v>2401</v>
      </c>
      <c r="L418">
        <v>0</v>
      </c>
      <c r="M418">
        <v>0</v>
      </c>
      <c r="N418">
        <v>15757.42</v>
      </c>
      <c r="O418">
        <v>15757.42</v>
      </c>
      <c r="P418">
        <v>3.43</v>
      </c>
      <c r="Q418">
        <v>3.43</v>
      </c>
      <c r="AA418" t="s">
        <v>3</v>
      </c>
      <c r="AB418" s="1">
        <v>43081</v>
      </c>
      <c r="AE418" s="1">
        <v>43081</v>
      </c>
      <c r="AG418" s="1">
        <v>43081</v>
      </c>
      <c r="AI418" s="1">
        <v>43273</v>
      </c>
      <c r="AM418" s="1">
        <v>43273</v>
      </c>
      <c r="AO418" s="1">
        <v>43273</v>
      </c>
    </row>
    <row r="419" spans="1:41" x14ac:dyDescent="0.25">
      <c r="A419">
        <v>1600194513</v>
      </c>
      <c r="B419" t="s">
        <v>183</v>
      </c>
      <c r="C419">
        <v>194513</v>
      </c>
      <c r="E419" t="s">
        <v>81</v>
      </c>
      <c r="F419" t="s">
        <v>1</v>
      </c>
      <c r="G419" t="s">
        <v>2</v>
      </c>
      <c r="H419">
        <v>246.2</v>
      </c>
      <c r="I419">
        <v>246.2</v>
      </c>
      <c r="J419">
        <v>246.2</v>
      </c>
      <c r="K419">
        <v>246.2</v>
      </c>
      <c r="L419">
        <v>0</v>
      </c>
      <c r="M419">
        <v>0</v>
      </c>
      <c r="N419">
        <v>2444.09</v>
      </c>
      <c r="O419">
        <v>2444.09</v>
      </c>
      <c r="P419">
        <v>0.59</v>
      </c>
      <c r="Q419">
        <v>0.59</v>
      </c>
      <c r="AA419" t="s">
        <v>3</v>
      </c>
      <c r="AB419" s="1">
        <v>43244</v>
      </c>
      <c r="AE419" s="1">
        <v>43244</v>
      </c>
      <c r="AG419" s="1">
        <v>43244</v>
      </c>
      <c r="AI419" s="1">
        <v>43290</v>
      </c>
      <c r="AM419" s="1">
        <v>43290</v>
      </c>
      <c r="AO419" s="1">
        <v>43290</v>
      </c>
    </row>
    <row r="420" spans="1:41" x14ac:dyDescent="0.25">
      <c r="A420">
        <v>1600189686</v>
      </c>
      <c r="B420" t="s">
        <v>183</v>
      </c>
      <c r="C420">
        <v>189686</v>
      </c>
      <c r="E420" t="s">
        <v>1058</v>
      </c>
      <c r="F420" t="s">
        <v>1</v>
      </c>
      <c r="G420" t="s">
        <v>2</v>
      </c>
      <c r="H420">
        <v>4592.6400000000003</v>
      </c>
      <c r="I420">
        <v>4592.6400000000003</v>
      </c>
      <c r="J420">
        <v>4592.6400000000003</v>
      </c>
      <c r="K420">
        <v>4592.6400000000003</v>
      </c>
      <c r="L420">
        <v>0</v>
      </c>
      <c r="M420">
        <v>0</v>
      </c>
      <c r="N420">
        <v>64672.296000000002</v>
      </c>
      <c r="O420">
        <v>64672.296000000002</v>
      </c>
      <c r="P420">
        <v>16.536000000000001</v>
      </c>
      <c r="Q420">
        <v>16.536000000000001</v>
      </c>
      <c r="AA420" t="s">
        <v>3</v>
      </c>
      <c r="AB420" s="1">
        <v>43137</v>
      </c>
      <c r="AE420" s="1">
        <v>43137</v>
      </c>
      <c r="AG420" s="1">
        <v>43137</v>
      </c>
      <c r="AI420" s="1">
        <v>43292</v>
      </c>
      <c r="AM420" s="1">
        <v>43292</v>
      </c>
      <c r="AO420" s="1">
        <v>43292</v>
      </c>
    </row>
    <row r="421" spans="1:41" x14ac:dyDescent="0.25">
      <c r="A421">
        <v>1600181012</v>
      </c>
      <c r="B421" t="s">
        <v>183</v>
      </c>
      <c r="C421">
        <v>181012</v>
      </c>
      <c r="E421" t="s">
        <v>1060</v>
      </c>
      <c r="F421" t="s">
        <v>1</v>
      </c>
      <c r="G421" t="s">
        <v>2</v>
      </c>
      <c r="H421">
        <v>3906</v>
      </c>
      <c r="I421">
        <v>3906</v>
      </c>
      <c r="J421">
        <v>1418</v>
      </c>
      <c r="K421">
        <v>1128</v>
      </c>
      <c r="L421">
        <v>825</v>
      </c>
      <c r="M421">
        <v>825</v>
      </c>
      <c r="N421">
        <v>7537.9080000000004</v>
      </c>
      <c r="O421">
        <v>7084.9390000000003</v>
      </c>
      <c r="P421">
        <v>0.64800000000000002</v>
      </c>
      <c r="Q421">
        <v>0.54900000000000004</v>
      </c>
      <c r="AA421" t="s">
        <v>3</v>
      </c>
      <c r="AB421" s="1">
        <v>42941</v>
      </c>
      <c r="AE421" s="1">
        <v>42941</v>
      </c>
      <c r="AG421" s="1">
        <v>42941</v>
      </c>
      <c r="AI421" s="1">
        <v>43293</v>
      </c>
      <c r="AM421" s="1">
        <v>43293</v>
      </c>
      <c r="AO421" s="1">
        <v>43293</v>
      </c>
    </row>
    <row r="422" spans="1:41" x14ac:dyDescent="0.25">
      <c r="A422">
        <v>1600181012</v>
      </c>
      <c r="B422" t="s">
        <v>183</v>
      </c>
      <c r="C422">
        <v>181012</v>
      </c>
      <c r="E422" t="s">
        <v>1060</v>
      </c>
      <c r="F422" t="s">
        <v>1</v>
      </c>
      <c r="G422" t="s">
        <v>2</v>
      </c>
      <c r="H422">
        <v>3906</v>
      </c>
      <c r="I422">
        <v>3906</v>
      </c>
      <c r="J422">
        <v>1418</v>
      </c>
      <c r="K422">
        <v>1128</v>
      </c>
      <c r="L422">
        <v>825</v>
      </c>
      <c r="M422">
        <v>825</v>
      </c>
      <c r="N422">
        <v>7537.9080000000004</v>
      </c>
      <c r="O422">
        <v>7084.9390000000003</v>
      </c>
      <c r="P422">
        <v>0.64800000000000002</v>
      </c>
      <c r="Q422">
        <v>0.54900000000000004</v>
      </c>
      <c r="AA422" t="s">
        <v>3</v>
      </c>
      <c r="AB422" s="1">
        <v>42941</v>
      </c>
      <c r="AE422" s="1">
        <v>42941</v>
      </c>
      <c r="AG422" s="1">
        <v>42941</v>
      </c>
      <c r="AI422" s="1">
        <v>43293</v>
      </c>
      <c r="AM422" s="1">
        <v>43293</v>
      </c>
      <c r="AO422" s="1">
        <v>43293</v>
      </c>
    </row>
    <row r="423" spans="1:41" x14ac:dyDescent="0.25">
      <c r="A423">
        <v>1600189236</v>
      </c>
      <c r="B423" t="s">
        <v>183</v>
      </c>
      <c r="C423">
        <v>189236</v>
      </c>
      <c r="E423" t="s">
        <v>81</v>
      </c>
      <c r="F423" t="s">
        <v>1</v>
      </c>
      <c r="G423" t="s">
        <v>2</v>
      </c>
      <c r="H423">
        <v>7062</v>
      </c>
      <c r="I423">
        <v>6634</v>
      </c>
      <c r="J423">
        <v>5775</v>
      </c>
      <c r="K423">
        <v>5600</v>
      </c>
      <c r="L423">
        <v>0</v>
      </c>
      <c r="M423">
        <v>0</v>
      </c>
      <c r="N423">
        <v>37900.5</v>
      </c>
      <c r="O423">
        <v>36752</v>
      </c>
      <c r="P423">
        <v>8.25</v>
      </c>
      <c r="Q423">
        <v>8</v>
      </c>
      <c r="AA423" t="s">
        <v>3</v>
      </c>
      <c r="AB423" s="1">
        <v>43123</v>
      </c>
      <c r="AE423" s="1">
        <v>43125</v>
      </c>
      <c r="AG423" s="1">
        <v>43125</v>
      </c>
      <c r="AI423" s="1">
        <v>43298</v>
      </c>
      <c r="AM423" s="1">
        <v>43298</v>
      </c>
      <c r="AO423" s="1">
        <v>43298</v>
      </c>
    </row>
    <row r="424" spans="1:41" x14ac:dyDescent="0.25">
      <c r="A424">
        <v>1600189236</v>
      </c>
      <c r="B424" t="s">
        <v>183</v>
      </c>
      <c r="C424">
        <v>189236</v>
      </c>
      <c r="E424" t="s">
        <v>81</v>
      </c>
      <c r="F424" t="s">
        <v>1</v>
      </c>
      <c r="G424" t="s">
        <v>2</v>
      </c>
      <c r="H424">
        <v>7062</v>
      </c>
      <c r="I424">
        <v>6634</v>
      </c>
      <c r="J424">
        <v>5775</v>
      </c>
      <c r="K424">
        <v>5600</v>
      </c>
      <c r="L424">
        <v>0</v>
      </c>
      <c r="M424">
        <v>0</v>
      </c>
      <c r="N424">
        <v>37900.5</v>
      </c>
      <c r="O424">
        <v>36752</v>
      </c>
      <c r="P424">
        <v>8.25</v>
      </c>
      <c r="Q424">
        <v>8</v>
      </c>
      <c r="AA424" t="s">
        <v>3</v>
      </c>
      <c r="AB424" s="1">
        <v>43123</v>
      </c>
      <c r="AE424" s="1">
        <v>43125</v>
      </c>
      <c r="AG424" s="1">
        <v>43125</v>
      </c>
      <c r="AI424" s="1">
        <v>43298</v>
      </c>
      <c r="AM424" s="1">
        <v>43298</v>
      </c>
      <c r="AO424" s="1">
        <v>43298</v>
      </c>
    </row>
    <row r="425" spans="1:41" x14ac:dyDescent="0.25">
      <c r="A425">
        <v>1600193817</v>
      </c>
      <c r="B425" t="s">
        <v>183</v>
      </c>
      <c r="C425">
        <v>193817</v>
      </c>
      <c r="E425" t="s">
        <v>1058</v>
      </c>
      <c r="F425" t="s">
        <v>1</v>
      </c>
      <c r="G425" t="s">
        <v>2</v>
      </c>
      <c r="H425">
        <v>1369.6</v>
      </c>
      <c r="I425">
        <v>1376.6</v>
      </c>
      <c r="J425">
        <v>1120</v>
      </c>
      <c r="K425">
        <v>1132</v>
      </c>
      <c r="L425">
        <v>0</v>
      </c>
      <c r="M425">
        <v>0</v>
      </c>
      <c r="N425">
        <v>7350.4</v>
      </c>
      <c r="O425">
        <v>7577.2380000000003</v>
      </c>
      <c r="P425">
        <v>1.6</v>
      </c>
      <c r="Q425">
        <v>1.6579999999999999</v>
      </c>
      <c r="AA425" t="s">
        <v>3</v>
      </c>
      <c r="AB425" s="1">
        <v>43229</v>
      </c>
      <c r="AE425" s="1">
        <v>43229</v>
      </c>
      <c r="AG425" s="1">
        <v>43229</v>
      </c>
      <c r="AI425" s="1">
        <v>43305</v>
      </c>
      <c r="AM425" s="1">
        <v>43305</v>
      </c>
      <c r="AO425" s="1">
        <v>43305</v>
      </c>
    </row>
    <row r="426" spans="1:41" x14ac:dyDescent="0.25">
      <c r="A426">
        <v>1600193332</v>
      </c>
      <c r="B426" t="s">
        <v>183</v>
      </c>
      <c r="C426">
        <v>193332</v>
      </c>
      <c r="E426" t="s">
        <v>600</v>
      </c>
      <c r="F426" t="s">
        <v>1</v>
      </c>
      <c r="G426" t="s">
        <v>2</v>
      </c>
      <c r="H426">
        <v>35575</v>
      </c>
      <c r="I426">
        <v>35575</v>
      </c>
      <c r="J426">
        <v>5000</v>
      </c>
      <c r="K426">
        <v>5000</v>
      </c>
      <c r="L426">
        <v>0</v>
      </c>
      <c r="M426">
        <v>0</v>
      </c>
      <c r="N426">
        <v>8349</v>
      </c>
      <c r="O426">
        <v>8349</v>
      </c>
      <c r="P426">
        <v>2.1579999999999999</v>
      </c>
      <c r="Q426">
        <v>2.1579999999999999</v>
      </c>
      <c r="AA426" t="s">
        <v>3</v>
      </c>
      <c r="AB426" s="1">
        <v>43220</v>
      </c>
      <c r="AE426" s="1">
        <v>43220</v>
      </c>
      <c r="AG426" s="1">
        <v>43220</v>
      </c>
      <c r="AI426" s="1">
        <v>43307</v>
      </c>
      <c r="AM426" s="1">
        <v>43307</v>
      </c>
      <c r="AO426" s="1">
        <v>43307</v>
      </c>
    </row>
    <row r="427" spans="1:41" x14ac:dyDescent="0.25">
      <c r="A427">
        <v>1600197089</v>
      </c>
      <c r="B427" t="s">
        <v>183</v>
      </c>
      <c r="C427">
        <v>197089</v>
      </c>
      <c r="E427" t="s">
        <v>81</v>
      </c>
      <c r="F427" t="s">
        <v>1</v>
      </c>
      <c r="G427" t="s">
        <v>2</v>
      </c>
      <c r="H427">
        <v>12372.8</v>
      </c>
      <c r="I427">
        <v>12372.8</v>
      </c>
      <c r="J427">
        <v>11704</v>
      </c>
      <c r="K427">
        <v>11704</v>
      </c>
      <c r="L427">
        <v>0</v>
      </c>
      <c r="M427">
        <v>0</v>
      </c>
      <c r="N427">
        <v>76811.679999999993</v>
      </c>
      <c r="O427">
        <v>76811.679999999993</v>
      </c>
      <c r="P427">
        <v>16.72</v>
      </c>
      <c r="Q427">
        <v>16.72</v>
      </c>
      <c r="AA427" t="s">
        <v>3</v>
      </c>
      <c r="AB427" s="1">
        <v>43299</v>
      </c>
      <c r="AE427" s="1">
        <v>43299</v>
      </c>
      <c r="AG427" s="1">
        <v>43299</v>
      </c>
      <c r="AI427" s="1">
        <v>43307</v>
      </c>
      <c r="AM427" s="1">
        <v>43307</v>
      </c>
      <c r="AO427" s="1">
        <v>43307</v>
      </c>
    </row>
    <row r="428" spans="1:41" x14ac:dyDescent="0.25">
      <c r="A428">
        <v>1600178626</v>
      </c>
      <c r="B428" t="s">
        <v>183</v>
      </c>
      <c r="C428">
        <v>178626</v>
      </c>
      <c r="E428" t="s">
        <v>81</v>
      </c>
      <c r="F428" t="s">
        <v>273</v>
      </c>
      <c r="G428" t="s">
        <v>2</v>
      </c>
      <c r="H428">
        <v>4755.2</v>
      </c>
      <c r="I428">
        <v>4755.2</v>
      </c>
      <c r="J428">
        <v>2240</v>
      </c>
      <c r="K428">
        <v>2240</v>
      </c>
      <c r="L428">
        <v>0</v>
      </c>
      <c r="M428">
        <v>0</v>
      </c>
      <c r="N428">
        <v>14700.8</v>
      </c>
      <c r="O428">
        <v>14700.8</v>
      </c>
      <c r="P428">
        <v>3.2</v>
      </c>
      <c r="Q428">
        <v>3.2</v>
      </c>
      <c r="AA428" t="s">
        <v>3</v>
      </c>
      <c r="AB428" s="1">
        <v>42894</v>
      </c>
      <c r="AE428" s="1">
        <v>42894</v>
      </c>
      <c r="AG428" s="1">
        <v>42894</v>
      </c>
      <c r="AI428" s="1">
        <v>42923</v>
      </c>
      <c r="AM428" s="1">
        <v>43313</v>
      </c>
      <c r="AO428" s="1">
        <v>43868</v>
      </c>
    </row>
    <row r="429" spans="1:41" x14ac:dyDescent="0.25">
      <c r="A429">
        <v>1600188175</v>
      </c>
      <c r="B429" t="s">
        <v>183</v>
      </c>
      <c r="C429">
        <v>188175</v>
      </c>
      <c r="E429" t="s">
        <v>81</v>
      </c>
      <c r="F429" t="s">
        <v>1</v>
      </c>
      <c r="G429" t="s">
        <v>2</v>
      </c>
      <c r="H429">
        <v>4687.03</v>
      </c>
      <c r="I429">
        <v>4687.03</v>
      </c>
      <c r="J429">
        <v>3640</v>
      </c>
      <c r="K429">
        <v>3640</v>
      </c>
      <c r="L429">
        <v>0</v>
      </c>
      <c r="M429">
        <v>0</v>
      </c>
      <c r="N429">
        <v>22896.495999999999</v>
      </c>
      <c r="O429">
        <v>22896.495999999999</v>
      </c>
      <c r="P429">
        <v>4.984</v>
      </c>
      <c r="Q429">
        <v>4.984</v>
      </c>
      <c r="AA429" t="s">
        <v>3</v>
      </c>
      <c r="AB429" s="1">
        <v>43067</v>
      </c>
      <c r="AE429" s="1">
        <v>43091</v>
      </c>
      <c r="AG429" s="1">
        <v>43091</v>
      </c>
      <c r="AI429" s="1">
        <v>43314</v>
      </c>
      <c r="AM429" s="1">
        <v>43314</v>
      </c>
      <c r="AO429" s="1">
        <v>43314</v>
      </c>
    </row>
    <row r="430" spans="1:41" x14ac:dyDescent="0.25">
      <c r="A430">
        <v>1600192279</v>
      </c>
      <c r="B430" t="s">
        <v>183</v>
      </c>
      <c r="C430">
        <v>192279</v>
      </c>
      <c r="E430" t="s">
        <v>81</v>
      </c>
      <c r="F430" t="s">
        <v>1</v>
      </c>
      <c r="G430" t="s">
        <v>2</v>
      </c>
      <c r="H430">
        <v>1070</v>
      </c>
      <c r="I430">
        <v>1070</v>
      </c>
      <c r="J430">
        <v>875</v>
      </c>
      <c r="K430">
        <v>875</v>
      </c>
      <c r="L430">
        <v>0</v>
      </c>
      <c r="M430">
        <v>0</v>
      </c>
      <c r="N430">
        <v>5742.5</v>
      </c>
      <c r="O430">
        <v>5742.5</v>
      </c>
      <c r="P430">
        <v>1.25</v>
      </c>
      <c r="Q430">
        <v>1.25</v>
      </c>
      <c r="AA430" t="s">
        <v>3</v>
      </c>
      <c r="AB430" s="1">
        <v>43195</v>
      </c>
      <c r="AE430" s="1">
        <v>43195</v>
      </c>
      <c r="AG430" s="1">
        <v>43195</v>
      </c>
      <c r="AI430" s="1">
        <v>43314</v>
      </c>
      <c r="AM430" s="1">
        <v>43314</v>
      </c>
      <c r="AO430" s="1">
        <v>43314</v>
      </c>
    </row>
    <row r="431" spans="1:41" x14ac:dyDescent="0.25">
      <c r="A431">
        <v>1600193647</v>
      </c>
      <c r="B431" t="s">
        <v>183</v>
      </c>
      <c r="C431">
        <v>193647</v>
      </c>
      <c r="E431" t="s">
        <v>41</v>
      </c>
      <c r="F431" t="s">
        <v>1</v>
      </c>
      <c r="G431" t="s">
        <v>2</v>
      </c>
      <c r="H431">
        <v>7468</v>
      </c>
      <c r="I431">
        <v>7468</v>
      </c>
      <c r="J431">
        <v>880</v>
      </c>
      <c r="K431">
        <v>880</v>
      </c>
      <c r="L431">
        <v>0</v>
      </c>
      <c r="M431">
        <v>0</v>
      </c>
      <c r="N431">
        <v>7294</v>
      </c>
      <c r="O431">
        <v>7294</v>
      </c>
      <c r="P431">
        <v>2.2000000000000002</v>
      </c>
      <c r="Q431">
        <v>2.2000000000000002</v>
      </c>
      <c r="AA431" t="s">
        <v>3</v>
      </c>
      <c r="AB431" s="1">
        <v>43224</v>
      </c>
      <c r="AE431" s="1">
        <v>43224</v>
      </c>
      <c r="AG431" s="1">
        <v>43224</v>
      </c>
      <c r="AI431" s="1">
        <v>43320</v>
      </c>
      <c r="AM431" s="1">
        <v>43320</v>
      </c>
      <c r="AO431" s="1">
        <v>43320</v>
      </c>
    </row>
    <row r="432" spans="1:41" x14ac:dyDescent="0.25">
      <c r="A432">
        <v>1600195414</v>
      </c>
      <c r="B432" t="s">
        <v>183</v>
      </c>
      <c r="C432">
        <v>195414</v>
      </c>
      <c r="E432" t="s">
        <v>81</v>
      </c>
      <c r="F432" t="s">
        <v>1</v>
      </c>
      <c r="G432" t="s">
        <v>2</v>
      </c>
      <c r="H432">
        <v>843.1</v>
      </c>
      <c r="I432">
        <v>843.1</v>
      </c>
      <c r="J432">
        <v>581</v>
      </c>
      <c r="K432">
        <v>581</v>
      </c>
      <c r="L432">
        <v>0</v>
      </c>
      <c r="M432">
        <v>0</v>
      </c>
      <c r="N432">
        <v>3813.02</v>
      </c>
      <c r="O432">
        <v>3813.02</v>
      </c>
      <c r="P432">
        <v>0.83</v>
      </c>
      <c r="Q432">
        <v>0.83</v>
      </c>
      <c r="AA432" t="s">
        <v>3</v>
      </c>
      <c r="AB432" s="1">
        <v>43265</v>
      </c>
      <c r="AE432" s="1">
        <v>43265</v>
      </c>
      <c r="AG432" s="1">
        <v>43265</v>
      </c>
      <c r="AI432" s="1">
        <v>43329</v>
      </c>
      <c r="AM432" s="1">
        <v>43329</v>
      </c>
      <c r="AO432" s="1">
        <v>43329</v>
      </c>
    </row>
    <row r="433" spans="1:41" x14ac:dyDescent="0.25">
      <c r="A433">
        <v>1600185703</v>
      </c>
      <c r="B433" t="s">
        <v>183</v>
      </c>
      <c r="C433">
        <v>185703</v>
      </c>
      <c r="E433" t="s">
        <v>81</v>
      </c>
      <c r="F433" t="s">
        <v>1</v>
      </c>
      <c r="G433" t="s">
        <v>2</v>
      </c>
      <c r="H433">
        <v>25500</v>
      </c>
      <c r="I433">
        <v>21233.49</v>
      </c>
      <c r="J433">
        <v>21000</v>
      </c>
      <c r="K433">
        <v>17507</v>
      </c>
      <c r="L433">
        <v>0</v>
      </c>
      <c r="M433">
        <v>0</v>
      </c>
      <c r="N433">
        <v>137820</v>
      </c>
      <c r="O433">
        <v>114895.94</v>
      </c>
      <c r="P433">
        <v>30</v>
      </c>
      <c r="Q433">
        <v>25.01</v>
      </c>
      <c r="AA433" t="s">
        <v>3</v>
      </c>
      <c r="AB433" s="1">
        <v>43045</v>
      </c>
      <c r="AE433" s="1">
        <v>43045</v>
      </c>
      <c r="AG433" s="1">
        <v>43045</v>
      </c>
      <c r="AI433" s="1">
        <v>43339</v>
      </c>
      <c r="AM433" s="1">
        <v>43339</v>
      </c>
      <c r="AO433" s="1">
        <v>43339</v>
      </c>
    </row>
    <row r="434" spans="1:41" x14ac:dyDescent="0.25">
      <c r="A434">
        <v>1600185703</v>
      </c>
      <c r="B434" t="s">
        <v>183</v>
      </c>
      <c r="C434">
        <v>185703</v>
      </c>
      <c r="E434" t="s">
        <v>81</v>
      </c>
      <c r="F434" t="s">
        <v>1</v>
      </c>
      <c r="G434" t="s">
        <v>2</v>
      </c>
      <c r="H434">
        <v>25500</v>
      </c>
      <c r="I434">
        <v>21233.49</v>
      </c>
      <c r="J434">
        <v>21000</v>
      </c>
      <c r="K434">
        <v>17507</v>
      </c>
      <c r="L434">
        <v>0</v>
      </c>
      <c r="M434">
        <v>0</v>
      </c>
      <c r="N434">
        <v>137820</v>
      </c>
      <c r="O434">
        <v>114895.94</v>
      </c>
      <c r="P434">
        <v>30</v>
      </c>
      <c r="Q434">
        <v>25.01</v>
      </c>
      <c r="AA434" t="s">
        <v>3</v>
      </c>
      <c r="AB434" s="1">
        <v>43045</v>
      </c>
      <c r="AE434" s="1">
        <v>43045</v>
      </c>
      <c r="AG434" s="1">
        <v>43045</v>
      </c>
      <c r="AI434" s="1">
        <v>43339</v>
      </c>
      <c r="AM434" s="1">
        <v>43339</v>
      </c>
      <c r="AO434" s="1">
        <v>43339</v>
      </c>
    </row>
    <row r="435" spans="1:41" x14ac:dyDescent="0.25">
      <c r="A435">
        <v>1600185703</v>
      </c>
      <c r="B435" t="s">
        <v>183</v>
      </c>
      <c r="C435">
        <v>185703</v>
      </c>
      <c r="E435" t="s">
        <v>81</v>
      </c>
      <c r="F435" t="s">
        <v>1</v>
      </c>
      <c r="G435" t="s">
        <v>2</v>
      </c>
      <c r="H435">
        <v>25500</v>
      </c>
      <c r="I435">
        <v>21233.49</v>
      </c>
      <c r="J435">
        <v>21000</v>
      </c>
      <c r="K435">
        <v>17507</v>
      </c>
      <c r="L435">
        <v>0</v>
      </c>
      <c r="M435">
        <v>0</v>
      </c>
      <c r="N435">
        <v>137820</v>
      </c>
      <c r="O435">
        <v>114895.94</v>
      </c>
      <c r="P435">
        <v>30</v>
      </c>
      <c r="Q435">
        <v>25.01</v>
      </c>
      <c r="AA435" t="s">
        <v>3</v>
      </c>
      <c r="AB435" s="1">
        <v>43045</v>
      </c>
      <c r="AE435" s="1">
        <v>43045</v>
      </c>
      <c r="AG435" s="1">
        <v>43045</v>
      </c>
      <c r="AI435" s="1">
        <v>43339</v>
      </c>
      <c r="AM435" s="1">
        <v>43339</v>
      </c>
      <c r="AO435" s="1">
        <v>43339</v>
      </c>
    </row>
    <row r="436" spans="1:41" x14ac:dyDescent="0.25">
      <c r="A436">
        <v>1600193793</v>
      </c>
      <c r="B436" t="s">
        <v>183</v>
      </c>
      <c r="C436">
        <v>193793</v>
      </c>
      <c r="E436" t="s">
        <v>47</v>
      </c>
      <c r="F436" t="s">
        <v>1</v>
      </c>
      <c r="G436" t="s">
        <v>2</v>
      </c>
      <c r="H436">
        <v>9850</v>
      </c>
      <c r="I436">
        <v>9850</v>
      </c>
      <c r="J436">
        <v>1040</v>
      </c>
      <c r="K436">
        <v>1040</v>
      </c>
      <c r="L436">
        <v>0</v>
      </c>
      <c r="M436">
        <v>0</v>
      </c>
      <c r="N436">
        <v>938</v>
      </c>
      <c r="O436">
        <v>938</v>
      </c>
      <c r="P436">
        <v>1.3</v>
      </c>
      <c r="Q436">
        <v>1.3</v>
      </c>
      <c r="AA436" t="s">
        <v>3</v>
      </c>
      <c r="AB436" s="1">
        <v>43229</v>
      </c>
      <c r="AE436" s="1">
        <v>43229</v>
      </c>
      <c r="AG436" s="1">
        <v>43229</v>
      </c>
      <c r="AI436" s="1">
        <v>43339</v>
      </c>
      <c r="AM436" s="1">
        <v>43339</v>
      </c>
      <c r="AO436" s="1">
        <v>43339</v>
      </c>
    </row>
    <row r="437" spans="1:41" x14ac:dyDescent="0.25">
      <c r="A437">
        <v>1600196081</v>
      </c>
      <c r="B437" t="s">
        <v>183</v>
      </c>
      <c r="C437">
        <v>196081</v>
      </c>
      <c r="E437" t="s">
        <v>1058</v>
      </c>
      <c r="F437" t="s">
        <v>1</v>
      </c>
      <c r="G437" t="s">
        <v>2</v>
      </c>
      <c r="H437">
        <v>781.16</v>
      </c>
      <c r="I437">
        <v>781.16</v>
      </c>
      <c r="J437">
        <v>656</v>
      </c>
      <c r="K437">
        <v>656</v>
      </c>
      <c r="L437">
        <v>0</v>
      </c>
      <c r="M437">
        <v>0</v>
      </c>
      <c r="N437">
        <v>4971.6109999999999</v>
      </c>
      <c r="O437">
        <v>4971.6109999999999</v>
      </c>
      <c r="P437">
        <v>1.121</v>
      </c>
      <c r="Q437">
        <v>1.121</v>
      </c>
      <c r="AA437" t="s">
        <v>3</v>
      </c>
      <c r="AB437" s="1">
        <v>43278</v>
      </c>
      <c r="AE437" s="1">
        <v>43278</v>
      </c>
      <c r="AG437" s="1">
        <v>43278</v>
      </c>
      <c r="AI437" s="1">
        <v>43339</v>
      </c>
      <c r="AM437" s="1">
        <v>43339</v>
      </c>
      <c r="AO437" s="1">
        <v>43339</v>
      </c>
    </row>
    <row r="438" spans="1:41" x14ac:dyDescent="0.25">
      <c r="A438">
        <v>1600196256</v>
      </c>
      <c r="B438" t="s">
        <v>183</v>
      </c>
      <c r="C438">
        <v>196256</v>
      </c>
      <c r="E438" t="s">
        <v>81</v>
      </c>
      <c r="F438" t="s">
        <v>1</v>
      </c>
      <c r="G438" t="s">
        <v>2</v>
      </c>
      <c r="H438">
        <v>1752</v>
      </c>
      <c r="I438">
        <v>1752</v>
      </c>
      <c r="J438">
        <v>1022</v>
      </c>
      <c r="K438">
        <v>1022</v>
      </c>
      <c r="L438">
        <v>0</v>
      </c>
      <c r="M438">
        <v>0</v>
      </c>
      <c r="N438">
        <v>6707.24</v>
      </c>
      <c r="O438">
        <v>6707.24</v>
      </c>
      <c r="P438">
        <v>1.46</v>
      </c>
      <c r="Q438">
        <v>1.46</v>
      </c>
      <c r="AA438" t="s">
        <v>3</v>
      </c>
      <c r="AB438" s="1">
        <v>43284</v>
      </c>
      <c r="AE438" s="1">
        <v>43284</v>
      </c>
      <c r="AG438" s="1">
        <v>43284</v>
      </c>
      <c r="AI438" s="1">
        <v>43339</v>
      </c>
      <c r="AM438" s="1">
        <v>43339</v>
      </c>
      <c r="AO438" s="1">
        <v>43339</v>
      </c>
    </row>
    <row r="439" spans="1:41" x14ac:dyDescent="0.25">
      <c r="A439">
        <v>1600171267</v>
      </c>
      <c r="B439" t="s">
        <v>183</v>
      </c>
      <c r="C439">
        <v>171267</v>
      </c>
      <c r="E439" t="s">
        <v>276</v>
      </c>
      <c r="F439" t="s">
        <v>42</v>
      </c>
      <c r="G439" t="s">
        <v>2</v>
      </c>
      <c r="H439">
        <v>302798.34999999998</v>
      </c>
      <c r="I439">
        <v>203647.56</v>
      </c>
      <c r="J439">
        <v>57635</v>
      </c>
      <c r="K439">
        <v>55842</v>
      </c>
      <c r="L439">
        <v>0</v>
      </c>
      <c r="M439">
        <v>0</v>
      </c>
      <c r="N439">
        <v>538868.4</v>
      </c>
      <c r="O439">
        <v>524159</v>
      </c>
      <c r="P439">
        <v>142.9</v>
      </c>
      <c r="Q439">
        <v>138.30000000000001</v>
      </c>
      <c r="AA439" t="s">
        <v>3</v>
      </c>
      <c r="AB439" s="1">
        <v>42739</v>
      </c>
      <c r="AE439" s="1">
        <v>42746</v>
      </c>
      <c r="AG439" s="1">
        <v>42746</v>
      </c>
      <c r="AI439" s="1">
        <v>42760</v>
      </c>
      <c r="AM439" s="1">
        <v>43342</v>
      </c>
      <c r="AO439" s="1">
        <v>43868</v>
      </c>
    </row>
    <row r="440" spans="1:41" x14ac:dyDescent="0.25">
      <c r="A440">
        <v>1600194366</v>
      </c>
      <c r="B440" t="s">
        <v>183</v>
      </c>
      <c r="C440">
        <v>194366</v>
      </c>
      <c r="E440" t="s">
        <v>272</v>
      </c>
      <c r="F440" t="s">
        <v>1</v>
      </c>
      <c r="G440" t="s">
        <v>2</v>
      </c>
      <c r="H440">
        <v>6998</v>
      </c>
      <c r="I440">
        <v>6998</v>
      </c>
      <c r="J440">
        <v>3260</v>
      </c>
      <c r="K440">
        <v>3260</v>
      </c>
      <c r="L440">
        <v>0</v>
      </c>
      <c r="M440">
        <v>0</v>
      </c>
      <c r="N440">
        <v>36338.400000000001</v>
      </c>
      <c r="O440">
        <v>36338.400000000001</v>
      </c>
      <c r="P440">
        <v>0</v>
      </c>
      <c r="Q440">
        <v>0</v>
      </c>
      <c r="AA440" t="s">
        <v>3</v>
      </c>
      <c r="AB440" s="1">
        <v>43242</v>
      </c>
      <c r="AE440" s="1">
        <v>43242</v>
      </c>
      <c r="AG440" s="1">
        <v>43242</v>
      </c>
      <c r="AI440" s="1">
        <v>43362</v>
      </c>
      <c r="AM440" s="1">
        <v>43362</v>
      </c>
      <c r="AO440" s="1">
        <v>43362</v>
      </c>
    </row>
    <row r="441" spans="1:41" x14ac:dyDescent="0.25">
      <c r="A441">
        <v>1600188914</v>
      </c>
      <c r="B441" t="s">
        <v>183</v>
      </c>
      <c r="C441">
        <v>188914</v>
      </c>
      <c r="E441" t="s">
        <v>81</v>
      </c>
      <c r="F441" t="s">
        <v>1</v>
      </c>
      <c r="G441" t="s">
        <v>2</v>
      </c>
      <c r="H441">
        <v>1134.31</v>
      </c>
      <c r="I441">
        <v>1222.24</v>
      </c>
      <c r="J441">
        <v>528</v>
      </c>
      <c r="K441">
        <v>580.79999999999995</v>
      </c>
      <c r="L441">
        <v>0</v>
      </c>
      <c r="M441">
        <v>0</v>
      </c>
      <c r="N441">
        <v>1617.088</v>
      </c>
      <c r="O441">
        <v>2271.2739999999999</v>
      </c>
      <c r="P441">
        <v>0.35199999999999998</v>
      </c>
      <c r="Q441">
        <v>0.49399999999999999</v>
      </c>
      <c r="AA441" t="s">
        <v>3</v>
      </c>
      <c r="AB441" s="1">
        <v>43117</v>
      </c>
      <c r="AE441" s="1">
        <v>43117</v>
      </c>
      <c r="AG441" s="1">
        <v>43117</v>
      </c>
      <c r="AI441" s="1">
        <v>43363</v>
      </c>
      <c r="AM441" s="1">
        <v>43363</v>
      </c>
      <c r="AO441" s="1">
        <v>43363</v>
      </c>
    </row>
    <row r="442" spans="1:41" x14ac:dyDescent="0.25">
      <c r="A442">
        <v>1600189669</v>
      </c>
      <c r="B442" t="s">
        <v>183</v>
      </c>
      <c r="C442">
        <v>189669</v>
      </c>
      <c r="E442" t="s">
        <v>1058</v>
      </c>
      <c r="F442" t="s">
        <v>1</v>
      </c>
      <c r="G442" t="s">
        <v>2</v>
      </c>
      <c r="H442">
        <v>5223.13</v>
      </c>
      <c r="I442">
        <v>5223.13</v>
      </c>
      <c r="J442">
        <v>5223.13</v>
      </c>
      <c r="K442">
        <v>5223.13</v>
      </c>
      <c r="L442">
        <v>0</v>
      </c>
      <c r="M442">
        <v>0</v>
      </c>
      <c r="N442">
        <v>60235.502999999997</v>
      </c>
      <c r="O442">
        <v>60235.502999999997</v>
      </c>
      <c r="P442">
        <v>14.852</v>
      </c>
      <c r="Q442">
        <v>14.852</v>
      </c>
      <c r="AA442" t="s">
        <v>3</v>
      </c>
      <c r="AB442" s="1">
        <v>43136</v>
      </c>
      <c r="AE442" s="1">
        <v>43136</v>
      </c>
      <c r="AG442" s="1">
        <v>43136</v>
      </c>
      <c r="AI442" s="1">
        <v>43363</v>
      </c>
      <c r="AM442" s="1">
        <v>43363</v>
      </c>
      <c r="AO442" s="1">
        <v>43363</v>
      </c>
    </row>
    <row r="443" spans="1:41" x14ac:dyDescent="0.25">
      <c r="A443">
        <v>1600192049</v>
      </c>
      <c r="B443" t="s">
        <v>183</v>
      </c>
      <c r="C443">
        <v>192049</v>
      </c>
      <c r="E443" t="s">
        <v>81</v>
      </c>
      <c r="F443" t="s">
        <v>1</v>
      </c>
      <c r="G443" t="s">
        <v>2</v>
      </c>
      <c r="H443">
        <v>983.56</v>
      </c>
      <c r="I443">
        <v>983.56</v>
      </c>
      <c r="J443">
        <v>940</v>
      </c>
      <c r="K443">
        <v>940</v>
      </c>
      <c r="L443">
        <v>0</v>
      </c>
      <c r="M443">
        <v>0</v>
      </c>
      <c r="N443">
        <v>7081.3959999999997</v>
      </c>
      <c r="O443">
        <v>7081.3959999999997</v>
      </c>
      <c r="P443">
        <v>1.6359999999999999</v>
      </c>
      <c r="Q443">
        <v>1.6359999999999999</v>
      </c>
      <c r="AA443" t="s">
        <v>3</v>
      </c>
      <c r="AB443" s="1">
        <v>43188</v>
      </c>
      <c r="AE443" s="1">
        <v>43188</v>
      </c>
      <c r="AG443" s="1">
        <v>43188</v>
      </c>
      <c r="AI443" s="1">
        <v>43367</v>
      </c>
      <c r="AM443" s="1">
        <v>43367</v>
      </c>
      <c r="AO443" s="1">
        <v>43367</v>
      </c>
    </row>
    <row r="444" spans="1:41" x14ac:dyDescent="0.25">
      <c r="A444">
        <v>1600196874</v>
      </c>
      <c r="B444" t="s">
        <v>183</v>
      </c>
      <c r="C444">
        <v>196874</v>
      </c>
      <c r="E444" t="s">
        <v>272</v>
      </c>
      <c r="F444" t="s">
        <v>1</v>
      </c>
      <c r="G444" t="s">
        <v>2</v>
      </c>
      <c r="H444">
        <v>31297</v>
      </c>
      <c r="I444">
        <v>31297</v>
      </c>
      <c r="J444">
        <v>6425</v>
      </c>
      <c r="K444">
        <v>6425</v>
      </c>
      <c r="L444">
        <v>0</v>
      </c>
      <c r="M444">
        <v>0</v>
      </c>
      <c r="N444">
        <v>71853.600000000006</v>
      </c>
      <c r="O444">
        <v>71853.600000000006</v>
      </c>
      <c r="P444">
        <v>0</v>
      </c>
      <c r="Q444">
        <v>0</v>
      </c>
      <c r="AA444" t="s">
        <v>3</v>
      </c>
      <c r="AB444" s="1">
        <v>43294</v>
      </c>
      <c r="AE444" s="1">
        <v>43294</v>
      </c>
      <c r="AG444" s="1">
        <v>43294</v>
      </c>
      <c r="AI444" s="1">
        <v>43374</v>
      </c>
      <c r="AM444" s="1">
        <v>43374</v>
      </c>
      <c r="AO444" s="1">
        <v>43374</v>
      </c>
    </row>
    <row r="445" spans="1:41" x14ac:dyDescent="0.25">
      <c r="A445">
        <v>1600198758</v>
      </c>
      <c r="B445" t="s">
        <v>183</v>
      </c>
      <c r="C445">
        <v>198758</v>
      </c>
      <c r="E445" t="s">
        <v>81</v>
      </c>
      <c r="F445" t="s">
        <v>1</v>
      </c>
      <c r="G445" t="s">
        <v>2</v>
      </c>
      <c r="H445">
        <v>544</v>
      </c>
      <c r="I445">
        <v>544</v>
      </c>
      <c r="J445">
        <v>476</v>
      </c>
      <c r="K445">
        <v>476</v>
      </c>
      <c r="L445">
        <v>0</v>
      </c>
      <c r="M445">
        <v>0</v>
      </c>
      <c r="N445">
        <v>3123.92</v>
      </c>
      <c r="O445">
        <v>3123.92</v>
      </c>
      <c r="P445">
        <v>0.68</v>
      </c>
      <c r="Q445">
        <v>0.68</v>
      </c>
      <c r="AA445" t="s">
        <v>3</v>
      </c>
      <c r="AB445" s="1">
        <v>43340</v>
      </c>
      <c r="AE445" s="1">
        <v>43340</v>
      </c>
      <c r="AG445" s="1">
        <v>43340</v>
      </c>
      <c r="AI445" s="1">
        <v>43377</v>
      </c>
      <c r="AM445" s="1">
        <v>43377</v>
      </c>
      <c r="AO445" s="1">
        <v>43377</v>
      </c>
    </row>
    <row r="446" spans="1:41" x14ac:dyDescent="0.25">
      <c r="A446">
        <v>1600189070</v>
      </c>
      <c r="B446" t="s">
        <v>183</v>
      </c>
      <c r="C446">
        <v>189070</v>
      </c>
      <c r="E446" t="s">
        <v>81</v>
      </c>
      <c r="F446" t="s">
        <v>1</v>
      </c>
      <c r="G446" t="s">
        <v>2</v>
      </c>
      <c r="H446">
        <v>3740</v>
      </c>
      <c r="I446">
        <v>3740</v>
      </c>
      <c r="J446">
        <v>2380</v>
      </c>
      <c r="K446">
        <v>2380</v>
      </c>
      <c r="L446">
        <v>0</v>
      </c>
      <c r="M446">
        <v>0</v>
      </c>
      <c r="N446">
        <v>15619.6</v>
      </c>
      <c r="O446">
        <v>15619.6</v>
      </c>
      <c r="P446">
        <v>3.4</v>
      </c>
      <c r="Q446">
        <v>3.4</v>
      </c>
      <c r="AA446" t="s">
        <v>3</v>
      </c>
      <c r="AB446" s="1">
        <v>43122</v>
      </c>
      <c r="AE446" s="1">
        <v>43122</v>
      </c>
      <c r="AG446" s="1">
        <v>43122</v>
      </c>
      <c r="AI446" s="1">
        <v>43383</v>
      </c>
      <c r="AM446" s="1">
        <v>43383</v>
      </c>
      <c r="AO446" s="1">
        <v>43383</v>
      </c>
    </row>
    <row r="447" spans="1:41" x14ac:dyDescent="0.25">
      <c r="A447">
        <v>1600196071</v>
      </c>
      <c r="B447" t="s">
        <v>183</v>
      </c>
      <c r="C447">
        <v>196071</v>
      </c>
      <c r="E447" t="s">
        <v>1058</v>
      </c>
      <c r="F447" t="s">
        <v>1</v>
      </c>
      <c r="G447" t="s">
        <v>2</v>
      </c>
      <c r="H447">
        <v>455.97</v>
      </c>
      <c r="I447">
        <v>455.92</v>
      </c>
      <c r="J447">
        <v>424</v>
      </c>
      <c r="K447">
        <v>424</v>
      </c>
      <c r="L447">
        <v>0</v>
      </c>
      <c r="M447">
        <v>0</v>
      </c>
      <c r="N447">
        <v>3143.76</v>
      </c>
      <c r="O447">
        <v>3143.76</v>
      </c>
      <c r="P447">
        <v>0.72</v>
      </c>
      <c r="Q447">
        <v>0.72</v>
      </c>
      <c r="AA447" t="s">
        <v>3</v>
      </c>
      <c r="AB447" s="1">
        <v>43278</v>
      </c>
      <c r="AE447" s="1">
        <v>43278</v>
      </c>
      <c r="AG447" s="1">
        <v>43278</v>
      </c>
      <c r="AI447" s="1">
        <v>43383</v>
      </c>
      <c r="AM447" s="1">
        <v>43383</v>
      </c>
      <c r="AO447" s="1">
        <v>43383</v>
      </c>
    </row>
    <row r="448" spans="1:41" x14ac:dyDescent="0.25">
      <c r="A448">
        <v>1600197747</v>
      </c>
      <c r="B448" t="s">
        <v>183</v>
      </c>
      <c r="C448">
        <v>197747</v>
      </c>
      <c r="E448" t="s">
        <v>1058</v>
      </c>
      <c r="F448" t="s">
        <v>1</v>
      </c>
      <c r="G448" t="s">
        <v>2</v>
      </c>
      <c r="H448">
        <v>5666.5</v>
      </c>
      <c r="I448">
        <v>5890</v>
      </c>
      <c r="J448">
        <v>3185</v>
      </c>
      <c r="K448">
        <v>3125</v>
      </c>
      <c r="L448">
        <v>0</v>
      </c>
      <c r="M448">
        <v>0</v>
      </c>
      <c r="N448">
        <v>18758.404999999999</v>
      </c>
      <c r="O448">
        <v>17655.845000000001</v>
      </c>
      <c r="P448">
        <v>3.15</v>
      </c>
      <c r="Q448">
        <v>3.15</v>
      </c>
      <c r="AA448" t="s">
        <v>3</v>
      </c>
      <c r="AB448" s="1">
        <v>43313</v>
      </c>
      <c r="AE448" s="1">
        <v>43313</v>
      </c>
      <c r="AG448" s="1">
        <v>43313</v>
      </c>
      <c r="AI448" s="1">
        <v>43385</v>
      </c>
      <c r="AM448" s="1">
        <v>43385</v>
      </c>
      <c r="AO448" s="1">
        <v>43385</v>
      </c>
    </row>
    <row r="449" spans="1:41" x14ac:dyDescent="0.25">
      <c r="A449">
        <v>1600196451</v>
      </c>
      <c r="B449" t="s">
        <v>183</v>
      </c>
      <c r="C449">
        <v>196451</v>
      </c>
      <c r="E449" t="s">
        <v>41</v>
      </c>
      <c r="F449" t="s">
        <v>1</v>
      </c>
      <c r="G449" t="s">
        <v>2</v>
      </c>
      <c r="H449">
        <v>3149.32</v>
      </c>
      <c r="I449">
        <v>3149.32</v>
      </c>
      <c r="J449">
        <v>1240</v>
      </c>
      <c r="K449">
        <v>1240</v>
      </c>
      <c r="L449">
        <v>0</v>
      </c>
      <c r="M449">
        <v>0</v>
      </c>
      <c r="N449">
        <v>9398</v>
      </c>
      <c r="O449">
        <v>9398</v>
      </c>
      <c r="P449">
        <v>3.1</v>
      </c>
      <c r="Q449">
        <v>3.1</v>
      </c>
      <c r="AA449" t="s">
        <v>3</v>
      </c>
      <c r="AB449" s="1">
        <v>43230</v>
      </c>
      <c r="AE449" s="1">
        <v>43286</v>
      </c>
      <c r="AG449" s="1">
        <v>43286</v>
      </c>
      <c r="AI449" s="1">
        <v>43395</v>
      </c>
      <c r="AM449" s="1">
        <v>43395</v>
      </c>
      <c r="AO449" s="1">
        <v>43395</v>
      </c>
    </row>
    <row r="450" spans="1:41" x14ac:dyDescent="0.25">
      <c r="A450">
        <v>1600186970</v>
      </c>
      <c r="B450" t="s">
        <v>183</v>
      </c>
      <c r="C450">
        <v>186970</v>
      </c>
      <c r="E450" t="s">
        <v>81</v>
      </c>
      <c r="F450" t="s">
        <v>1</v>
      </c>
      <c r="G450" t="s">
        <v>2</v>
      </c>
      <c r="H450">
        <v>8560</v>
      </c>
      <c r="I450">
        <v>8560</v>
      </c>
      <c r="J450">
        <v>7000</v>
      </c>
      <c r="K450">
        <v>7000</v>
      </c>
      <c r="L450">
        <v>0</v>
      </c>
      <c r="M450">
        <v>0</v>
      </c>
      <c r="N450">
        <v>45940</v>
      </c>
      <c r="O450">
        <v>45940</v>
      </c>
      <c r="P450">
        <v>10</v>
      </c>
      <c r="Q450">
        <v>10</v>
      </c>
      <c r="AA450" t="s">
        <v>3</v>
      </c>
      <c r="AB450" s="1">
        <v>43068</v>
      </c>
      <c r="AE450" s="1">
        <v>43068</v>
      </c>
      <c r="AG450" s="1">
        <v>43068</v>
      </c>
      <c r="AI450" s="1">
        <v>43402</v>
      </c>
      <c r="AM450" s="1">
        <v>43402</v>
      </c>
      <c r="AO450" s="1">
        <v>43402</v>
      </c>
    </row>
    <row r="451" spans="1:41" x14ac:dyDescent="0.25">
      <c r="A451">
        <v>1600187887</v>
      </c>
      <c r="B451" t="s">
        <v>183</v>
      </c>
      <c r="C451">
        <v>187887</v>
      </c>
      <c r="E451" t="s">
        <v>47</v>
      </c>
      <c r="F451" t="s">
        <v>1</v>
      </c>
      <c r="G451" t="s">
        <v>2</v>
      </c>
      <c r="H451">
        <v>68595</v>
      </c>
      <c r="I451">
        <v>73595</v>
      </c>
      <c r="J451">
        <v>8800</v>
      </c>
      <c r="K451">
        <v>6526.8</v>
      </c>
      <c r="L451">
        <v>0</v>
      </c>
      <c r="M451">
        <v>0</v>
      </c>
      <c r="N451">
        <v>68189</v>
      </c>
      <c r="O451">
        <v>65268</v>
      </c>
      <c r="P451">
        <v>11</v>
      </c>
      <c r="Q451">
        <v>8</v>
      </c>
      <c r="AA451" t="s">
        <v>3</v>
      </c>
      <c r="AB451" s="1">
        <v>43083</v>
      </c>
      <c r="AE451" s="1">
        <v>43084</v>
      </c>
      <c r="AG451" s="1">
        <v>43084</v>
      </c>
      <c r="AI451" s="1">
        <v>43402</v>
      </c>
      <c r="AM451" s="1">
        <v>43402</v>
      </c>
      <c r="AO451" s="1">
        <v>43402</v>
      </c>
    </row>
    <row r="452" spans="1:41" x14ac:dyDescent="0.25">
      <c r="A452">
        <v>1600197733</v>
      </c>
      <c r="B452" t="s">
        <v>183</v>
      </c>
      <c r="C452">
        <v>197733</v>
      </c>
      <c r="E452" t="s">
        <v>272</v>
      </c>
      <c r="F452" t="s">
        <v>1</v>
      </c>
      <c r="G452" t="s">
        <v>2</v>
      </c>
      <c r="H452">
        <v>11000</v>
      </c>
      <c r="I452">
        <v>11000</v>
      </c>
      <c r="J452">
        <v>1900</v>
      </c>
      <c r="K452">
        <v>1900</v>
      </c>
      <c r="L452">
        <v>0</v>
      </c>
      <c r="M452">
        <v>0</v>
      </c>
      <c r="N452">
        <v>21684.6</v>
      </c>
      <c r="O452">
        <v>21684.6</v>
      </c>
      <c r="P452">
        <v>0</v>
      </c>
      <c r="Q452">
        <v>0</v>
      </c>
      <c r="AA452" t="s">
        <v>3</v>
      </c>
      <c r="AB452" s="1">
        <v>43313</v>
      </c>
      <c r="AE452" s="1">
        <v>43313</v>
      </c>
      <c r="AG452" s="1">
        <v>43313</v>
      </c>
      <c r="AI452" s="1">
        <v>43402</v>
      </c>
      <c r="AM452" s="1">
        <v>43402</v>
      </c>
      <c r="AO452" s="1">
        <v>43402</v>
      </c>
    </row>
    <row r="453" spans="1:41" x14ac:dyDescent="0.25">
      <c r="A453">
        <v>1600195672</v>
      </c>
      <c r="B453" t="s">
        <v>183</v>
      </c>
      <c r="C453">
        <v>195672</v>
      </c>
      <c r="E453" t="s">
        <v>272</v>
      </c>
      <c r="F453" t="s">
        <v>1</v>
      </c>
      <c r="G453" t="s">
        <v>2</v>
      </c>
      <c r="H453">
        <v>1025.6600000000001</v>
      </c>
      <c r="I453">
        <v>1025.6600000000001</v>
      </c>
      <c r="J453">
        <v>370</v>
      </c>
      <c r="K453">
        <v>370</v>
      </c>
      <c r="L453">
        <v>0</v>
      </c>
      <c r="M453">
        <v>0</v>
      </c>
      <c r="N453">
        <v>4111.8</v>
      </c>
      <c r="O453">
        <v>4111.8</v>
      </c>
      <c r="P453">
        <v>0</v>
      </c>
      <c r="Q453">
        <v>0</v>
      </c>
      <c r="AA453" t="s">
        <v>3</v>
      </c>
      <c r="AB453" s="1">
        <v>43270</v>
      </c>
      <c r="AE453" s="1">
        <v>43270</v>
      </c>
      <c r="AG453" s="1">
        <v>43270</v>
      </c>
      <c r="AI453" s="1">
        <v>43403</v>
      </c>
      <c r="AM453" s="1">
        <v>43403</v>
      </c>
      <c r="AO453" s="1">
        <v>43403</v>
      </c>
    </row>
    <row r="454" spans="1:41" x14ac:dyDescent="0.25">
      <c r="A454">
        <v>1600196515</v>
      </c>
      <c r="B454" t="s">
        <v>183</v>
      </c>
      <c r="C454">
        <v>196515</v>
      </c>
      <c r="E454" t="s">
        <v>81</v>
      </c>
      <c r="F454" t="s">
        <v>1</v>
      </c>
      <c r="G454" t="s">
        <v>2</v>
      </c>
      <c r="H454">
        <v>2400</v>
      </c>
      <c r="I454">
        <v>2400</v>
      </c>
      <c r="J454">
        <v>1680</v>
      </c>
      <c r="K454">
        <v>1680</v>
      </c>
      <c r="L454">
        <v>0</v>
      </c>
      <c r="M454">
        <v>0</v>
      </c>
      <c r="N454">
        <v>11025.6</v>
      </c>
      <c r="O454">
        <v>11025.6</v>
      </c>
      <c r="P454">
        <v>2.4</v>
      </c>
      <c r="Q454">
        <v>2.4</v>
      </c>
      <c r="AA454" t="s">
        <v>3</v>
      </c>
      <c r="AB454" s="1">
        <v>43287</v>
      </c>
      <c r="AE454" s="1">
        <v>43287</v>
      </c>
      <c r="AG454" s="1">
        <v>43287</v>
      </c>
      <c r="AI454" s="1">
        <v>43403</v>
      </c>
      <c r="AM454" s="1">
        <v>43403</v>
      </c>
      <c r="AO454" s="1">
        <v>43403</v>
      </c>
    </row>
    <row r="455" spans="1:41" x14ac:dyDescent="0.25">
      <c r="A455">
        <v>1600197241</v>
      </c>
      <c r="B455" t="s">
        <v>183</v>
      </c>
      <c r="C455">
        <v>197241</v>
      </c>
      <c r="E455" t="s">
        <v>81</v>
      </c>
      <c r="F455" t="s">
        <v>1</v>
      </c>
      <c r="G455" t="s">
        <v>2</v>
      </c>
      <c r="H455">
        <v>11565.2</v>
      </c>
      <c r="I455">
        <v>11565.2</v>
      </c>
      <c r="J455">
        <v>10941</v>
      </c>
      <c r="K455">
        <v>10997</v>
      </c>
      <c r="L455">
        <v>0</v>
      </c>
      <c r="M455">
        <v>0</v>
      </c>
      <c r="N455">
        <v>71804.22</v>
      </c>
      <c r="O455">
        <v>72171.740000000005</v>
      </c>
      <c r="P455">
        <v>15.63</v>
      </c>
      <c r="Q455">
        <v>15.71</v>
      </c>
      <c r="AA455" t="s">
        <v>3</v>
      </c>
      <c r="AB455" s="1">
        <v>43301</v>
      </c>
      <c r="AE455" s="1">
        <v>43305</v>
      </c>
      <c r="AG455" s="1">
        <v>43305</v>
      </c>
      <c r="AI455" s="1">
        <v>43416</v>
      </c>
      <c r="AM455" s="1">
        <v>43416</v>
      </c>
      <c r="AO455" s="1">
        <v>43416</v>
      </c>
    </row>
    <row r="456" spans="1:41" x14ac:dyDescent="0.25">
      <c r="A456">
        <v>1600200288</v>
      </c>
      <c r="B456" t="s">
        <v>183</v>
      </c>
      <c r="C456">
        <v>200288</v>
      </c>
      <c r="E456" t="s">
        <v>1058</v>
      </c>
      <c r="F456" t="s">
        <v>1</v>
      </c>
      <c r="G456" t="s">
        <v>2</v>
      </c>
      <c r="H456">
        <v>1030.8900000000001</v>
      </c>
      <c r="I456">
        <v>1030.8900000000001</v>
      </c>
      <c r="J456">
        <v>407</v>
      </c>
      <c r="K456">
        <v>407</v>
      </c>
      <c r="L456">
        <v>0</v>
      </c>
      <c r="M456">
        <v>0</v>
      </c>
      <c r="N456">
        <v>3580.1039999999998</v>
      </c>
      <c r="O456">
        <v>3580.1039999999998</v>
      </c>
      <c r="P456">
        <v>0.77900000000000003</v>
      </c>
      <c r="Q456">
        <v>0.77900000000000003</v>
      </c>
      <c r="AA456" t="s">
        <v>3</v>
      </c>
      <c r="AB456" s="1">
        <v>43368</v>
      </c>
      <c r="AE456" s="1">
        <v>43369</v>
      </c>
      <c r="AG456" s="1">
        <v>43369</v>
      </c>
      <c r="AI456" s="1">
        <v>43416</v>
      </c>
      <c r="AM456" s="1">
        <v>43416</v>
      </c>
      <c r="AO456" s="1">
        <v>43416</v>
      </c>
    </row>
    <row r="457" spans="1:41" x14ac:dyDescent="0.25">
      <c r="A457">
        <v>1600200893</v>
      </c>
      <c r="B457" t="s">
        <v>183</v>
      </c>
      <c r="C457">
        <v>200893</v>
      </c>
      <c r="E457" t="s">
        <v>1058</v>
      </c>
      <c r="F457" t="s">
        <v>1</v>
      </c>
      <c r="G457" t="s">
        <v>2</v>
      </c>
      <c r="H457">
        <v>2070.8000000000002</v>
      </c>
      <c r="I457">
        <v>2070.8000000000002</v>
      </c>
      <c r="J457">
        <v>1160</v>
      </c>
      <c r="K457">
        <v>1160</v>
      </c>
      <c r="L457">
        <v>0</v>
      </c>
      <c r="M457">
        <v>0</v>
      </c>
      <c r="N457">
        <v>13053.596</v>
      </c>
      <c r="O457">
        <v>13053.596</v>
      </c>
      <c r="P457">
        <v>2.9359999999999999</v>
      </c>
      <c r="Q457">
        <v>2.9359999999999999</v>
      </c>
      <c r="AA457" t="s">
        <v>3</v>
      </c>
      <c r="AB457" s="1">
        <v>43388</v>
      </c>
      <c r="AE457" s="1">
        <v>43388</v>
      </c>
      <c r="AG457" s="1">
        <v>43388</v>
      </c>
      <c r="AI457" s="1">
        <v>43423</v>
      </c>
      <c r="AM457" s="1">
        <v>43423</v>
      </c>
      <c r="AO457" s="1">
        <v>43423</v>
      </c>
    </row>
    <row r="458" spans="1:41" x14ac:dyDescent="0.25">
      <c r="A458">
        <v>1600200508</v>
      </c>
      <c r="B458" t="s">
        <v>183</v>
      </c>
      <c r="C458">
        <v>200508</v>
      </c>
      <c r="E458" t="s">
        <v>1058</v>
      </c>
      <c r="F458" t="s">
        <v>1</v>
      </c>
      <c r="G458" t="s">
        <v>2</v>
      </c>
      <c r="H458">
        <v>4080</v>
      </c>
      <c r="I458">
        <v>4200</v>
      </c>
      <c r="J458">
        <v>1190</v>
      </c>
      <c r="K458">
        <v>1225</v>
      </c>
      <c r="L458">
        <v>0</v>
      </c>
      <c r="M458">
        <v>0</v>
      </c>
      <c r="N458">
        <v>4061.096</v>
      </c>
      <c r="O458">
        <v>4180.54</v>
      </c>
      <c r="P458">
        <v>0.88400000000000001</v>
      </c>
      <c r="Q458">
        <v>0.91</v>
      </c>
      <c r="AA458" t="s">
        <v>3</v>
      </c>
      <c r="AB458" s="1">
        <v>43375</v>
      </c>
      <c r="AE458" s="1">
        <v>43375</v>
      </c>
      <c r="AG458" s="1">
        <v>43375</v>
      </c>
      <c r="AI458" s="1">
        <v>43427</v>
      </c>
      <c r="AM458" s="1">
        <v>43427</v>
      </c>
      <c r="AO458" s="1">
        <v>43427</v>
      </c>
    </row>
    <row r="459" spans="1:41" x14ac:dyDescent="0.25">
      <c r="A459">
        <v>1600198313</v>
      </c>
      <c r="B459" t="s">
        <v>183</v>
      </c>
      <c r="C459">
        <v>198313</v>
      </c>
      <c r="E459" t="s">
        <v>276</v>
      </c>
      <c r="F459" t="s">
        <v>1</v>
      </c>
      <c r="G459" t="s">
        <v>2</v>
      </c>
      <c r="H459">
        <v>12050</v>
      </c>
      <c r="I459">
        <v>12335</v>
      </c>
      <c r="J459">
        <v>3964.15</v>
      </c>
      <c r="K459">
        <v>3964.15</v>
      </c>
      <c r="L459">
        <v>0</v>
      </c>
      <c r="M459">
        <v>0</v>
      </c>
      <c r="N459">
        <v>49612.2</v>
      </c>
      <c r="O459">
        <v>49612.2</v>
      </c>
      <c r="P459">
        <v>0</v>
      </c>
      <c r="Q459">
        <v>0</v>
      </c>
      <c r="AA459" t="s">
        <v>3</v>
      </c>
      <c r="AB459" s="1">
        <v>43329</v>
      </c>
      <c r="AE459" s="1">
        <v>43329</v>
      </c>
      <c r="AG459" s="1">
        <v>43329</v>
      </c>
      <c r="AI459" s="1">
        <v>43430</v>
      </c>
      <c r="AM459" s="1">
        <v>43430</v>
      </c>
      <c r="AO459" s="1">
        <v>43430</v>
      </c>
    </row>
    <row r="460" spans="1:41" x14ac:dyDescent="0.25">
      <c r="A460">
        <v>1600196950</v>
      </c>
      <c r="B460" t="s">
        <v>183</v>
      </c>
      <c r="C460">
        <v>196950</v>
      </c>
      <c r="E460" t="s">
        <v>81</v>
      </c>
      <c r="F460" t="s">
        <v>1</v>
      </c>
      <c r="G460" t="s">
        <v>2</v>
      </c>
      <c r="H460">
        <v>18818.2</v>
      </c>
      <c r="I460">
        <v>19032.8</v>
      </c>
      <c r="J460">
        <v>17801</v>
      </c>
      <c r="K460">
        <v>18004</v>
      </c>
      <c r="L460">
        <v>0</v>
      </c>
      <c r="M460">
        <v>0</v>
      </c>
      <c r="N460">
        <v>116825.42</v>
      </c>
      <c r="O460">
        <v>118157.68</v>
      </c>
      <c r="P460">
        <v>25.43</v>
      </c>
      <c r="Q460">
        <v>25.72</v>
      </c>
      <c r="AA460" t="s">
        <v>3</v>
      </c>
      <c r="AB460" s="1">
        <v>43297</v>
      </c>
      <c r="AE460" s="1">
        <v>43297</v>
      </c>
      <c r="AG460" s="1">
        <v>43297</v>
      </c>
      <c r="AI460" s="1">
        <v>43438</v>
      </c>
      <c r="AM460" s="1">
        <v>43438</v>
      </c>
      <c r="AO460" s="1">
        <v>43438</v>
      </c>
    </row>
    <row r="461" spans="1:41" x14ac:dyDescent="0.25">
      <c r="A461">
        <v>1600200202</v>
      </c>
      <c r="B461" t="s">
        <v>183</v>
      </c>
      <c r="C461">
        <v>200202</v>
      </c>
      <c r="E461" t="s">
        <v>1058</v>
      </c>
      <c r="F461" t="s">
        <v>1</v>
      </c>
      <c r="G461" t="s">
        <v>2</v>
      </c>
      <c r="H461">
        <v>3685.4</v>
      </c>
      <c r="I461">
        <v>3685.4</v>
      </c>
      <c r="J461">
        <v>1510</v>
      </c>
      <c r="K461">
        <v>1510</v>
      </c>
      <c r="L461">
        <v>0</v>
      </c>
      <c r="M461">
        <v>0</v>
      </c>
      <c r="N461">
        <v>14938.543</v>
      </c>
      <c r="O461">
        <v>14938.543</v>
      </c>
      <c r="P461">
        <v>3.7610000000000001</v>
      </c>
      <c r="Q461">
        <v>3.7610000000000001</v>
      </c>
      <c r="AA461" t="s">
        <v>3</v>
      </c>
      <c r="AB461" s="1">
        <v>43361</v>
      </c>
      <c r="AE461" s="1">
        <v>43368</v>
      </c>
      <c r="AG461" s="1">
        <v>43368</v>
      </c>
      <c r="AI461" s="1">
        <v>43438</v>
      </c>
      <c r="AM461" s="1">
        <v>43438</v>
      </c>
      <c r="AO461" s="1">
        <v>43438</v>
      </c>
    </row>
    <row r="462" spans="1:41" x14ac:dyDescent="0.25">
      <c r="A462">
        <v>1600201462</v>
      </c>
      <c r="B462" t="s">
        <v>183</v>
      </c>
      <c r="C462">
        <v>201462</v>
      </c>
      <c r="E462" t="s">
        <v>272</v>
      </c>
      <c r="F462" t="s">
        <v>1</v>
      </c>
      <c r="G462" t="s">
        <v>2</v>
      </c>
      <c r="H462">
        <v>2131</v>
      </c>
      <c r="I462">
        <v>2131</v>
      </c>
      <c r="J462">
        <v>550</v>
      </c>
      <c r="K462">
        <v>550</v>
      </c>
      <c r="L462">
        <v>0</v>
      </c>
      <c r="M462">
        <v>0</v>
      </c>
      <c r="N462">
        <v>6090</v>
      </c>
      <c r="O462">
        <v>6090</v>
      </c>
      <c r="P462">
        <v>0</v>
      </c>
      <c r="Q462">
        <v>0</v>
      </c>
      <c r="AA462" t="s">
        <v>3</v>
      </c>
      <c r="AB462" s="1">
        <v>43403</v>
      </c>
      <c r="AE462" s="1">
        <v>43403</v>
      </c>
      <c r="AG462" s="1">
        <v>43403</v>
      </c>
      <c r="AI462" s="1">
        <v>43445</v>
      </c>
      <c r="AM462" s="1">
        <v>43445</v>
      </c>
      <c r="AO462" s="1">
        <v>43445</v>
      </c>
    </row>
    <row r="463" spans="1:41" x14ac:dyDescent="0.25">
      <c r="A463">
        <v>1600187796</v>
      </c>
      <c r="B463" t="s">
        <v>183</v>
      </c>
      <c r="C463">
        <v>187796</v>
      </c>
      <c r="E463" t="s">
        <v>1058</v>
      </c>
      <c r="F463" t="s">
        <v>1</v>
      </c>
      <c r="G463" t="s">
        <v>2</v>
      </c>
      <c r="H463">
        <v>18844.11</v>
      </c>
      <c r="I463">
        <v>18844.11</v>
      </c>
      <c r="J463">
        <v>15740</v>
      </c>
      <c r="K463">
        <v>15740</v>
      </c>
      <c r="L463">
        <v>0</v>
      </c>
      <c r="M463">
        <v>0</v>
      </c>
      <c r="N463">
        <v>105508.32399999999</v>
      </c>
      <c r="O463">
        <v>105508.32399999999</v>
      </c>
      <c r="P463">
        <v>23.225999999999999</v>
      </c>
      <c r="Q463">
        <v>23.225999999999999</v>
      </c>
      <c r="AA463" t="s">
        <v>3</v>
      </c>
      <c r="AB463" s="1">
        <v>43082</v>
      </c>
      <c r="AE463" s="1">
        <v>43083</v>
      </c>
      <c r="AG463" s="1">
        <v>43083</v>
      </c>
      <c r="AI463" s="1">
        <v>43446</v>
      </c>
      <c r="AM463" s="1">
        <v>43446</v>
      </c>
      <c r="AO463" s="1">
        <v>43446</v>
      </c>
    </row>
    <row r="464" spans="1:41" x14ac:dyDescent="0.25">
      <c r="A464">
        <v>1600174189</v>
      </c>
      <c r="B464" t="s">
        <v>183</v>
      </c>
      <c r="C464">
        <v>174189</v>
      </c>
      <c r="E464" t="s">
        <v>47</v>
      </c>
      <c r="F464" t="s">
        <v>1</v>
      </c>
      <c r="G464" t="s">
        <v>2</v>
      </c>
      <c r="H464">
        <v>133601.69</v>
      </c>
      <c r="I464">
        <v>84784.91</v>
      </c>
      <c r="J464">
        <v>29770.48</v>
      </c>
      <c r="K464">
        <v>24793.84</v>
      </c>
      <c r="L464">
        <v>0</v>
      </c>
      <c r="M464">
        <v>0</v>
      </c>
      <c r="N464">
        <v>263171</v>
      </c>
      <c r="O464">
        <v>219177</v>
      </c>
      <c r="P464">
        <v>37.213000000000001</v>
      </c>
      <c r="Q464">
        <v>30.992000000000001</v>
      </c>
      <c r="AA464" t="s">
        <v>3</v>
      </c>
      <c r="AB464" s="1">
        <v>42814</v>
      </c>
      <c r="AE464" s="1">
        <v>42814</v>
      </c>
      <c r="AG464" s="1">
        <v>42814</v>
      </c>
      <c r="AI464" s="1">
        <v>43451</v>
      </c>
      <c r="AM464" s="1">
        <v>43451</v>
      </c>
      <c r="AO464" s="1">
        <v>43451</v>
      </c>
    </row>
    <row r="465" spans="1:41" x14ac:dyDescent="0.25">
      <c r="A465">
        <v>1600200278</v>
      </c>
      <c r="B465" t="s">
        <v>183</v>
      </c>
      <c r="C465">
        <v>200278</v>
      </c>
      <c r="E465" t="s">
        <v>1058</v>
      </c>
      <c r="F465" t="s">
        <v>1</v>
      </c>
      <c r="G465" t="s">
        <v>2</v>
      </c>
      <c r="H465">
        <v>4607.3500000000004</v>
      </c>
      <c r="I465">
        <v>3558.17</v>
      </c>
      <c r="J465">
        <v>3010</v>
      </c>
      <c r="K465">
        <v>3010</v>
      </c>
      <c r="L465">
        <v>0</v>
      </c>
      <c r="M465">
        <v>0</v>
      </c>
      <c r="N465">
        <v>25670.393</v>
      </c>
      <c r="O465">
        <v>25670.393</v>
      </c>
      <c r="P465">
        <v>6.7389999999999999</v>
      </c>
      <c r="Q465">
        <v>6.7389999999999999</v>
      </c>
      <c r="AA465" t="s">
        <v>3</v>
      </c>
      <c r="AB465" s="1">
        <v>43368</v>
      </c>
      <c r="AE465" s="1">
        <v>43369</v>
      </c>
      <c r="AG465" s="1">
        <v>43369</v>
      </c>
      <c r="AI465" s="1">
        <v>43451</v>
      </c>
      <c r="AM465" s="1">
        <v>43451</v>
      </c>
      <c r="AO465" s="1">
        <v>43451</v>
      </c>
    </row>
    <row r="466" spans="1:41" x14ac:dyDescent="0.25">
      <c r="A466">
        <v>1600201593</v>
      </c>
      <c r="B466" t="s">
        <v>183</v>
      </c>
      <c r="C466">
        <v>201593</v>
      </c>
      <c r="E466" t="s">
        <v>1058</v>
      </c>
      <c r="F466" t="s">
        <v>1</v>
      </c>
      <c r="G466" t="s">
        <v>2</v>
      </c>
      <c r="H466">
        <v>595</v>
      </c>
      <c r="I466">
        <v>716.65</v>
      </c>
      <c r="J466">
        <v>280</v>
      </c>
      <c r="K466">
        <v>284</v>
      </c>
      <c r="L466">
        <v>0</v>
      </c>
      <c r="M466">
        <v>0</v>
      </c>
      <c r="N466">
        <v>3215.8</v>
      </c>
      <c r="O466">
        <v>3261.74</v>
      </c>
      <c r="P466">
        <v>0.7</v>
      </c>
      <c r="Q466">
        <v>0.71</v>
      </c>
      <c r="AA466" t="s">
        <v>3</v>
      </c>
      <c r="AB466" s="1">
        <v>43403</v>
      </c>
      <c r="AE466" s="1">
        <v>43405</v>
      </c>
      <c r="AG466" s="1">
        <v>43405</v>
      </c>
      <c r="AI466" s="1">
        <v>43451</v>
      </c>
      <c r="AM466" s="1">
        <v>43451</v>
      </c>
      <c r="AO466" s="1">
        <v>43451</v>
      </c>
    </row>
    <row r="467" spans="1:41" x14ac:dyDescent="0.25">
      <c r="A467">
        <v>1600194996</v>
      </c>
      <c r="B467" t="s">
        <v>183</v>
      </c>
      <c r="C467">
        <v>194996</v>
      </c>
      <c r="E467" t="s">
        <v>575</v>
      </c>
      <c r="F467" t="s">
        <v>1</v>
      </c>
      <c r="G467" t="s">
        <v>2</v>
      </c>
      <c r="H467">
        <v>16045.95</v>
      </c>
      <c r="I467">
        <v>16045.95</v>
      </c>
      <c r="J467">
        <v>5722</v>
      </c>
      <c r="K467">
        <v>5722</v>
      </c>
      <c r="L467">
        <v>0</v>
      </c>
      <c r="M467">
        <v>0</v>
      </c>
      <c r="N467">
        <v>51479.05</v>
      </c>
      <c r="O467">
        <v>51171.05</v>
      </c>
      <c r="P467">
        <v>7.7229999999999999</v>
      </c>
      <c r="Q467">
        <v>7.7229999999999999</v>
      </c>
      <c r="AA467" t="s">
        <v>3</v>
      </c>
      <c r="AB467" s="1">
        <v>43255</v>
      </c>
      <c r="AE467" s="1">
        <v>43256</v>
      </c>
      <c r="AG467" s="1">
        <v>43256</v>
      </c>
      <c r="AI467" s="1">
        <v>43453</v>
      </c>
      <c r="AM467" s="1">
        <v>43453</v>
      </c>
      <c r="AO467" s="1">
        <v>43453</v>
      </c>
    </row>
    <row r="468" spans="1:41" x14ac:dyDescent="0.25">
      <c r="A468">
        <v>1600194996</v>
      </c>
      <c r="B468" t="s">
        <v>183</v>
      </c>
      <c r="C468">
        <v>194996</v>
      </c>
      <c r="E468" t="s">
        <v>575</v>
      </c>
      <c r="F468" t="s">
        <v>1</v>
      </c>
      <c r="G468" t="s">
        <v>2</v>
      </c>
      <c r="H468">
        <v>16045.95</v>
      </c>
      <c r="I468">
        <v>16045.95</v>
      </c>
      <c r="J468">
        <v>5722</v>
      </c>
      <c r="K468">
        <v>5722</v>
      </c>
      <c r="L468">
        <v>0</v>
      </c>
      <c r="M468">
        <v>0</v>
      </c>
      <c r="N468">
        <v>51479.05</v>
      </c>
      <c r="O468">
        <v>51171.05</v>
      </c>
      <c r="P468">
        <v>7.7229999999999999</v>
      </c>
      <c r="Q468">
        <v>7.7229999999999999</v>
      </c>
      <c r="AA468" t="s">
        <v>3</v>
      </c>
      <c r="AB468" s="1">
        <v>43255</v>
      </c>
      <c r="AE468" s="1">
        <v>43256</v>
      </c>
      <c r="AG468" s="1">
        <v>43256</v>
      </c>
      <c r="AI468" s="1">
        <v>43453</v>
      </c>
      <c r="AM468" s="1">
        <v>43453</v>
      </c>
      <c r="AO468" s="1">
        <v>43453</v>
      </c>
    </row>
    <row r="469" spans="1:41" x14ac:dyDescent="0.25">
      <c r="A469">
        <v>1600194997</v>
      </c>
      <c r="B469" t="s">
        <v>183</v>
      </c>
      <c r="C469">
        <v>194997</v>
      </c>
      <c r="E469" t="s">
        <v>155</v>
      </c>
      <c r="F469" t="s">
        <v>1</v>
      </c>
      <c r="G469" t="s">
        <v>2</v>
      </c>
      <c r="H469">
        <v>10819</v>
      </c>
      <c r="I469">
        <v>11591.5</v>
      </c>
      <c r="J469">
        <v>4696</v>
      </c>
      <c r="K469">
        <v>5006</v>
      </c>
      <c r="L469">
        <v>0</v>
      </c>
      <c r="M469">
        <v>0</v>
      </c>
      <c r="N469">
        <v>35918.887000000002</v>
      </c>
      <c r="O469">
        <v>38347.786999999997</v>
      </c>
      <c r="P469">
        <v>8.218</v>
      </c>
      <c r="Q469">
        <v>8.7409999999999997</v>
      </c>
      <c r="AA469" t="s">
        <v>3</v>
      </c>
      <c r="AB469" s="1">
        <v>43255</v>
      </c>
      <c r="AE469" s="1">
        <v>43256</v>
      </c>
      <c r="AG469" s="1">
        <v>43256</v>
      </c>
      <c r="AI469" s="1">
        <v>43453</v>
      </c>
      <c r="AM469" s="1">
        <v>43453</v>
      </c>
      <c r="AO469" s="1">
        <v>43453</v>
      </c>
    </row>
    <row r="470" spans="1:41" x14ac:dyDescent="0.25">
      <c r="A470">
        <v>1600194997</v>
      </c>
      <c r="B470" t="s">
        <v>183</v>
      </c>
      <c r="C470">
        <v>194997</v>
      </c>
      <c r="E470" t="s">
        <v>155</v>
      </c>
      <c r="F470" t="s">
        <v>1</v>
      </c>
      <c r="G470" t="s">
        <v>2</v>
      </c>
      <c r="H470">
        <v>10819</v>
      </c>
      <c r="I470">
        <v>11591.5</v>
      </c>
      <c r="J470">
        <v>4696</v>
      </c>
      <c r="K470">
        <v>5006</v>
      </c>
      <c r="L470">
        <v>0</v>
      </c>
      <c r="M470">
        <v>0</v>
      </c>
      <c r="N470">
        <v>35918.887000000002</v>
      </c>
      <c r="O470">
        <v>38347.786999999997</v>
      </c>
      <c r="P470">
        <v>8.218</v>
      </c>
      <c r="Q470">
        <v>8.7409999999999997</v>
      </c>
      <c r="AA470" t="s">
        <v>3</v>
      </c>
      <c r="AB470" s="1">
        <v>43255</v>
      </c>
      <c r="AE470" s="1">
        <v>43256</v>
      </c>
      <c r="AG470" s="1">
        <v>43256</v>
      </c>
      <c r="AI470" s="1">
        <v>43453</v>
      </c>
      <c r="AM470" s="1">
        <v>43453</v>
      </c>
      <c r="AO470" s="1">
        <v>43453</v>
      </c>
    </row>
    <row r="471" spans="1:41" x14ac:dyDescent="0.25">
      <c r="A471">
        <v>1600201578</v>
      </c>
      <c r="B471" t="s">
        <v>183</v>
      </c>
      <c r="C471">
        <v>201578</v>
      </c>
      <c r="E471" t="s">
        <v>272</v>
      </c>
      <c r="F471" t="s">
        <v>1</v>
      </c>
      <c r="G471" t="s">
        <v>2</v>
      </c>
      <c r="H471">
        <v>7450.76</v>
      </c>
      <c r="I471">
        <v>7450.76</v>
      </c>
      <c r="J471">
        <v>1675</v>
      </c>
      <c r="K471">
        <v>1675</v>
      </c>
      <c r="L471">
        <v>0</v>
      </c>
      <c r="M471">
        <v>0</v>
      </c>
      <c r="N471">
        <v>18727.8</v>
      </c>
      <c r="O471">
        <v>18727.8</v>
      </c>
      <c r="P471">
        <v>0</v>
      </c>
      <c r="Q471">
        <v>0</v>
      </c>
      <c r="AA471" t="s">
        <v>3</v>
      </c>
      <c r="AB471" s="1">
        <v>43397</v>
      </c>
      <c r="AE471" s="1">
        <v>43405</v>
      </c>
      <c r="AG471" s="1">
        <v>43405</v>
      </c>
      <c r="AI471" s="1">
        <v>43469</v>
      </c>
      <c r="AM471" s="1">
        <v>43469</v>
      </c>
      <c r="AO471" s="1">
        <v>43469</v>
      </c>
    </row>
    <row r="472" spans="1:41" x14ac:dyDescent="0.25">
      <c r="A472">
        <v>1600199119</v>
      </c>
      <c r="B472" t="s">
        <v>183</v>
      </c>
      <c r="C472">
        <v>199119</v>
      </c>
      <c r="E472" t="s">
        <v>81</v>
      </c>
      <c r="F472" t="s">
        <v>1</v>
      </c>
      <c r="G472" t="s">
        <v>2</v>
      </c>
      <c r="H472">
        <v>1695</v>
      </c>
      <c r="I472">
        <v>1695</v>
      </c>
      <c r="J472">
        <v>897</v>
      </c>
      <c r="K472">
        <v>897</v>
      </c>
      <c r="L472">
        <v>0</v>
      </c>
      <c r="M472">
        <v>0</v>
      </c>
      <c r="N472">
        <v>5149.8739999999998</v>
      </c>
      <c r="O472">
        <v>5149.8739999999998</v>
      </c>
      <c r="P472">
        <v>1.121</v>
      </c>
      <c r="Q472">
        <v>1.121</v>
      </c>
      <c r="AA472" t="s">
        <v>3</v>
      </c>
      <c r="AB472" s="1">
        <v>43349</v>
      </c>
      <c r="AE472" s="1">
        <v>43348</v>
      </c>
      <c r="AG472" s="1">
        <v>43348</v>
      </c>
      <c r="AI472" s="1">
        <v>43475</v>
      </c>
      <c r="AM472" s="1">
        <v>43475</v>
      </c>
      <c r="AO472" s="1">
        <v>43475</v>
      </c>
    </row>
    <row r="473" spans="1:41" x14ac:dyDescent="0.25">
      <c r="A473">
        <v>1600199170</v>
      </c>
      <c r="B473" t="s">
        <v>183</v>
      </c>
      <c r="C473">
        <v>199170</v>
      </c>
      <c r="E473" t="s">
        <v>81</v>
      </c>
      <c r="F473" t="s">
        <v>1</v>
      </c>
      <c r="G473" t="s">
        <v>2</v>
      </c>
      <c r="H473">
        <v>1469.5</v>
      </c>
      <c r="I473">
        <v>1376.98</v>
      </c>
      <c r="J473">
        <v>982</v>
      </c>
      <c r="K473">
        <v>870</v>
      </c>
      <c r="L473">
        <v>0</v>
      </c>
      <c r="M473">
        <v>0</v>
      </c>
      <c r="N473">
        <v>7333.2280000000001</v>
      </c>
      <c r="O473">
        <v>6598.1880000000001</v>
      </c>
      <c r="P473">
        <v>1.6479999999999999</v>
      </c>
      <c r="Q473">
        <v>1.488</v>
      </c>
      <c r="AA473" t="s">
        <v>3</v>
      </c>
      <c r="AB473" s="1">
        <v>43349</v>
      </c>
      <c r="AE473" s="1">
        <v>43349</v>
      </c>
      <c r="AG473" s="1">
        <v>43349</v>
      </c>
      <c r="AI473" s="1">
        <v>43482</v>
      </c>
      <c r="AM473" s="1">
        <v>43482</v>
      </c>
      <c r="AO473" s="1">
        <v>43482</v>
      </c>
    </row>
    <row r="474" spans="1:41" x14ac:dyDescent="0.25">
      <c r="A474">
        <v>1600201475</v>
      </c>
      <c r="B474" t="s">
        <v>183</v>
      </c>
      <c r="C474">
        <v>201475</v>
      </c>
      <c r="E474" t="s">
        <v>1058</v>
      </c>
      <c r="F474" t="s">
        <v>1</v>
      </c>
      <c r="G474" t="s">
        <v>2</v>
      </c>
      <c r="H474">
        <v>2113.2399999999998</v>
      </c>
      <c r="I474">
        <v>2047</v>
      </c>
      <c r="J474">
        <v>1150</v>
      </c>
      <c r="K474">
        <v>1150</v>
      </c>
      <c r="L474">
        <v>0</v>
      </c>
      <c r="M474">
        <v>0</v>
      </c>
      <c r="N474">
        <v>3296.654</v>
      </c>
      <c r="O474">
        <v>3296.654</v>
      </c>
      <c r="P474">
        <v>0.71799999999999997</v>
      </c>
      <c r="Q474">
        <v>0.71799999999999997</v>
      </c>
      <c r="AA474" t="s">
        <v>3</v>
      </c>
      <c r="AB474" s="1">
        <v>43403</v>
      </c>
      <c r="AE474" s="1">
        <v>43403</v>
      </c>
      <c r="AG474" s="1">
        <v>43403</v>
      </c>
      <c r="AI474" s="1">
        <v>43482</v>
      </c>
      <c r="AM474" s="1">
        <v>43482</v>
      </c>
      <c r="AO474" s="1">
        <v>43482</v>
      </c>
    </row>
    <row r="475" spans="1:41" x14ac:dyDescent="0.25">
      <c r="A475">
        <v>1600199051</v>
      </c>
      <c r="B475" t="s">
        <v>183</v>
      </c>
      <c r="C475">
        <v>199051</v>
      </c>
      <c r="E475" t="s">
        <v>272</v>
      </c>
      <c r="F475" t="s">
        <v>1</v>
      </c>
      <c r="G475" t="s">
        <v>2</v>
      </c>
      <c r="H475">
        <v>70534.8</v>
      </c>
      <c r="I475">
        <v>70534.8</v>
      </c>
      <c r="J475">
        <v>19785</v>
      </c>
      <c r="K475">
        <v>19785</v>
      </c>
      <c r="L475">
        <v>0</v>
      </c>
      <c r="M475">
        <v>0</v>
      </c>
      <c r="N475">
        <v>220458</v>
      </c>
      <c r="O475">
        <v>220458</v>
      </c>
      <c r="P475">
        <v>0</v>
      </c>
      <c r="Q475">
        <v>0</v>
      </c>
      <c r="AA475" t="s">
        <v>3</v>
      </c>
      <c r="AB475" s="1">
        <v>43348</v>
      </c>
      <c r="AE475" s="1">
        <v>43347</v>
      </c>
      <c r="AG475" s="1">
        <v>43347</v>
      </c>
      <c r="AI475" s="1">
        <v>43483</v>
      </c>
      <c r="AM475" s="1">
        <v>43483</v>
      </c>
      <c r="AO475" s="1">
        <v>43483</v>
      </c>
    </row>
    <row r="476" spans="1:41" x14ac:dyDescent="0.25">
      <c r="A476">
        <v>1600199162</v>
      </c>
      <c r="B476" t="s">
        <v>183</v>
      </c>
      <c r="C476">
        <v>199162</v>
      </c>
      <c r="E476" t="s">
        <v>81</v>
      </c>
      <c r="F476" t="s">
        <v>1</v>
      </c>
      <c r="G476" t="s">
        <v>2</v>
      </c>
      <c r="H476">
        <v>4302.6000000000004</v>
      </c>
      <c r="I476">
        <v>4302.6000000000004</v>
      </c>
      <c r="J476">
        <v>2982</v>
      </c>
      <c r="K476">
        <v>2982</v>
      </c>
      <c r="L476">
        <v>0</v>
      </c>
      <c r="M476">
        <v>0</v>
      </c>
      <c r="N476">
        <v>19570.439999999999</v>
      </c>
      <c r="O476">
        <v>19570.439999999999</v>
      </c>
      <c r="P476">
        <v>4.26</v>
      </c>
      <c r="Q476">
        <v>4.26</v>
      </c>
      <c r="AA476" t="s">
        <v>3</v>
      </c>
      <c r="AB476" s="1">
        <v>43349</v>
      </c>
      <c r="AE476" s="1">
        <v>43349</v>
      </c>
      <c r="AG476" s="1">
        <v>43349</v>
      </c>
      <c r="AI476" s="1">
        <v>43493</v>
      </c>
      <c r="AM476" s="1">
        <v>43493</v>
      </c>
      <c r="AO476" s="1">
        <v>43493</v>
      </c>
    </row>
    <row r="477" spans="1:41" x14ac:dyDescent="0.25">
      <c r="A477">
        <v>1600202116</v>
      </c>
      <c r="B477" t="s">
        <v>183</v>
      </c>
      <c r="C477">
        <v>202116</v>
      </c>
      <c r="E477" t="s">
        <v>1059</v>
      </c>
      <c r="F477" t="s">
        <v>1</v>
      </c>
      <c r="G477" t="s">
        <v>2</v>
      </c>
      <c r="H477">
        <v>3436.91</v>
      </c>
      <c r="I477">
        <v>3285.42</v>
      </c>
      <c r="J477">
        <v>831.7</v>
      </c>
      <c r="K477">
        <v>831.7</v>
      </c>
      <c r="L477">
        <v>0</v>
      </c>
      <c r="M477">
        <v>0</v>
      </c>
      <c r="N477">
        <v>12098.244000000001</v>
      </c>
      <c r="O477">
        <v>12098.244000000001</v>
      </c>
      <c r="P477">
        <v>1.1319999999999999</v>
      </c>
      <c r="Q477">
        <v>1.1319999999999999</v>
      </c>
      <c r="AA477" t="s">
        <v>3</v>
      </c>
      <c r="AB477" s="1">
        <v>43419</v>
      </c>
      <c r="AE477" s="1">
        <v>43419</v>
      </c>
      <c r="AG477" s="1">
        <v>43419</v>
      </c>
      <c r="AI477" s="1">
        <v>43494</v>
      </c>
      <c r="AM477" s="1">
        <v>43494</v>
      </c>
      <c r="AO477" s="1">
        <v>43494</v>
      </c>
    </row>
    <row r="478" spans="1:41" x14ac:dyDescent="0.25">
      <c r="A478">
        <v>1600203885</v>
      </c>
      <c r="B478" t="s">
        <v>183</v>
      </c>
      <c r="C478">
        <v>203885</v>
      </c>
      <c r="E478" t="s">
        <v>41</v>
      </c>
      <c r="F478" t="s">
        <v>1</v>
      </c>
      <c r="G478" t="s">
        <v>2</v>
      </c>
      <c r="H478">
        <v>3265</v>
      </c>
      <c r="I478">
        <v>3565</v>
      </c>
      <c r="J478">
        <v>870</v>
      </c>
      <c r="K478">
        <v>870</v>
      </c>
      <c r="L478">
        <v>0</v>
      </c>
      <c r="M478">
        <v>0</v>
      </c>
      <c r="N478">
        <v>17400</v>
      </c>
      <c r="O478">
        <v>17400</v>
      </c>
      <c r="P478">
        <v>0</v>
      </c>
      <c r="Q478">
        <v>0</v>
      </c>
      <c r="AA478" t="s">
        <v>3</v>
      </c>
      <c r="AB478" s="1">
        <v>43480</v>
      </c>
      <c r="AE478" s="1">
        <v>43480</v>
      </c>
      <c r="AG478" s="1">
        <v>43480</v>
      </c>
      <c r="AI478" s="1">
        <v>43494</v>
      </c>
      <c r="AM478" s="1">
        <v>43494</v>
      </c>
      <c r="AO478" s="1">
        <v>43494</v>
      </c>
    </row>
    <row r="479" spans="1:41" x14ac:dyDescent="0.25">
      <c r="A479">
        <v>1600178473</v>
      </c>
      <c r="B479" t="s">
        <v>183</v>
      </c>
      <c r="C479">
        <v>178473</v>
      </c>
      <c r="E479" t="s">
        <v>47</v>
      </c>
      <c r="F479" t="s">
        <v>48</v>
      </c>
      <c r="G479" t="s">
        <v>2</v>
      </c>
      <c r="H479">
        <v>82380.490000000005</v>
      </c>
      <c r="I479">
        <v>49049.2</v>
      </c>
      <c r="J479">
        <v>19641.599999999999</v>
      </c>
      <c r="K479">
        <v>15752</v>
      </c>
      <c r="L479">
        <v>0</v>
      </c>
      <c r="M479">
        <v>0</v>
      </c>
      <c r="N479">
        <v>196416</v>
      </c>
      <c r="O479">
        <v>159704</v>
      </c>
      <c r="P479">
        <v>0</v>
      </c>
      <c r="Q479">
        <v>0</v>
      </c>
      <c r="AA479" t="s">
        <v>3</v>
      </c>
      <c r="AB479" s="1">
        <v>42892</v>
      </c>
      <c r="AE479" s="1">
        <v>42892</v>
      </c>
      <c r="AG479" s="1">
        <v>42892</v>
      </c>
      <c r="AI479" s="1">
        <v>42908</v>
      </c>
      <c r="AM479" s="1">
        <v>43507</v>
      </c>
      <c r="AO479" s="1">
        <v>43994</v>
      </c>
    </row>
    <row r="480" spans="1:41" x14ac:dyDescent="0.25">
      <c r="A480">
        <v>1600203335</v>
      </c>
      <c r="B480" t="s">
        <v>183</v>
      </c>
      <c r="C480">
        <v>203335</v>
      </c>
      <c r="E480" t="s">
        <v>1058</v>
      </c>
      <c r="F480" t="s">
        <v>1</v>
      </c>
      <c r="G480" t="s">
        <v>2</v>
      </c>
      <c r="H480">
        <v>1785</v>
      </c>
      <c r="I480">
        <v>1785</v>
      </c>
      <c r="J480">
        <v>1050</v>
      </c>
      <c r="K480">
        <v>1050</v>
      </c>
      <c r="L480">
        <v>0</v>
      </c>
      <c r="M480">
        <v>0</v>
      </c>
      <c r="N480">
        <v>3009.989</v>
      </c>
      <c r="O480">
        <v>3009.989</v>
      </c>
      <c r="P480">
        <v>0.65500000000000003</v>
      </c>
      <c r="Q480">
        <v>0.65500000000000003</v>
      </c>
      <c r="AA480" t="s">
        <v>3</v>
      </c>
      <c r="AB480" s="1">
        <v>43454</v>
      </c>
      <c r="AE480" s="1">
        <v>43454</v>
      </c>
      <c r="AG480" s="1">
        <v>43454</v>
      </c>
      <c r="AI480" s="1">
        <v>43515</v>
      </c>
      <c r="AM480" s="1">
        <v>43515</v>
      </c>
      <c r="AO480" s="1">
        <v>43515</v>
      </c>
    </row>
    <row r="481" spans="1:41" x14ac:dyDescent="0.25">
      <c r="A481">
        <v>1600195488</v>
      </c>
      <c r="B481" t="s">
        <v>183</v>
      </c>
      <c r="C481">
        <v>195488</v>
      </c>
      <c r="E481" t="s">
        <v>81</v>
      </c>
      <c r="F481" t="s">
        <v>273</v>
      </c>
      <c r="G481" t="s">
        <v>2</v>
      </c>
      <c r="H481">
        <v>171650.6</v>
      </c>
      <c r="I481">
        <v>216193.14</v>
      </c>
      <c r="J481">
        <v>133210</v>
      </c>
      <c r="K481">
        <v>125993</v>
      </c>
      <c r="L481">
        <v>0</v>
      </c>
      <c r="M481">
        <v>0</v>
      </c>
      <c r="N481">
        <v>874238.2</v>
      </c>
      <c r="O481">
        <v>900286.18</v>
      </c>
      <c r="P481">
        <v>190.3</v>
      </c>
      <c r="Q481">
        <v>195.97</v>
      </c>
      <c r="AA481" t="s">
        <v>3</v>
      </c>
      <c r="AB481" s="1">
        <v>43265</v>
      </c>
      <c r="AE481" s="1">
        <v>43571</v>
      </c>
      <c r="AG481" s="1">
        <v>43571</v>
      </c>
      <c r="AI481" s="1">
        <v>43278</v>
      </c>
      <c r="AM481" s="1">
        <v>43522</v>
      </c>
      <c r="AO481" s="1">
        <v>43868</v>
      </c>
    </row>
    <row r="482" spans="1:41" x14ac:dyDescent="0.25">
      <c r="A482">
        <v>1600195488</v>
      </c>
      <c r="B482" t="s">
        <v>183</v>
      </c>
      <c r="C482">
        <v>195488</v>
      </c>
      <c r="E482" t="s">
        <v>81</v>
      </c>
      <c r="F482" t="s">
        <v>273</v>
      </c>
      <c r="G482" t="s">
        <v>2</v>
      </c>
      <c r="H482">
        <v>171650.6</v>
      </c>
      <c r="I482">
        <v>216193.14</v>
      </c>
      <c r="J482">
        <v>133210</v>
      </c>
      <c r="K482">
        <v>125993</v>
      </c>
      <c r="L482">
        <v>0</v>
      </c>
      <c r="M482">
        <v>0</v>
      </c>
      <c r="N482">
        <v>874238.2</v>
      </c>
      <c r="O482">
        <v>900286.18</v>
      </c>
      <c r="P482">
        <v>190.3</v>
      </c>
      <c r="Q482">
        <v>195.97</v>
      </c>
      <c r="AA482" t="s">
        <v>3</v>
      </c>
      <c r="AB482" s="1">
        <v>43265</v>
      </c>
      <c r="AE482" s="1">
        <v>43571</v>
      </c>
      <c r="AG482" s="1">
        <v>43571</v>
      </c>
      <c r="AI482" s="1">
        <v>43278</v>
      </c>
      <c r="AM482" s="1">
        <v>43522</v>
      </c>
      <c r="AO482" s="1">
        <v>43868</v>
      </c>
    </row>
    <row r="483" spans="1:41" x14ac:dyDescent="0.25">
      <c r="A483">
        <v>1600195026</v>
      </c>
      <c r="B483" t="s">
        <v>183</v>
      </c>
      <c r="C483">
        <v>195026</v>
      </c>
      <c r="E483" t="s">
        <v>276</v>
      </c>
      <c r="F483" t="s">
        <v>1</v>
      </c>
      <c r="G483" t="s">
        <v>2</v>
      </c>
      <c r="H483">
        <v>9870</v>
      </c>
      <c r="I483">
        <v>9751</v>
      </c>
      <c r="J483">
        <v>2091.85</v>
      </c>
      <c r="K483">
        <v>2091.85</v>
      </c>
      <c r="L483">
        <v>0</v>
      </c>
      <c r="M483">
        <v>0</v>
      </c>
      <c r="N483">
        <v>23444</v>
      </c>
      <c r="O483">
        <v>23444</v>
      </c>
      <c r="P483">
        <v>4.4000000000000004</v>
      </c>
      <c r="Q483">
        <v>4.4000000000000004</v>
      </c>
      <c r="AA483" t="s">
        <v>3</v>
      </c>
      <c r="AB483" s="1">
        <v>43256</v>
      </c>
      <c r="AE483" s="1">
        <v>43256</v>
      </c>
      <c r="AG483" s="1">
        <v>43256</v>
      </c>
      <c r="AI483" s="1">
        <v>43523</v>
      </c>
      <c r="AM483" s="1">
        <v>43523</v>
      </c>
      <c r="AO483" s="1">
        <v>43523</v>
      </c>
    </row>
    <row r="484" spans="1:41" x14ac:dyDescent="0.25">
      <c r="A484">
        <v>1600194915</v>
      </c>
      <c r="B484" t="s">
        <v>183</v>
      </c>
      <c r="C484">
        <v>194915</v>
      </c>
      <c r="E484" t="s">
        <v>575</v>
      </c>
      <c r="F484" t="s">
        <v>1</v>
      </c>
      <c r="G484" t="s">
        <v>284</v>
      </c>
      <c r="H484">
        <v>38862.79</v>
      </c>
      <c r="I484">
        <v>29567.46</v>
      </c>
      <c r="J484">
        <v>9945</v>
      </c>
      <c r="K484">
        <v>9310.35</v>
      </c>
      <c r="L484">
        <v>0</v>
      </c>
      <c r="M484">
        <v>0</v>
      </c>
      <c r="N484">
        <v>107321.685</v>
      </c>
      <c r="O484">
        <v>99260.665999999997</v>
      </c>
      <c r="P484">
        <v>14.727</v>
      </c>
      <c r="Q484">
        <v>13.266999999999999</v>
      </c>
      <c r="AA484" t="s">
        <v>3</v>
      </c>
      <c r="AB484" s="1">
        <v>43252</v>
      </c>
      <c r="AE484" s="1">
        <v>43252</v>
      </c>
      <c r="AG484" s="1">
        <v>43252</v>
      </c>
      <c r="AI484" s="1">
        <v>43528</v>
      </c>
      <c r="AM484" s="1">
        <v>43528</v>
      </c>
      <c r="AO484" s="1">
        <v>43528</v>
      </c>
    </row>
    <row r="485" spans="1:41" x14ac:dyDescent="0.25">
      <c r="A485">
        <v>1600203772</v>
      </c>
      <c r="B485" t="s">
        <v>183</v>
      </c>
      <c r="C485">
        <v>203772</v>
      </c>
      <c r="E485" t="s">
        <v>272</v>
      </c>
      <c r="F485" t="s">
        <v>1</v>
      </c>
      <c r="G485" t="s">
        <v>284</v>
      </c>
      <c r="H485">
        <v>3875</v>
      </c>
      <c r="I485">
        <v>3875</v>
      </c>
      <c r="J485">
        <v>770</v>
      </c>
      <c r="K485">
        <v>770</v>
      </c>
      <c r="L485">
        <v>770</v>
      </c>
      <c r="M485">
        <v>770</v>
      </c>
      <c r="N485">
        <v>8526</v>
      </c>
      <c r="O485">
        <v>8526</v>
      </c>
      <c r="P485">
        <v>0</v>
      </c>
      <c r="Q485">
        <v>0</v>
      </c>
      <c r="AA485" t="s">
        <v>3</v>
      </c>
      <c r="AB485" s="1">
        <v>43475</v>
      </c>
      <c r="AE485" s="1">
        <v>43475</v>
      </c>
      <c r="AG485" s="1">
        <v>43475</v>
      </c>
      <c r="AI485" s="1">
        <v>43531</v>
      </c>
      <c r="AM485" s="1">
        <v>43531</v>
      </c>
      <c r="AO485" s="1">
        <v>43531</v>
      </c>
    </row>
    <row r="486" spans="1:41" x14ac:dyDescent="0.25">
      <c r="A486">
        <v>1600162191</v>
      </c>
      <c r="B486" t="s">
        <v>183</v>
      </c>
      <c r="C486">
        <v>162191</v>
      </c>
      <c r="E486" t="s">
        <v>272</v>
      </c>
      <c r="F486" t="s">
        <v>273</v>
      </c>
      <c r="G486" t="s">
        <v>2</v>
      </c>
      <c r="H486">
        <v>574151.03</v>
      </c>
      <c r="I486">
        <v>528153.03</v>
      </c>
      <c r="J486">
        <v>203167</v>
      </c>
      <c r="K486">
        <v>180822.1</v>
      </c>
      <c r="L486">
        <v>0</v>
      </c>
      <c r="M486">
        <v>0</v>
      </c>
      <c r="N486">
        <v>1352930</v>
      </c>
      <c r="O486">
        <v>1236418</v>
      </c>
      <c r="P486">
        <v>0</v>
      </c>
      <c r="Q486">
        <v>0</v>
      </c>
      <c r="AA486" t="s">
        <v>3</v>
      </c>
      <c r="AB486" s="1">
        <v>42534</v>
      </c>
      <c r="AE486" s="1">
        <v>42536</v>
      </c>
      <c r="AG486" s="1">
        <v>42536</v>
      </c>
      <c r="AI486" s="1">
        <v>43108</v>
      </c>
      <c r="AM486" s="1">
        <v>43536</v>
      </c>
      <c r="AO486" s="1">
        <v>43868</v>
      </c>
    </row>
    <row r="487" spans="1:41" x14ac:dyDescent="0.25">
      <c r="A487">
        <v>1600185457</v>
      </c>
      <c r="B487" t="s">
        <v>183</v>
      </c>
      <c r="C487">
        <v>185457</v>
      </c>
      <c r="E487" t="s">
        <v>47</v>
      </c>
      <c r="F487" t="s">
        <v>1</v>
      </c>
      <c r="G487" t="s">
        <v>427</v>
      </c>
      <c r="H487">
        <v>55945</v>
      </c>
      <c r="I487">
        <v>55945</v>
      </c>
      <c r="J487">
        <v>7343.2</v>
      </c>
      <c r="K487">
        <v>8077.52</v>
      </c>
      <c r="L487">
        <v>8077.52</v>
      </c>
      <c r="M487">
        <v>8077.52</v>
      </c>
      <c r="N487">
        <v>73432</v>
      </c>
      <c r="O487">
        <v>83234</v>
      </c>
      <c r="P487">
        <v>0</v>
      </c>
      <c r="Q487">
        <v>0</v>
      </c>
      <c r="AA487" t="s">
        <v>3</v>
      </c>
      <c r="AB487" s="1">
        <v>43031</v>
      </c>
      <c r="AE487" s="1">
        <v>43040</v>
      </c>
      <c r="AG487" s="1">
        <v>43040</v>
      </c>
      <c r="AI487" s="1">
        <v>43545</v>
      </c>
      <c r="AM487" s="1">
        <v>43545</v>
      </c>
      <c r="AO487" s="1">
        <v>43614</v>
      </c>
    </row>
    <row r="488" spans="1:41" x14ac:dyDescent="0.25">
      <c r="A488">
        <v>1600192504</v>
      </c>
      <c r="B488" t="s">
        <v>183</v>
      </c>
      <c r="C488">
        <v>192504</v>
      </c>
      <c r="E488" t="s">
        <v>41</v>
      </c>
      <c r="F488" t="s">
        <v>1</v>
      </c>
      <c r="G488" t="s">
        <v>284</v>
      </c>
      <c r="H488">
        <v>1279.8</v>
      </c>
      <c r="I488">
        <v>1215</v>
      </c>
      <c r="J488">
        <v>639.9</v>
      </c>
      <c r="K488">
        <v>607.5</v>
      </c>
      <c r="L488">
        <v>0</v>
      </c>
      <c r="M488">
        <v>0</v>
      </c>
      <c r="N488">
        <v>10491</v>
      </c>
      <c r="O488">
        <v>10491</v>
      </c>
      <c r="P488">
        <v>2.9</v>
      </c>
      <c r="Q488">
        <v>2.9</v>
      </c>
      <c r="AA488" t="s">
        <v>3</v>
      </c>
      <c r="AB488" s="1">
        <v>43200</v>
      </c>
      <c r="AE488" s="1">
        <v>43200</v>
      </c>
      <c r="AG488" s="1">
        <v>43200</v>
      </c>
      <c r="AI488" s="1">
        <v>43545</v>
      </c>
      <c r="AM488" s="1">
        <v>43545</v>
      </c>
      <c r="AO488" s="1">
        <v>43545</v>
      </c>
    </row>
    <row r="489" spans="1:41" x14ac:dyDescent="0.25">
      <c r="A489">
        <v>1600199032</v>
      </c>
      <c r="B489" t="s">
        <v>183</v>
      </c>
      <c r="C489">
        <v>199032</v>
      </c>
      <c r="E489" t="s">
        <v>81</v>
      </c>
      <c r="F489" t="s">
        <v>1</v>
      </c>
      <c r="G489" t="s">
        <v>284</v>
      </c>
      <c r="H489">
        <v>12000</v>
      </c>
      <c r="I489">
        <v>12000</v>
      </c>
      <c r="J489">
        <v>7000</v>
      </c>
      <c r="K489">
        <v>7000</v>
      </c>
      <c r="L489">
        <v>0</v>
      </c>
      <c r="M489">
        <v>0</v>
      </c>
      <c r="N489">
        <v>45940</v>
      </c>
      <c r="O489">
        <v>45940</v>
      </c>
      <c r="P489">
        <v>10</v>
      </c>
      <c r="Q489">
        <v>10</v>
      </c>
      <c r="AA489" t="s">
        <v>3</v>
      </c>
      <c r="AB489" s="1">
        <v>43347</v>
      </c>
      <c r="AE489" s="1">
        <v>43347</v>
      </c>
      <c r="AG489" s="1">
        <v>43347</v>
      </c>
      <c r="AI489" s="1">
        <v>43545</v>
      </c>
      <c r="AM489" s="1">
        <v>43545</v>
      </c>
      <c r="AO489" s="1">
        <v>43545</v>
      </c>
    </row>
    <row r="490" spans="1:41" x14ac:dyDescent="0.25">
      <c r="A490">
        <v>1600203363</v>
      </c>
      <c r="B490" t="s">
        <v>183</v>
      </c>
      <c r="C490">
        <v>203363</v>
      </c>
      <c r="E490" t="s">
        <v>575</v>
      </c>
      <c r="F490" t="s">
        <v>1</v>
      </c>
      <c r="G490" t="s">
        <v>284</v>
      </c>
      <c r="H490">
        <v>71570.720000000001</v>
      </c>
      <c r="I490">
        <v>14096.41</v>
      </c>
      <c r="J490">
        <v>3977</v>
      </c>
      <c r="K490">
        <v>4374.7</v>
      </c>
      <c r="L490">
        <v>0</v>
      </c>
      <c r="M490">
        <v>0</v>
      </c>
      <c r="N490">
        <v>31390.264999999999</v>
      </c>
      <c r="O490">
        <v>22314.18</v>
      </c>
      <c r="P490">
        <v>1.5089999999999999</v>
      </c>
      <c r="Q490">
        <v>3.8969999999999998</v>
      </c>
      <c r="AA490" t="s">
        <v>3</v>
      </c>
      <c r="AB490" s="1">
        <v>43454</v>
      </c>
      <c r="AE490" s="1">
        <v>43454</v>
      </c>
      <c r="AG490" s="1">
        <v>43454</v>
      </c>
      <c r="AI490" s="1">
        <v>43545</v>
      </c>
      <c r="AM490" s="1">
        <v>43545</v>
      </c>
      <c r="AO490" s="1">
        <v>43675</v>
      </c>
    </row>
    <row r="491" spans="1:41" x14ac:dyDescent="0.25">
      <c r="A491">
        <v>1600201721</v>
      </c>
      <c r="B491" t="s">
        <v>183</v>
      </c>
      <c r="C491">
        <v>201721</v>
      </c>
      <c r="E491" t="s">
        <v>1058</v>
      </c>
      <c r="F491" t="s">
        <v>1</v>
      </c>
      <c r="G491" t="s">
        <v>284</v>
      </c>
      <c r="H491">
        <v>950</v>
      </c>
      <c r="I491">
        <v>950</v>
      </c>
      <c r="J491">
        <v>950</v>
      </c>
      <c r="K491">
        <v>950</v>
      </c>
      <c r="L491">
        <v>0</v>
      </c>
      <c r="M491">
        <v>0</v>
      </c>
      <c r="N491">
        <v>6217.5</v>
      </c>
      <c r="O491">
        <v>6217.5</v>
      </c>
      <c r="P491">
        <v>1.59</v>
      </c>
      <c r="Q491">
        <v>1.59</v>
      </c>
      <c r="AA491" t="s">
        <v>3</v>
      </c>
      <c r="AB491" s="1">
        <v>43410</v>
      </c>
      <c r="AE491" s="1">
        <v>43410</v>
      </c>
      <c r="AG491" s="1">
        <v>43410</v>
      </c>
      <c r="AI491" s="1">
        <v>43546</v>
      </c>
      <c r="AM491" s="1">
        <v>43546</v>
      </c>
      <c r="AO491" s="1">
        <v>43546</v>
      </c>
    </row>
    <row r="492" spans="1:41" x14ac:dyDescent="0.25">
      <c r="A492">
        <v>1600201726</v>
      </c>
      <c r="B492" t="s">
        <v>183</v>
      </c>
      <c r="C492">
        <v>201726</v>
      </c>
      <c r="E492" t="s">
        <v>272</v>
      </c>
      <c r="F492" t="s">
        <v>1</v>
      </c>
      <c r="G492" t="s">
        <v>284</v>
      </c>
      <c r="H492">
        <v>395.93</v>
      </c>
      <c r="I492">
        <v>395.93</v>
      </c>
      <c r="J492">
        <v>160</v>
      </c>
      <c r="K492">
        <v>160</v>
      </c>
      <c r="L492">
        <v>0</v>
      </c>
      <c r="M492">
        <v>0</v>
      </c>
      <c r="N492">
        <v>1801.8</v>
      </c>
      <c r="O492">
        <v>1801.8</v>
      </c>
      <c r="P492">
        <v>0</v>
      </c>
      <c r="Q492">
        <v>0</v>
      </c>
      <c r="AA492" t="s">
        <v>3</v>
      </c>
      <c r="AB492" s="1">
        <v>43410</v>
      </c>
      <c r="AE492" s="1">
        <v>43410</v>
      </c>
      <c r="AG492" s="1">
        <v>43410</v>
      </c>
      <c r="AI492" s="1">
        <v>43546</v>
      </c>
      <c r="AM492" s="1">
        <v>43546</v>
      </c>
      <c r="AO492" s="1">
        <v>43546</v>
      </c>
    </row>
    <row r="493" spans="1:41" x14ac:dyDescent="0.25">
      <c r="A493">
        <v>1600162566</v>
      </c>
      <c r="B493" t="s">
        <v>183</v>
      </c>
      <c r="C493">
        <v>162566</v>
      </c>
      <c r="E493" t="s">
        <v>272</v>
      </c>
      <c r="F493" t="s">
        <v>1</v>
      </c>
      <c r="G493" t="s">
        <v>284</v>
      </c>
      <c r="H493">
        <v>20990</v>
      </c>
      <c r="I493">
        <v>20352</v>
      </c>
      <c r="J493">
        <v>7470</v>
      </c>
      <c r="K493">
        <v>3887</v>
      </c>
      <c r="L493">
        <v>0</v>
      </c>
      <c r="M493">
        <v>0</v>
      </c>
      <c r="N493">
        <v>49699</v>
      </c>
      <c r="O493">
        <v>25869</v>
      </c>
      <c r="P493">
        <v>0</v>
      </c>
      <c r="Q493">
        <v>0</v>
      </c>
      <c r="AA493" t="s">
        <v>3</v>
      </c>
      <c r="AB493" s="1">
        <v>42538</v>
      </c>
      <c r="AE493" s="1">
        <v>42538</v>
      </c>
      <c r="AG493" s="1">
        <v>42538</v>
      </c>
      <c r="AI493" s="1">
        <v>43551</v>
      </c>
      <c r="AM493" s="1">
        <v>43551</v>
      </c>
      <c r="AO493" s="1">
        <v>43551</v>
      </c>
    </row>
    <row r="494" spans="1:41" x14ac:dyDescent="0.25">
      <c r="A494">
        <v>1600162566</v>
      </c>
      <c r="B494" t="s">
        <v>183</v>
      </c>
      <c r="C494">
        <v>162566</v>
      </c>
      <c r="E494" t="s">
        <v>272</v>
      </c>
      <c r="F494" t="s">
        <v>1</v>
      </c>
      <c r="G494" t="s">
        <v>284</v>
      </c>
      <c r="H494">
        <v>20990</v>
      </c>
      <c r="I494">
        <v>20352</v>
      </c>
      <c r="J494">
        <v>7470</v>
      </c>
      <c r="K494">
        <v>3887</v>
      </c>
      <c r="L494">
        <v>0</v>
      </c>
      <c r="M494">
        <v>0</v>
      </c>
      <c r="N494">
        <v>49699</v>
      </c>
      <c r="O494">
        <v>25869</v>
      </c>
      <c r="P494">
        <v>0</v>
      </c>
      <c r="Q494">
        <v>0</v>
      </c>
      <c r="AA494" t="s">
        <v>3</v>
      </c>
      <c r="AB494" s="1">
        <v>42538</v>
      </c>
      <c r="AE494" s="1">
        <v>42538</v>
      </c>
      <c r="AG494" s="1">
        <v>42538</v>
      </c>
      <c r="AI494" s="1">
        <v>43551</v>
      </c>
      <c r="AM494" s="1">
        <v>43551</v>
      </c>
      <c r="AO494" s="1">
        <v>43551</v>
      </c>
    </row>
    <row r="495" spans="1:41" x14ac:dyDescent="0.25">
      <c r="A495">
        <v>1600198531</v>
      </c>
      <c r="B495" t="s">
        <v>183</v>
      </c>
      <c r="C495">
        <v>198531</v>
      </c>
      <c r="E495" t="s">
        <v>81</v>
      </c>
      <c r="F495" t="s">
        <v>1</v>
      </c>
      <c r="G495" t="s">
        <v>542</v>
      </c>
      <c r="H495">
        <v>4236.51</v>
      </c>
      <c r="I495">
        <v>4236.51</v>
      </c>
      <c r="J495">
        <v>3493</v>
      </c>
      <c r="K495">
        <v>3493</v>
      </c>
      <c r="L495">
        <v>0</v>
      </c>
      <c r="M495">
        <v>0</v>
      </c>
      <c r="N495">
        <v>22924.06</v>
      </c>
      <c r="O495">
        <v>22924.06</v>
      </c>
      <c r="P495">
        <v>4.99</v>
      </c>
      <c r="Q495">
        <v>4.99</v>
      </c>
      <c r="AA495" t="s">
        <v>3</v>
      </c>
      <c r="AB495" s="1">
        <v>43335</v>
      </c>
      <c r="AE495" s="1">
        <v>43335</v>
      </c>
      <c r="AG495" s="1">
        <v>43335</v>
      </c>
      <c r="AI495" s="1">
        <v>43551</v>
      </c>
      <c r="AM495" s="1">
        <v>43551</v>
      </c>
      <c r="AO495" s="1">
        <v>43781</v>
      </c>
    </row>
    <row r="496" spans="1:41" x14ac:dyDescent="0.25">
      <c r="A496">
        <v>1600176328</v>
      </c>
      <c r="B496" t="s">
        <v>183</v>
      </c>
      <c r="C496">
        <v>176328</v>
      </c>
      <c r="E496" t="s">
        <v>81</v>
      </c>
      <c r="F496" t="s">
        <v>1</v>
      </c>
      <c r="G496" t="s">
        <v>284</v>
      </c>
      <c r="H496">
        <v>2469.52</v>
      </c>
      <c r="I496">
        <v>674.83</v>
      </c>
      <c r="J496">
        <v>889</v>
      </c>
      <c r="K496">
        <v>260</v>
      </c>
      <c r="L496">
        <v>0</v>
      </c>
      <c r="M496">
        <v>0</v>
      </c>
      <c r="N496">
        <v>5834.38</v>
      </c>
      <c r="O496">
        <v>2388.88</v>
      </c>
      <c r="P496">
        <v>1.27</v>
      </c>
      <c r="Q496">
        <v>0.52</v>
      </c>
      <c r="AA496" t="s">
        <v>3</v>
      </c>
      <c r="AB496" s="1">
        <v>42853</v>
      </c>
      <c r="AE496" s="1">
        <v>42852</v>
      </c>
      <c r="AG496" s="1">
        <v>42852</v>
      </c>
      <c r="AI496" s="1">
        <v>43552</v>
      </c>
      <c r="AM496" s="1">
        <v>43552</v>
      </c>
      <c r="AO496" s="1">
        <v>43567</v>
      </c>
    </row>
    <row r="497" spans="1:41" x14ac:dyDescent="0.25">
      <c r="A497">
        <v>1600176487</v>
      </c>
      <c r="B497" t="s">
        <v>183</v>
      </c>
      <c r="C497">
        <v>176487</v>
      </c>
      <c r="E497" t="s">
        <v>63</v>
      </c>
      <c r="F497" t="s">
        <v>1</v>
      </c>
      <c r="G497" t="s">
        <v>284</v>
      </c>
      <c r="H497">
        <v>7145.54</v>
      </c>
      <c r="I497">
        <v>5796.22</v>
      </c>
      <c r="J497">
        <v>2686</v>
      </c>
      <c r="K497">
        <v>2190</v>
      </c>
      <c r="L497">
        <v>0</v>
      </c>
      <c r="M497">
        <v>0</v>
      </c>
      <c r="N497">
        <v>17476.146000000001</v>
      </c>
      <c r="O497">
        <v>20543.68</v>
      </c>
      <c r="P497">
        <v>3.88</v>
      </c>
      <c r="Q497">
        <v>4.42</v>
      </c>
      <c r="AA497" t="s">
        <v>3</v>
      </c>
      <c r="AB497" s="1">
        <v>42856</v>
      </c>
      <c r="AE497" s="1">
        <v>42856</v>
      </c>
      <c r="AG497" s="1">
        <v>42856</v>
      </c>
      <c r="AI497" s="1">
        <v>43552</v>
      </c>
      <c r="AM497" s="1">
        <v>43552</v>
      </c>
      <c r="AO497" s="1">
        <v>43567</v>
      </c>
    </row>
    <row r="498" spans="1:41" x14ac:dyDescent="0.25">
      <c r="A498">
        <v>1600204465</v>
      </c>
      <c r="B498" t="s">
        <v>183</v>
      </c>
      <c r="C498">
        <v>204465</v>
      </c>
      <c r="E498" t="s">
        <v>1060</v>
      </c>
      <c r="F498" t="s">
        <v>1</v>
      </c>
      <c r="G498" t="s">
        <v>2</v>
      </c>
      <c r="H498">
        <v>2437.31</v>
      </c>
      <c r="I498">
        <v>2437.31</v>
      </c>
      <c r="J498">
        <v>620</v>
      </c>
      <c r="K498">
        <v>620</v>
      </c>
      <c r="L498">
        <v>0</v>
      </c>
      <c r="M498">
        <v>0</v>
      </c>
      <c r="N498">
        <v>4370.5010000000002</v>
      </c>
      <c r="O498">
        <v>4370.5</v>
      </c>
      <c r="P498">
        <v>0.499</v>
      </c>
      <c r="Q498">
        <v>0.5</v>
      </c>
      <c r="AA498" t="s">
        <v>3</v>
      </c>
      <c r="AB498" s="1">
        <v>43496</v>
      </c>
      <c r="AE498" s="1">
        <v>43496</v>
      </c>
      <c r="AG498" s="1">
        <v>43496</v>
      </c>
      <c r="AI498" s="1">
        <v>43552</v>
      </c>
      <c r="AM498" s="1">
        <v>43565</v>
      </c>
      <c r="AO498" s="1">
        <v>43586</v>
      </c>
    </row>
    <row r="499" spans="1:41" x14ac:dyDescent="0.25">
      <c r="A499">
        <v>1600204465</v>
      </c>
      <c r="B499" t="s">
        <v>183</v>
      </c>
      <c r="C499">
        <v>204465</v>
      </c>
      <c r="E499" t="s">
        <v>1060</v>
      </c>
      <c r="F499" t="s">
        <v>1</v>
      </c>
      <c r="G499" t="s">
        <v>2</v>
      </c>
      <c r="H499">
        <v>2437.31</v>
      </c>
      <c r="I499">
        <v>2437.31</v>
      </c>
      <c r="J499">
        <v>620</v>
      </c>
      <c r="K499">
        <v>620</v>
      </c>
      <c r="L499">
        <v>0</v>
      </c>
      <c r="M499">
        <v>0</v>
      </c>
      <c r="N499">
        <v>4370.5010000000002</v>
      </c>
      <c r="O499">
        <v>4370.5</v>
      </c>
      <c r="P499">
        <v>0.499</v>
      </c>
      <c r="Q499">
        <v>0.5</v>
      </c>
      <c r="AA499" t="s">
        <v>3</v>
      </c>
      <c r="AB499" s="1">
        <v>43496</v>
      </c>
      <c r="AE499" s="1">
        <v>43496</v>
      </c>
      <c r="AG499" s="1">
        <v>43496</v>
      </c>
      <c r="AI499" s="1">
        <v>43552</v>
      </c>
      <c r="AM499" s="1">
        <v>43565</v>
      </c>
      <c r="AO499" s="1">
        <v>43586</v>
      </c>
    </row>
    <row r="500" spans="1:41" x14ac:dyDescent="0.25">
      <c r="A500">
        <v>1600200337</v>
      </c>
      <c r="B500" t="s">
        <v>183</v>
      </c>
      <c r="C500">
        <v>200337</v>
      </c>
      <c r="E500" t="s">
        <v>1059</v>
      </c>
      <c r="F500" t="s">
        <v>1</v>
      </c>
      <c r="G500" t="s">
        <v>2</v>
      </c>
      <c r="H500">
        <v>13200</v>
      </c>
      <c r="I500">
        <v>13840</v>
      </c>
      <c r="J500">
        <v>6151.2</v>
      </c>
      <c r="K500">
        <v>6290.5</v>
      </c>
      <c r="L500">
        <v>0</v>
      </c>
      <c r="M500">
        <v>0</v>
      </c>
      <c r="N500">
        <v>68491</v>
      </c>
      <c r="O500">
        <v>71277</v>
      </c>
      <c r="P500">
        <v>4.8760000000000003</v>
      </c>
      <c r="Q500">
        <v>4.8760000000000003</v>
      </c>
      <c r="AA500" t="s">
        <v>3</v>
      </c>
      <c r="AB500" s="1">
        <v>43370</v>
      </c>
      <c r="AE500" s="1">
        <v>43374</v>
      </c>
      <c r="AG500" s="1">
        <v>43374</v>
      </c>
      <c r="AI500" s="1">
        <v>43553</v>
      </c>
      <c r="AM500" s="1">
        <v>43566</v>
      </c>
      <c r="AO500" s="1">
        <v>43586</v>
      </c>
    </row>
    <row r="501" spans="1:41" x14ac:dyDescent="0.25">
      <c r="A501">
        <v>1600200338</v>
      </c>
      <c r="B501" t="s">
        <v>183</v>
      </c>
      <c r="C501">
        <v>200338</v>
      </c>
      <c r="E501" t="s">
        <v>41</v>
      </c>
      <c r="F501" t="s">
        <v>1</v>
      </c>
      <c r="G501" t="s">
        <v>2</v>
      </c>
      <c r="H501">
        <v>16350</v>
      </c>
      <c r="I501">
        <v>16350</v>
      </c>
      <c r="J501">
        <v>7743.85</v>
      </c>
      <c r="K501">
        <v>7641.45</v>
      </c>
      <c r="L501">
        <v>0</v>
      </c>
      <c r="M501">
        <v>0</v>
      </c>
      <c r="N501">
        <v>154877</v>
      </c>
      <c r="O501">
        <v>152829</v>
      </c>
      <c r="P501">
        <v>0</v>
      </c>
      <c r="Q501">
        <v>0</v>
      </c>
      <c r="AA501" t="s">
        <v>3</v>
      </c>
      <c r="AB501" s="1">
        <v>43370</v>
      </c>
      <c r="AE501" s="1">
        <v>43374</v>
      </c>
      <c r="AG501" s="1">
        <v>43374</v>
      </c>
      <c r="AI501" s="1">
        <v>43553</v>
      </c>
      <c r="AM501" s="1">
        <v>43566</v>
      </c>
      <c r="AO501" s="1">
        <v>43586</v>
      </c>
    </row>
    <row r="502" spans="1:41" x14ac:dyDescent="0.25">
      <c r="A502">
        <v>1600204503</v>
      </c>
      <c r="B502" t="s">
        <v>183</v>
      </c>
      <c r="C502">
        <v>204503</v>
      </c>
      <c r="E502" t="s">
        <v>41</v>
      </c>
      <c r="F502" t="s">
        <v>1</v>
      </c>
      <c r="G502" t="s">
        <v>2</v>
      </c>
      <c r="H502">
        <v>26425</v>
      </c>
      <c r="I502">
        <v>18651.009999999998</v>
      </c>
      <c r="J502">
        <v>7665</v>
      </c>
      <c r="K502">
        <v>7665</v>
      </c>
      <c r="L502">
        <v>0</v>
      </c>
      <c r="M502">
        <v>0</v>
      </c>
      <c r="N502">
        <v>153300</v>
      </c>
      <c r="O502">
        <v>153300</v>
      </c>
      <c r="P502">
        <v>17.5</v>
      </c>
      <c r="Q502">
        <v>17.5</v>
      </c>
      <c r="AA502" t="s">
        <v>3</v>
      </c>
      <c r="AB502" s="1">
        <v>43496</v>
      </c>
      <c r="AE502" s="1">
        <v>43496</v>
      </c>
      <c r="AG502" s="1">
        <v>43496</v>
      </c>
      <c r="AI502" s="1">
        <v>43553</v>
      </c>
      <c r="AM502" s="1">
        <v>43570</v>
      </c>
      <c r="AO502" s="1">
        <v>43617</v>
      </c>
    </row>
    <row r="503" spans="1:41" x14ac:dyDescent="0.25">
      <c r="A503">
        <v>1600179471</v>
      </c>
      <c r="B503" t="s">
        <v>183</v>
      </c>
      <c r="C503">
        <v>179471</v>
      </c>
      <c r="E503" t="s">
        <v>63</v>
      </c>
      <c r="F503" t="s">
        <v>1</v>
      </c>
      <c r="G503" t="s">
        <v>2</v>
      </c>
      <c r="H503">
        <v>6555.47</v>
      </c>
      <c r="I503">
        <v>4032.71</v>
      </c>
      <c r="J503">
        <v>544</v>
      </c>
      <c r="K503">
        <v>587.79999999999995</v>
      </c>
      <c r="L503">
        <v>0</v>
      </c>
      <c r="M503">
        <v>0</v>
      </c>
      <c r="N503">
        <v>5388.08</v>
      </c>
      <c r="O503">
        <v>9864.48</v>
      </c>
      <c r="P503">
        <v>1.1200000000000001</v>
      </c>
      <c r="Q503">
        <v>0.92</v>
      </c>
      <c r="AA503" t="s">
        <v>3</v>
      </c>
      <c r="AB503" s="1">
        <v>42886</v>
      </c>
      <c r="AE503" s="1">
        <v>42909</v>
      </c>
      <c r="AG503" s="1">
        <v>42909</v>
      </c>
      <c r="AI503" s="1">
        <v>43552</v>
      </c>
      <c r="AK503" s="1">
        <v>43573</v>
      </c>
      <c r="AM503" s="1">
        <v>43578</v>
      </c>
      <c r="AO503" s="1">
        <v>43617</v>
      </c>
    </row>
    <row r="504" spans="1:41" x14ac:dyDescent="0.25">
      <c r="A504">
        <v>1600204314</v>
      </c>
      <c r="B504" t="s">
        <v>183</v>
      </c>
      <c r="C504">
        <v>204314</v>
      </c>
      <c r="E504" t="s">
        <v>1059</v>
      </c>
      <c r="F504" t="s">
        <v>1</v>
      </c>
      <c r="G504" t="s">
        <v>2</v>
      </c>
      <c r="H504">
        <v>20256.259999999998</v>
      </c>
      <c r="I504">
        <v>20256.259999999998</v>
      </c>
      <c r="J504">
        <v>1729.2</v>
      </c>
      <c r="K504">
        <v>1729.2</v>
      </c>
      <c r="L504">
        <v>0</v>
      </c>
      <c r="M504">
        <v>0</v>
      </c>
      <c r="N504">
        <v>28914.305</v>
      </c>
      <c r="O504">
        <v>28914.31</v>
      </c>
      <c r="P504">
        <v>1.415</v>
      </c>
      <c r="Q504">
        <v>1.42</v>
      </c>
      <c r="AA504" t="s">
        <v>3</v>
      </c>
      <c r="AB504" s="1">
        <v>43490</v>
      </c>
      <c r="AE504" s="1">
        <v>43490</v>
      </c>
      <c r="AG504" s="1">
        <v>43490</v>
      </c>
      <c r="AI504" s="1">
        <v>43493</v>
      </c>
      <c r="AK504" s="1">
        <v>43581</v>
      </c>
      <c r="AM504" s="1">
        <v>43581</v>
      </c>
      <c r="AO504" s="1">
        <v>43617</v>
      </c>
    </row>
    <row r="505" spans="1:41" x14ac:dyDescent="0.25">
      <c r="A505">
        <v>1600205243</v>
      </c>
      <c r="B505" t="s">
        <v>183</v>
      </c>
      <c r="C505">
        <v>205243</v>
      </c>
      <c r="E505" t="s">
        <v>1058</v>
      </c>
      <c r="F505" t="s">
        <v>1</v>
      </c>
      <c r="G505" t="s">
        <v>2</v>
      </c>
      <c r="H505">
        <v>630</v>
      </c>
      <c r="I505">
        <v>630</v>
      </c>
      <c r="J505">
        <v>280</v>
      </c>
      <c r="K505">
        <v>280</v>
      </c>
      <c r="L505">
        <v>0</v>
      </c>
      <c r="M505">
        <v>0</v>
      </c>
      <c r="N505">
        <v>752.49699999999996</v>
      </c>
      <c r="O505">
        <v>752.5</v>
      </c>
      <c r="P505">
        <v>0.16400000000000001</v>
      </c>
      <c r="Q505">
        <v>0.16</v>
      </c>
      <c r="AA505" t="s">
        <v>3</v>
      </c>
      <c r="AB505" s="1">
        <v>43521</v>
      </c>
      <c r="AE505" s="1">
        <v>43521</v>
      </c>
      <c r="AG505" s="1">
        <v>43521</v>
      </c>
      <c r="AI505" s="1">
        <v>43521</v>
      </c>
      <c r="AK505" s="1">
        <v>43579</v>
      </c>
      <c r="AM505" s="1">
        <v>43591</v>
      </c>
      <c r="AO505" s="1">
        <v>43617</v>
      </c>
    </row>
    <row r="506" spans="1:41" x14ac:dyDescent="0.25">
      <c r="A506">
        <v>1600192048</v>
      </c>
      <c r="B506" t="s">
        <v>183</v>
      </c>
      <c r="C506">
        <v>192048</v>
      </c>
      <c r="E506" t="s">
        <v>272</v>
      </c>
      <c r="F506" t="s">
        <v>1</v>
      </c>
      <c r="G506" t="s">
        <v>2</v>
      </c>
      <c r="H506">
        <v>2148.27</v>
      </c>
      <c r="I506">
        <v>2148.27</v>
      </c>
      <c r="J506">
        <v>1074.1400000000001</v>
      </c>
      <c r="K506">
        <v>1074.1400000000001</v>
      </c>
      <c r="L506">
        <v>0</v>
      </c>
      <c r="M506">
        <v>0</v>
      </c>
      <c r="N506">
        <v>12700.8</v>
      </c>
      <c r="O506">
        <v>12700.8</v>
      </c>
      <c r="P506">
        <v>0</v>
      </c>
      <c r="Q506">
        <v>0</v>
      </c>
      <c r="AA506" t="s">
        <v>3</v>
      </c>
      <c r="AB506" s="1">
        <v>43166</v>
      </c>
      <c r="AE506" s="1">
        <v>43188</v>
      </c>
      <c r="AG506" s="1">
        <v>43188</v>
      </c>
      <c r="AI506" s="1">
        <v>43362</v>
      </c>
      <c r="AK506" s="1">
        <v>43601</v>
      </c>
      <c r="AM506" s="1">
        <v>43602</v>
      </c>
      <c r="AO506" s="1">
        <v>43617</v>
      </c>
    </row>
    <row r="507" spans="1:41" x14ac:dyDescent="0.25">
      <c r="A507">
        <v>1600205163</v>
      </c>
      <c r="B507" t="s">
        <v>183</v>
      </c>
      <c r="C507">
        <v>205163</v>
      </c>
      <c r="E507" t="s">
        <v>523</v>
      </c>
      <c r="F507" t="s">
        <v>1</v>
      </c>
      <c r="G507" t="s">
        <v>2</v>
      </c>
      <c r="H507">
        <v>10760</v>
      </c>
      <c r="I507">
        <v>10760</v>
      </c>
      <c r="J507">
        <v>878.08</v>
      </c>
      <c r="K507">
        <v>878.08</v>
      </c>
      <c r="L507">
        <v>0</v>
      </c>
      <c r="M507">
        <v>0</v>
      </c>
      <c r="N507">
        <v>839.2</v>
      </c>
      <c r="O507">
        <v>839.2</v>
      </c>
      <c r="P507">
        <v>0.93600000000000005</v>
      </c>
      <c r="Q507">
        <v>0.94</v>
      </c>
      <c r="AA507" t="s">
        <v>3</v>
      </c>
      <c r="AB507" s="1">
        <v>43517</v>
      </c>
      <c r="AE507" s="1">
        <v>43517</v>
      </c>
      <c r="AG507" s="1">
        <v>43517</v>
      </c>
      <c r="AI507" s="1">
        <v>43523</v>
      </c>
      <c r="AK507" s="1">
        <v>43606</v>
      </c>
      <c r="AM507" s="1">
        <v>43607</v>
      </c>
      <c r="AO507" s="1">
        <v>43617</v>
      </c>
    </row>
    <row r="508" spans="1:41" x14ac:dyDescent="0.25">
      <c r="A508">
        <v>1600160981</v>
      </c>
      <c r="B508" t="s">
        <v>183</v>
      </c>
      <c r="C508">
        <v>160981</v>
      </c>
      <c r="E508" t="s">
        <v>272</v>
      </c>
      <c r="F508" t="s">
        <v>1</v>
      </c>
      <c r="G508" t="s">
        <v>2</v>
      </c>
      <c r="H508">
        <v>862652.26</v>
      </c>
      <c r="I508">
        <v>519635</v>
      </c>
      <c r="J508">
        <v>131604</v>
      </c>
      <c r="K508">
        <v>108748</v>
      </c>
      <c r="L508">
        <v>0</v>
      </c>
      <c r="M508">
        <v>0</v>
      </c>
      <c r="N508">
        <v>876286</v>
      </c>
      <c r="O508">
        <v>724199</v>
      </c>
      <c r="P508">
        <v>0</v>
      </c>
      <c r="Q508">
        <v>0</v>
      </c>
      <c r="AA508" t="s">
        <v>3</v>
      </c>
      <c r="AB508" s="1">
        <v>42520</v>
      </c>
      <c r="AE508" s="1">
        <v>42521</v>
      </c>
      <c r="AG508" s="1">
        <v>42521</v>
      </c>
      <c r="AI508" s="1">
        <v>43019</v>
      </c>
      <c r="AK508" s="1">
        <v>43572</v>
      </c>
      <c r="AM508" s="1">
        <v>43608</v>
      </c>
      <c r="AO508" s="1">
        <v>43617</v>
      </c>
    </row>
    <row r="509" spans="1:41" x14ac:dyDescent="0.25">
      <c r="A509">
        <v>1600161442</v>
      </c>
      <c r="B509" t="s">
        <v>183</v>
      </c>
      <c r="C509">
        <v>161442</v>
      </c>
      <c r="E509" t="s">
        <v>47</v>
      </c>
      <c r="F509" t="s">
        <v>1</v>
      </c>
      <c r="G509" t="s">
        <v>2</v>
      </c>
      <c r="H509">
        <v>58821.57</v>
      </c>
      <c r="I509">
        <v>152408.29</v>
      </c>
      <c r="J509">
        <v>23756.3</v>
      </c>
      <c r="K509">
        <v>26131.93</v>
      </c>
      <c r="L509">
        <v>0</v>
      </c>
      <c r="M509">
        <v>0</v>
      </c>
      <c r="N509">
        <v>237563</v>
      </c>
      <c r="O509">
        <v>689547</v>
      </c>
      <c r="P509">
        <v>0</v>
      </c>
      <c r="Q509">
        <v>0</v>
      </c>
      <c r="AA509" t="s">
        <v>3</v>
      </c>
      <c r="AB509" s="1">
        <v>42508</v>
      </c>
      <c r="AE509" s="1">
        <v>42528</v>
      </c>
      <c r="AG509" s="1">
        <v>42528</v>
      </c>
      <c r="AI509" s="1">
        <v>43475</v>
      </c>
      <c r="AK509" s="1">
        <v>43587</v>
      </c>
      <c r="AM509" s="1">
        <v>43622</v>
      </c>
      <c r="AO509" s="1">
        <v>43708</v>
      </c>
    </row>
    <row r="510" spans="1:41" x14ac:dyDescent="0.25">
      <c r="A510">
        <v>1600161442</v>
      </c>
      <c r="B510" t="s">
        <v>183</v>
      </c>
      <c r="C510">
        <v>161442</v>
      </c>
      <c r="E510" t="s">
        <v>47</v>
      </c>
      <c r="F510" t="s">
        <v>1</v>
      </c>
      <c r="G510" t="s">
        <v>2</v>
      </c>
      <c r="H510">
        <v>58821.57</v>
      </c>
      <c r="I510">
        <v>152408.29</v>
      </c>
      <c r="J510">
        <v>23756.3</v>
      </c>
      <c r="K510">
        <v>26131.93</v>
      </c>
      <c r="L510">
        <v>0</v>
      </c>
      <c r="M510">
        <v>0</v>
      </c>
      <c r="N510">
        <v>237563</v>
      </c>
      <c r="O510">
        <v>689547</v>
      </c>
      <c r="P510">
        <v>0</v>
      </c>
      <c r="Q510">
        <v>0</v>
      </c>
      <c r="AA510" t="s">
        <v>3</v>
      </c>
      <c r="AB510" s="1">
        <v>42508</v>
      </c>
      <c r="AE510" s="1">
        <v>42528</v>
      </c>
      <c r="AG510" s="1">
        <v>42528</v>
      </c>
      <c r="AI510" s="1">
        <v>43475</v>
      </c>
      <c r="AK510" s="1">
        <v>43587</v>
      </c>
      <c r="AM510" s="1">
        <v>43622</v>
      </c>
      <c r="AO510" s="1">
        <v>43708</v>
      </c>
    </row>
    <row r="511" spans="1:41" x14ac:dyDescent="0.25">
      <c r="A511">
        <v>1600202982</v>
      </c>
      <c r="B511" t="s">
        <v>183</v>
      </c>
      <c r="C511">
        <v>202982</v>
      </c>
      <c r="E511" t="s">
        <v>272</v>
      </c>
      <c r="F511" t="s">
        <v>1</v>
      </c>
      <c r="G511" t="s">
        <v>2</v>
      </c>
      <c r="H511">
        <v>24645</v>
      </c>
      <c r="I511">
        <v>27073.58</v>
      </c>
      <c r="J511">
        <v>6490</v>
      </c>
      <c r="K511">
        <v>6475</v>
      </c>
      <c r="L511">
        <v>0</v>
      </c>
      <c r="M511">
        <v>0</v>
      </c>
      <c r="N511">
        <v>72214.8</v>
      </c>
      <c r="O511">
        <v>71954.399999999994</v>
      </c>
      <c r="P511">
        <v>0</v>
      </c>
      <c r="Q511">
        <v>7.0000000000000007E-2</v>
      </c>
      <c r="AA511" t="s">
        <v>3</v>
      </c>
      <c r="AB511" s="1">
        <v>43445</v>
      </c>
      <c r="AE511" s="1">
        <v>43445</v>
      </c>
      <c r="AG511" s="1">
        <v>43445</v>
      </c>
      <c r="AI511" s="1">
        <v>43445</v>
      </c>
      <c r="AK511" s="1">
        <v>43621</v>
      </c>
      <c r="AM511" s="1">
        <v>43622</v>
      </c>
      <c r="AO511" s="1">
        <v>43665</v>
      </c>
    </row>
    <row r="512" spans="1:41" x14ac:dyDescent="0.25">
      <c r="A512">
        <v>1600202804</v>
      </c>
      <c r="B512" t="s">
        <v>183</v>
      </c>
      <c r="C512">
        <v>202804</v>
      </c>
      <c r="E512" t="s">
        <v>1059</v>
      </c>
      <c r="F512" t="s">
        <v>1</v>
      </c>
      <c r="G512" t="s">
        <v>2</v>
      </c>
      <c r="H512">
        <v>98642</v>
      </c>
      <c r="I512">
        <v>98642</v>
      </c>
      <c r="J512">
        <v>33270</v>
      </c>
      <c r="K512">
        <v>34110</v>
      </c>
      <c r="L512">
        <v>0</v>
      </c>
      <c r="M512">
        <v>0</v>
      </c>
      <c r="N512">
        <v>281083.92200000002</v>
      </c>
      <c r="O512">
        <v>288395.25</v>
      </c>
      <c r="P512">
        <v>69.385999999999996</v>
      </c>
      <c r="Q512">
        <v>71.11</v>
      </c>
      <c r="AA512" t="s">
        <v>3</v>
      </c>
      <c r="AB512" s="1">
        <v>43438</v>
      </c>
      <c r="AE512" s="1">
        <v>43439</v>
      </c>
      <c r="AG512" s="1">
        <v>43439</v>
      </c>
      <c r="AI512" s="1">
        <v>43444</v>
      </c>
      <c r="AK512" s="1">
        <v>43621</v>
      </c>
      <c r="AM512" s="1">
        <v>43627</v>
      </c>
      <c r="AO512" s="1">
        <v>43665</v>
      </c>
    </row>
    <row r="513" spans="1:41" x14ac:dyDescent="0.25">
      <c r="A513">
        <v>1600204127</v>
      </c>
      <c r="B513" t="s">
        <v>183</v>
      </c>
      <c r="C513">
        <v>204127</v>
      </c>
      <c r="E513" t="s">
        <v>1058</v>
      </c>
      <c r="F513" t="s">
        <v>1</v>
      </c>
      <c r="G513" t="s">
        <v>2</v>
      </c>
      <c r="H513">
        <v>1239</v>
      </c>
      <c r="I513">
        <v>1239</v>
      </c>
      <c r="J513">
        <v>735</v>
      </c>
      <c r="K513">
        <v>735</v>
      </c>
      <c r="L513">
        <v>0</v>
      </c>
      <c r="M513">
        <v>0</v>
      </c>
      <c r="N513">
        <v>2508.3240000000001</v>
      </c>
      <c r="O513">
        <v>2508.3200000000002</v>
      </c>
      <c r="P513">
        <v>0.54600000000000004</v>
      </c>
      <c r="Q513">
        <v>0.55000000000000004</v>
      </c>
      <c r="AA513" t="s">
        <v>3</v>
      </c>
      <c r="AB513" s="1">
        <v>43483</v>
      </c>
      <c r="AE513" s="1">
        <v>43487</v>
      </c>
      <c r="AG513" s="1">
        <v>43487</v>
      </c>
      <c r="AI513" s="1">
        <v>43493</v>
      </c>
      <c r="AK513" s="1">
        <v>43627</v>
      </c>
      <c r="AM513" s="1">
        <v>43627</v>
      </c>
      <c r="AO513" s="1">
        <v>43665</v>
      </c>
    </row>
    <row r="514" spans="1:41" x14ac:dyDescent="0.25">
      <c r="A514">
        <v>1600204713</v>
      </c>
      <c r="B514" t="s">
        <v>183</v>
      </c>
      <c r="C514">
        <v>204713</v>
      </c>
      <c r="E514" t="s">
        <v>1058</v>
      </c>
      <c r="F514" t="s">
        <v>1</v>
      </c>
      <c r="G514" t="s">
        <v>2</v>
      </c>
      <c r="H514">
        <v>4489.57</v>
      </c>
      <c r="I514">
        <v>1365</v>
      </c>
      <c r="J514">
        <v>1365</v>
      </c>
      <c r="K514">
        <v>1365</v>
      </c>
      <c r="L514">
        <v>0</v>
      </c>
      <c r="M514">
        <v>0</v>
      </c>
      <c r="N514">
        <v>4658.3159999999998</v>
      </c>
      <c r="O514">
        <v>4658.32</v>
      </c>
      <c r="P514">
        <v>1.014</v>
      </c>
      <c r="Q514">
        <v>1.01</v>
      </c>
      <c r="AA514" t="s">
        <v>3</v>
      </c>
      <c r="AB514" s="1">
        <v>43494</v>
      </c>
      <c r="AE514" s="1">
        <v>43501</v>
      </c>
      <c r="AG514" s="1">
        <v>43501</v>
      </c>
      <c r="AI514" s="1">
        <v>43503</v>
      </c>
      <c r="AK514" s="1">
        <v>43626</v>
      </c>
      <c r="AM514" s="1">
        <v>43627</v>
      </c>
      <c r="AO514" s="1">
        <v>43665</v>
      </c>
    </row>
    <row r="515" spans="1:41" x14ac:dyDescent="0.25">
      <c r="A515">
        <v>1600195435</v>
      </c>
      <c r="B515" t="s">
        <v>183</v>
      </c>
      <c r="C515">
        <v>195435</v>
      </c>
      <c r="E515" t="s">
        <v>81</v>
      </c>
      <c r="F515" t="s">
        <v>273</v>
      </c>
      <c r="G515" t="s">
        <v>2</v>
      </c>
      <c r="H515">
        <v>297840.40000000002</v>
      </c>
      <c r="I515">
        <v>372984.1</v>
      </c>
      <c r="J515">
        <v>231140</v>
      </c>
      <c r="K515">
        <v>218862</v>
      </c>
      <c r="L515">
        <v>0</v>
      </c>
      <c r="M515">
        <v>0</v>
      </c>
      <c r="N515">
        <v>1516938.8</v>
      </c>
      <c r="O515">
        <v>1562511.28</v>
      </c>
      <c r="P515">
        <v>330.2</v>
      </c>
      <c r="Q515">
        <v>340.12</v>
      </c>
      <c r="AA515" t="s">
        <v>3</v>
      </c>
      <c r="AB515" s="1">
        <v>43259</v>
      </c>
      <c r="AE515" s="1">
        <v>43265</v>
      </c>
      <c r="AG515" s="1">
        <v>43265</v>
      </c>
      <c r="AI515" s="1">
        <v>43287</v>
      </c>
      <c r="AM515" s="1">
        <v>43629</v>
      </c>
      <c r="AO515" s="1">
        <v>43868</v>
      </c>
    </row>
    <row r="516" spans="1:41" x14ac:dyDescent="0.25">
      <c r="A516">
        <v>1600206300</v>
      </c>
      <c r="B516" t="s">
        <v>183</v>
      </c>
      <c r="C516">
        <v>206300</v>
      </c>
      <c r="E516" t="s">
        <v>41</v>
      </c>
      <c r="F516" t="s">
        <v>1</v>
      </c>
      <c r="G516" t="s">
        <v>2</v>
      </c>
      <c r="H516">
        <v>5375</v>
      </c>
      <c r="I516">
        <v>6640</v>
      </c>
      <c r="J516">
        <v>597.70000000000005</v>
      </c>
      <c r="K516">
        <v>613</v>
      </c>
      <c r="L516">
        <v>0</v>
      </c>
      <c r="M516">
        <v>0</v>
      </c>
      <c r="N516">
        <v>11954</v>
      </c>
      <c r="O516">
        <v>12260</v>
      </c>
      <c r="P516">
        <v>0</v>
      </c>
      <c r="Q516">
        <v>0</v>
      </c>
      <c r="AA516" t="s">
        <v>3</v>
      </c>
      <c r="AB516" s="1">
        <v>43518</v>
      </c>
      <c r="AE516" s="1">
        <v>43549</v>
      </c>
      <c r="AG516" s="1">
        <v>43549</v>
      </c>
      <c r="AI516" s="1">
        <v>43549</v>
      </c>
      <c r="AK516" s="1">
        <v>43633</v>
      </c>
      <c r="AM516" s="1">
        <v>43634</v>
      </c>
      <c r="AO516" s="1">
        <v>43665</v>
      </c>
    </row>
    <row r="517" spans="1:41" x14ac:dyDescent="0.25">
      <c r="A517">
        <v>1600207565</v>
      </c>
      <c r="B517" t="s">
        <v>183</v>
      </c>
      <c r="C517">
        <v>207565</v>
      </c>
      <c r="E517" t="s">
        <v>1058</v>
      </c>
      <c r="F517" t="s">
        <v>1</v>
      </c>
      <c r="G517" t="s">
        <v>2</v>
      </c>
      <c r="H517">
        <v>2733.33</v>
      </c>
      <c r="I517">
        <v>2678.29</v>
      </c>
      <c r="J517">
        <v>1075</v>
      </c>
      <c r="K517">
        <v>1075</v>
      </c>
      <c r="L517">
        <v>0</v>
      </c>
      <c r="M517">
        <v>0</v>
      </c>
      <c r="N517">
        <v>10728.828</v>
      </c>
      <c r="O517">
        <v>10728.83</v>
      </c>
      <c r="P517">
        <v>1.351</v>
      </c>
      <c r="Q517">
        <v>1.35</v>
      </c>
      <c r="AA517" t="s">
        <v>3</v>
      </c>
      <c r="AB517" s="1">
        <v>43555</v>
      </c>
      <c r="AE517" s="1">
        <v>43555</v>
      </c>
      <c r="AG517" s="1">
        <v>43555</v>
      </c>
      <c r="AI517" s="1">
        <v>43563</v>
      </c>
      <c r="AK517" s="1">
        <v>43629</v>
      </c>
      <c r="AM517" s="1">
        <v>43657</v>
      </c>
      <c r="AO517" s="1">
        <v>43665</v>
      </c>
    </row>
    <row r="518" spans="1:41" x14ac:dyDescent="0.25">
      <c r="A518">
        <v>1600203230</v>
      </c>
      <c r="B518" t="s">
        <v>183</v>
      </c>
      <c r="C518">
        <v>203230</v>
      </c>
      <c r="E518" t="s">
        <v>1058</v>
      </c>
      <c r="F518" t="s">
        <v>1</v>
      </c>
      <c r="G518" t="s">
        <v>2</v>
      </c>
      <c r="H518">
        <v>780</v>
      </c>
      <c r="I518">
        <v>900.12</v>
      </c>
      <c r="J518">
        <v>312</v>
      </c>
      <c r="K518">
        <v>312</v>
      </c>
      <c r="L518">
        <v>0</v>
      </c>
      <c r="M518">
        <v>0</v>
      </c>
      <c r="N518">
        <v>3583.32</v>
      </c>
      <c r="O518">
        <v>3583.32</v>
      </c>
      <c r="P518">
        <v>0.78</v>
      </c>
      <c r="Q518">
        <v>0.78</v>
      </c>
      <c r="AA518" t="s">
        <v>3</v>
      </c>
      <c r="AB518" s="1">
        <v>43452</v>
      </c>
      <c r="AE518" s="1">
        <v>43452</v>
      </c>
      <c r="AG518" s="1">
        <v>43452</v>
      </c>
      <c r="AI518" s="1">
        <v>43453</v>
      </c>
      <c r="AK518" s="1">
        <v>43663</v>
      </c>
      <c r="AM518" s="1">
        <v>43663</v>
      </c>
      <c r="AO518" s="1">
        <v>43708</v>
      </c>
    </row>
    <row r="519" spans="1:41" x14ac:dyDescent="0.25">
      <c r="A519">
        <v>1600198060</v>
      </c>
      <c r="B519" t="s">
        <v>183</v>
      </c>
      <c r="C519">
        <v>198060</v>
      </c>
      <c r="E519" t="s">
        <v>575</v>
      </c>
      <c r="F519" t="s">
        <v>539</v>
      </c>
      <c r="G519" t="s">
        <v>2</v>
      </c>
      <c r="H519">
        <v>82868.11</v>
      </c>
      <c r="I519">
        <v>82868.11</v>
      </c>
      <c r="J519">
        <v>16897.7</v>
      </c>
      <c r="K519">
        <v>16897.7</v>
      </c>
      <c r="L519">
        <v>0</v>
      </c>
      <c r="M519">
        <v>0</v>
      </c>
      <c r="N519">
        <v>261462.296</v>
      </c>
      <c r="O519">
        <v>261462.296</v>
      </c>
      <c r="P519">
        <v>16.3</v>
      </c>
      <c r="Q519">
        <v>16.3</v>
      </c>
      <c r="AA519" t="s">
        <v>3</v>
      </c>
      <c r="AB519" s="1">
        <v>43312</v>
      </c>
      <c r="AE519" s="1">
        <v>43355</v>
      </c>
      <c r="AG519" s="1">
        <v>43355</v>
      </c>
      <c r="AI519" s="1">
        <v>43544</v>
      </c>
      <c r="AM519" s="1">
        <v>43670</v>
      </c>
      <c r="AO519" s="1">
        <v>43708</v>
      </c>
    </row>
    <row r="520" spans="1:41" x14ac:dyDescent="0.25">
      <c r="A520">
        <v>1600196655</v>
      </c>
      <c r="B520" t="s">
        <v>183</v>
      </c>
      <c r="C520">
        <v>196655</v>
      </c>
      <c r="E520" t="s">
        <v>523</v>
      </c>
      <c r="F520" t="s">
        <v>48</v>
      </c>
      <c r="G520" t="s">
        <v>2</v>
      </c>
      <c r="H520">
        <v>944551.23</v>
      </c>
      <c r="I520">
        <v>859128.37</v>
      </c>
      <c r="J520">
        <v>68158.63</v>
      </c>
      <c r="K520">
        <v>60444.06</v>
      </c>
      <c r="L520">
        <v>0</v>
      </c>
      <c r="M520">
        <v>0</v>
      </c>
      <c r="N520">
        <v>38846.35</v>
      </c>
      <c r="O520">
        <v>32765.65</v>
      </c>
      <c r="P520">
        <v>51.506999999999998</v>
      </c>
      <c r="Q520">
        <v>44.48</v>
      </c>
      <c r="AA520" t="s">
        <v>3</v>
      </c>
      <c r="AB520" s="1">
        <v>43269</v>
      </c>
      <c r="AE520" s="1">
        <v>43291</v>
      </c>
      <c r="AG520" s="1">
        <v>43291</v>
      </c>
      <c r="AI520" s="1">
        <v>43297</v>
      </c>
      <c r="AK520" s="1">
        <v>43651</v>
      </c>
      <c r="AM520" s="1">
        <v>43671</v>
      </c>
      <c r="AO520" s="1">
        <v>43868</v>
      </c>
    </row>
    <row r="521" spans="1:41" x14ac:dyDescent="0.25">
      <c r="A521">
        <v>1600201111</v>
      </c>
      <c r="B521" t="s">
        <v>183</v>
      </c>
      <c r="C521">
        <v>201111</v>
      </c>
      <c r="E521" t="s">
        <v>1058</v>
      </c>
      <c r="F521" t="s">
        <v>1</v>
      </c>
      <c r="G521" t="s">
        <v>2</v>
      </c>
      <c r="H521">
        <v>4492.43</v>
      </c>
      <c r="I521">
        <v>4211.53</v>
      </c>
      <c r="J521">
        <v>1940</v>
      </c>
      <c r="K521">
        <v>1940</v>
      </c>
      <c r="L521">
        <v>0</v>
      </c>
      <c r="M521">
        <v>0</v>
      </c>
      <c r="N521">
        <v>12317.871999999999</v>
      </c>
      <c r="O521">
        <v>12317.87</v>
      </c>
      <c r="P521">
        <v>3.14</v>
      </c>
      <c r="Q521">
        <v>3.14</v>
      </c>
      <c r="AA521" t="s">
        <v>3</v>
      </c>
      <c r="AB521" s="1">
        <v>43392</v>
      </c>
      <c r="AE521" s="1">
        <v>43392</v>
      </c>
      <c r="AG521" s="1">
        <v>43392</v>
      </c>
      <c r="AI521" s="1">
        <v>43392</v>
      </c>
      <c r="AK521" s="1">
        <v>43672</v>
      </c>
      <c r="AM521" s="1">
        <v>43672</v>
      </c>
      <c r="AO521" s="1">
        <v>43708</v>
      </c>
    </row>
    <row r="522" spans="1:41" x14ac:dyDescent="0.25">
      <c r="A522">
        <v>1600196028</v>
      </c>
      <c r="B522" t="s">
        <v>183</v>
      </c>
      <c r="C522">
        <v>196028</v>
      </c>
      <c r="E522" t="s">
        <v>523</v>
      </c>
      <c r="F522" t="s">
        <v>524</v>
      </c>
      <c r="G522" t="s">
        <v>284</v>
      </c>
      <c r="H522">
        <v>26275</v>
      </c>
      <c r="I522">
        <v>25775</v>
      </c>
      <c r="J522">
        <v>1317.12</v>
      </c>
      <c r="K522">
        <v>1317.12</v>
      </c>
      <c r="L522">
        <v>0</v>
      </c>
      <c r="M522">
        <v>0</v>
      </c>
      <c r="N522">
        <v>1258.8</v>
      </c>
      <c r="O522">
        <v>1258.72</v>
      </c>
      <c r="P522">
        <v>1.4039999999999999</v>
      </c>
      <c r="Q522">
        <v>1.41</v>
      </c>
      <c r="AA522" t="s">
        <v>3</v>
      </c>
      <c r="AB522" s="1">
        <v>43269</v>
      </c>
      <c r="AE522" s="1">
        <v>43290</v>
      </c>
      <c r="AG522" s="1">
        <v>43290</v>
      </c>
      <c r="AI522" s="1">
        <v>43293</v>
      </c>
      <c r="AK522" s="1">
        <v>43656</v>
      </c>
      <c r="AM522" s="1">
        <v>43705</v>
      </c>
      <c r="AO522" s="1">
        <v>43705</v>
      </c>
    </row>
    <row r="523" spans="1:41" x14ac:dyDescent="0.25">
      <c r="A523">
        <v>1600203750</v>
      </c>
      <c r="B523" t="s">
        <v>183</v>
      </c>
      <c r="C523">
        <v>203750</v>
      </c>
      <c r="E523" t="s">
        <v>272</v>
      </c>
      <c r="F523" t="s">
        <v>1</v>
      </c>
      <c r="G523" t="s">
        <v>2</v>
      </c>
      <c r="H523">
        <v>4976</v>
      </c>
      <c r="I523">
        <v>4976</v>
      </c>
      <c r="J523">
        <v>770</v>
      </c>
      <c r="K523">
        <v>770</v>
      </c>
      <c r="L523">
        <v>0</v>
      </c>
      <c r="M523">
        <v>0</v>
      </c>
      <c r="N523">
        <v>8526</v>
      </c>
      <c r="O523">
        <v>8526</v>
      </c>
      <c r="P523">
        <v>0</v>
      </c>
      <c r="Q523">
        <v>0</v>
      </c>
      <c r="AA523" t="s">
        <v>3</v>
      </c>
      <c r="AB523" s="1">
        <v>43475</v>
      </c>
      <c r="AE523" s="1">
        <v>43475</v>
      </c>
      <c r="AG523" s="1">
        <v>43475</v>
      </c>
      <c r="AI523" s="1">
        <v>43475</v>
      </c>
      <c r="AK523" s="1">
        <v>43705</v>
      </c>
      <c r="AM523" s="1">
        <v>43706</v>
      </c>
      <c r="AO523" s="1">
        <v>43727</v>
      </c>
    </row>
    <row r="524" spans="1:41" x14ac:dyDescent="0.25">
      <c r="A524">
        <v>1600204239</v>
      </c>
      <c r="B524" t="s">
        <v>183</v>
      </c>
      <c r="C524">
        <v>204239</v>
      </c>
      <c r="E524" t="s">
        <v>1060</v>
      </c>
      <c r="F524" t="s">
        <v>1</v>
      </c>
      <c r="G524" t="s">
        <v>2</v>
      </c>
      <c r="H524">
        <v>21624.75</v>
      </c>
      <c r="I524">
        <v>21481</v>
      </c>
      <c r="J524">
        <v>10226.379999999999</v>
      </c>
      <c r="K524">
        <v>10154.5</v>
      </c>
      <c r="L524">
        <v>0</v>
      </c>
      <c r="M524">
        <v>0</v>
      </c>
      <c r="N524">
        <v>93998.843999999997</v>
      </c>
      <c r="O524">
        <v>93158.84</v>
      </c>
      <c r="P524">
        <v>5.7969999999999997</v>
      </c>
      <c r="Q524">
        <v>5.8</v>
      </c>
      <c r="AA524" t="s">
        <v>3</v>
      </c>
      <c r="AB524" s="1">
        <v>43489</v>
      </c>
      <c r="AE524" s="1">
        <v>43489</v>
      </c>
      <c r="AG524" s="1">
        <v>43489</v>
      </c>
      <c r="AI524" s="1">
        <v>43494</v>
      </c>
      <c r="AK524" s="1">
        <v>43724</v>
      </c>
      <c r="AM524" s="1">
        <v>43725</v>
      </c>
      <c r="AO524" s="1">
        <v>43757</v>
      </c>
    </row>
    <row r="525" spans="1:41" x14ac:dyDescent="0.25">
      <c r="A525">
        <v>1600204239</v>
      </c>
      <c r="B525" t="s">
        <v>183</v>
      </c>
      <c r="C525">
        <v>204239</v>
      </c>
      <c r="E525" t="s">
        <v>1060</v>
      </c>
      <c r="F525" t="s">
        <v>1</v>
      </c>
      <c r="G525" t="s">
        <v>2</v>
      </c>
      <c r="H525">
        <v>21624.75</v>
      </c>
      <c r="I525">
        <v>21481</v>
      </c>
      <c r="J525">
        <v>10226.379999999999</v>
      </c>
      <c r="K525">
        <v>10154.5</v>
      </c>
      <c r="L525">
        <v>0</v>
      </c>
      <c r="M525">
        <v>0</v>
      </c>
      <c r="N525">
        <v>93998.843999999997</v>
      </c>
      <c r="O525">
        <v>93158.84</v>
      </c>
      <c r="P525">
        <v>5.7969999999999997</v>
      </c>
      <c r="Q525">
        <v>5.8</v>
      </c>
      <c r="AA525" t="s">
        <v>3</v>
      </c>
      <c r="AB525" s="1">
        <v>43489</v>
      </c>
      <c r="AE525" s="1">
        <v>43489</v>
      </c>
      <c r="AG525" s="1">
        <v>43489</v>
      </c>
      <c r="AI525" s="1">
        <v>43494</v>
      </c>
      <c r="AK525" s="1">
        <v>43724</v>
      </c>
      <c r="AM525" s="1">
        <v>43725</v>
      </c>
      <c r="AO525" s="1">
        <v>43757</v>
      </c>
    </row>
    <row r="526" spans="1:41" x14ac:dyDescent="0.25">
      <c r="A526">
        <v>1600202922</v>
      </c>
      <c r="B526" t="s">
        <v>183</v>
      </c>
      <c r="C526">
        <v>202922</v>
      </c>
      <c r="E526" t="s">
        <v>1058</v>
      </c>
      <c r="F526" t="s">
        <v>1</v>
      </c>
      <c r="G526" t="s">
        <v>2</v>
      </c>
      <c r="H526">
        <v>2237.7600000000002</v>
      </c>
      <c r="I526">
        <v>2237.7600000000002</v>
      </c>
      <c r="J526">
        <v>1600</v>
      </c>
      <c r="K526">
        <v>1600</v>
      </c>
      <c r="L526">
        <v>0</v>
      </c>
      <c r="M526">
        <v>0</v>
      </c>
      <c r="N526">
        <v>4586.6499999999996</v>
      </c>
      <c r="O526">
        <v>4586.6499999999996</v>
      </c>
      <c r="P526">
        <v>0.998</v>
      </c>
      <c r="Q526">
        <v>1</v>
      </c>
      <c r="AA526" t="s">
        <v>3</v>
      </c>
      <c r="AB526" s="1">
        <v>43444</v>
      </c>
      <c r="AE526" s="1">
        <v>43444</v>
      </c>
      <c r="AG526" s="1">
        <v>43444</v>
      </c>
      <c r="AI526" s="1">
        <v>43445</v>
      </c>
      <c r="AK526" s="1">
        <v>43728</v>
      </c>
      <c r="AM526" s="1">
        <v>43731</v>
      </c>
      <c r="AO526" s="1">
        <v>43757</v>
      </c>
    </row>
    <row r="527" spans="1:41" x14ac:dyDescent="0.25">
      <c r="A527">
        <v>1600205225</v>
      </c>
      <c r="B527" t="s">
        <v>183</v>
      </c>
      <c r="C527">
        <v>205225</v>
      </c>
      <c r="E527" t="s">
        <v>41</v>
      </c>
      <c r="F527" t="s">
        <v>1</v>
      </c>
      <c r="G527" t="s">
        <v>2</v>
      </c>
      <c r="H527">
        <v>24313</v>
      </c>
      <c r="I527">
        <v>15979.23</v>
      </c>
      <c r="J527">
        <v>10731</v>
      </c>
      <c r="K527">
        <v>7989.62</v>
      </c>
      <c r="L527">
        <v>0</v>
      </c>
      <c r="M527">
        <v>0</v>
      </c>
      <c r="N527">
        <v>214620</v>
      </c>
      <c r="O527">
        <v>214620</v>
      </c>
      <c r="P527">
        <v>24.5</v>
      </c>
      <c r="Q527">
        <v>24.5</v>
      </c>
      <c r="AA527" t="s">
        <v>3</v>
      </c>
      <c r="AB527" s="1">
        <v>43518</v>
      </c>
      <c r="AE527" s="1">
        <v>43518</v>
      </c>
      <c r="AG527" s="1">
        <v>43518</v>
      </c>
      <c r="AI527" s="1">
        <v>43563</v>
      </c>
      <c r="AK527" s="1">
        <v>43731</v>
      </c>
      <c r="AM527" s="1">
        <v>43731</v>
      </c>
      <c r="AO527" s="1">
        <v>43757</v>
      </c>
    </row>
    <row r="528" spans="1:41" x14ac:dyDescent="0.25">
      <c r="A528">
        <v>1600203975</v>
      </c>
      <c r="B528" t="s">
        <v>183</v>
      </c>
      <c r="C528">
        <v>203975</v>
      </c>
      <c r="E528" t="s">
        <v>1057</v>
      </c>
      <c r="F528" t="s">
        <v>1</v>
      </c>
      <c r="G528" t="s">
        <v>2</v>
      </c>
      <c r="H528">
        <v>21426.43</v>
      </c>
      <c r="I528">
        <v>21426.43</v>
      </c>
      <c r="J528">
        <v>5928.35</v>
      </c>
      <c r="K528">
        <v>6521.19</v>
      </c>
      <c r="L528">
        <v>0</v>
      </c>
      <c r="M528">
        <v>0</v>
      </c>
      <c r="N528">
        <v>97153</v>
      </c>
      <c r="O528">
        <v>89129</v>
      </c>
      <c r="P528">
        <v>8.6</v>
      </c>
      <c r="Q528">
        <v>12.7</v>
      </c>
      <c r="AA528" t="s">
        <v>3</v>
      </c>
      <c r="AB528" s="1">
        <v>43482</v>
      </c>
      <c r="AE528" s="1">
        <v>43482</v>
      </c>
      <c r="AG528" s="1">
        <v>43482</v>
      </c>
      <c r="AI528" s="1">
        <v>43493</v>
      </c>
      <c r="AK528" s="1">
        <v>43731</v>
      </c>
      <c r="AM528" s="1">
        <v>43733</v>
      </c>
      <c r="AO528" s="1">
        <v>43757</v>
      </c>
    </row>
    <row r="529" spans="1:41" x14ac:dyDescent="0.25">
      <c r="A529">
        <v>1600205584</v>
      </c>
      <c r="B529" t="s">
        <v>183</v>
      </c>
      <c r="C529">
        <v>205584</v>
      </c>
      <c r="E529" t="s">
        <v>600</v>
      </c>
      <c r="F529" t="s">
        <v>1</v>
      </c>
      <c r="G529" t="s">
        <v>2</v>
      </c>
      <c r="H529">
        <v>32725</v>
      </c>
      <c r="I529">
        <v>32725</v>
      </c>
      <c r="J529">
        <v>4000</v>
      </c>
      <c r="K529">
        <v>4000</v>
      </c>
      <c r="L529">
        <v>0</v>
      </c>
      <c r="M529">
        <v>0</v>
      </c>
      <c r="N529">
        <v>8082.2</v>
      </c>
      <c r="O529">
        <v>0</v>
      </c>
      <c r="P529">
        <v>2.0670000000000002</v>
      </c>
      <c r="Q529">
        <v>0</v>
      </c>
      <c r="AA529" t="s">
        <v>3</v>
      </c>
      <c r="AB529" s="1">
        <v>43525</v>
      </c>
      <c r="AE529" s="1">
        <v>43529</v>
      </c>
      <c r="AG529" s="1">
        <v>43529</v>
      </c>
      <c r="AI529" s="1">
        <v>43529</v>
      </c>
      <c r="AK529" s="1">
        <v>43714</v>
      </c>
      <c r="AM529" s="1">
        <v>43739</v>
      </c>
      <c r="AO529" s="1">
        <v>43757</v>
      </c>
    </row>
    <row r="530" spans="1:41" x14ac:dyDescent="0.25">
      <c r="A530">
        <v>1600195383</v>
      </c>
      <c r="B530" t="s">
        <v>183</v>
      </c>
      <c r="C530">
        <v>195383</v>
      </c>
      <c r="E530" t="s">
        <v>47</v>
      </c>
      <c r="F530" t="s">
        <v>48</v>
      </c>
      <c r="G530" t="s">
        <v>2</v>
      </c>
      <c r="H530">
        <v>1213680</v>
      </c>
      <c r="I530">
        <v>689549.16</v>
      </c>
      <c r="J530">
        <v>159588.79999999999</v>
      </c>
      <c r="K530">
        <v>121483.05</v>
      </c>
      <c r="L530">
        <v>0</v>
      </c>
      <c r="M530">
        <v>0</v>
      </c>
      <c r="N530">
        <v>1595888</v>
      </c>
      <c r="O530">
        <v>1556522</v>
      </c>
      <c r="P530">
        <v>181.4</v>
      </c>
      <c r="Q530">
        <v>0</v>
      </c>
      <c r="AA530" t="s">
        <v>3</v>
      </c>
      <c r="AB530" s="1">
        <v>43263</v>
      </c>
      <c r="AE530" s="1">
        <v>43264</v>
      </c>
      <c r="AG530" s="1">
        <v>43264</v>
      </c>
      <c r="AI530" s="1">
        <v>43290</v>
      </c>
      <c r="AK530" s="1">
        <v>43720</v>
      </c>
      <c r="AM530" s="1">
        <v>43773</v>
      </c>
      <c r="AO530" s="1">
        <v>43819</v>
      </c>
    </row>
    <row r="531" spans="1:41" x14ac:dyDescent="0.25">
      <c r="A531">
        <v>1600195383</v>
      </c>
      <c r="B531" t="s">
        <v>183</v>
      </c>
      <c r="C531">
        <v>195383</v>
      </c>
      <c r="E531" t="s">
        <v>47</v>
      </c>
      <c r="F531" t="s">
        <v>48</v>
      </c>
      <c r="G531" t="s">
        <v>2</v>
      </c>
      <c r="H531">
        <v>1213680</v>
      </c>
      <c r="I531">
        <v>689549.16</v>
      </c>
      <c r="J531">
        <v>159588.79999999999</v>
      </c>
      <c r="K531">
        <v>121483.05</v>
      </c>
      <c r="L531">
        <v>0</v>
      </c>
      <c r="M531">
        <v>0</v>
      </c>
      <c r="N531">
        <v>1595888</v>
      </c>
      <c r="O531">
        <v>1556522</v>
      </c>
      <c r="P531">
        <v>181.4</v>
      </c>
      <c r="Q531">
        <v>0</v>
      </c>
      <c r="AA531" t="s">
        <v>3</v>
      </c>
      <c r="AB531" s="1">
        <v>43263</v>
      </c>
      <c r="AE531" s="1">
        <v>43264</v>
      </c>
      <c r="AG531" s="1">
        <v>43264</v>
      </c>
      <c r="AI531" s="1">
        <v>43290</v>
      </c>
      <c r="AK531" s="1">
        <v>43720</v>
      </c>
      <c r="AM531" s="1">
        <v>43773</v>
      </c>
      <c r="AO531" s="1">
        <v>43819</v>
      </c>
    </row>
    <row r="532" spans="1:41" x14ac:dyDescent="0.25">
      <c r="A532">
        <v>1600189841</v>
      </c>
      <c r="B532" t="s">
        <v>183</v>
      </c>
      <c r="C532">
        <v>189841</v>
      </c>
      <c r="E532" t="s">
        <v>63</v>
      </c>
      <c r="F532" t="s">
        <v>1</v>
      </c>
      <c r="G532" t="s">
        <v>2</v>
      </c>
      <c r="H532">
        <v>4910.5</v>
      </c>
      <c r="I532">
        <v>2006.25</v>
      </c>
      <c r="J532">
        <v>2455.25</v>
      </c>
      <c r="K532">
        <v>2006.25</v>
      </c>
      <c r="L532">
        <v>0</v>
      </c>
      <c r="M532">
        <v>0</v>
      </c>
      <c r="N532">
        <v>16225.67</v>
      </c>
      <c r="O532">
        <v>6860.84</v>
      </c>
      <c r="P532">
        <v>2.5950000000000002</v>
      </c>
      <c r="Q532">
        <v>1.75</v>
      </c>
      <c r="AA532" t="s">
        <v>3</v>
      </c>
      <c r="AB532" s="1">
        <v>43139</v>
      </c>
      <c r="AE532" s="1">
        <v>43139</v>
      </c>
      <c r="AG532" s="1">
        <v>43139</v>
      </c>
      <c r="AI532" s="1">
        <v>43158</v>
      </c>
      <c r="AK532" s="1">
        <v>43773</v>
      </c>
      <c r="AM532" s="1">
        <v>43777</v>
      </c>
      <c r="AO532" s="1">
        <v>43819</v>
      </c>
    </row>
    <row r="533" spans="1:41" x14ac:dyDescent="0.25">
      <c r="A533">
        <v>1600207099</v>
      </c>
      <c r="B533" t="s">
        <v>183</v>
      </c>
      <c r="C533">
        <v>207099</v>
      </c>
      <c r="E533" t="s">
        <v>272</v>
      </c>
      <c r="F533" t="s">
        <v>273</v>
      </c>
      <c r="G533" t="s">
        <v>2</v>
      </c>
      <c r="H533">
        <v>34648.410000000003</v>
      </c>
      <c r="I533">
        <v>29289.41</v>
      </c>
      <c r="J533">
        <v>5885</v>
      </c>
      <c r="K533">
        <v>5085</v>
      </c>
      <c r="L533">
        <v>0</v>
      </c>
      <c r="M533">
        <v>0</v>
      </c>
      <c r="N533">
        <v>67011</v>
      </c>
      <c r="O533">
        <v>57670.2</v>
      </c>
      <c r="P533">
        <v>0</v>
      </c>
      <c r="Q533">
        <v>0</v>
      </c>
      <c r="AA533" t="s">
        <v>3</v>
      </c>
      <c r="AB533" s="1">
        <v>43553</v>
      </c>
      <c r="AE533" s="1">
        <v>43585</v>
      </c>
      <c r="AG533" s="1">
        <v>43585</v>
      </c>
      <c r="AI533" s="1">
        <v>43585</v>
      </c>
      <c r="AK533" s="1">
        <v>43747</v>
      </c>
      <c r="AM533" s="1">
        <v>43782</v>
      </c>
      <c r="AO533" s="1">
        <v>43851</v>
      </c>
    </row>
    <row r="534" spans="1:41" x14ac:dyDescent="0.25">
      <c r="A534">
        <v>1600188811</v>
      </c>
      <c r="B534" t="s">
        <v>183</v>
      </c>
      <c r="C534">
        <v>188811</v>
      </c>
      <c r="E534" t="s">
        <v>1058</v>
      </c>
      <c r="F534" t="s">
        <v>1</v>
      </c>
      <c r="G534" t="s">
        <v>2</v>
      </c>
      <c r="H534">
        <v>9688.2000000000007</v>
      </c>
      <c r="I534">
        <v>9688.2000000000007</v>
      </c>
      <c r="J534">
        <v>7250</v>
      </c>
      <c r="K534">
        <v>7250</v>
      </c>
      <c r="L534">
        <v>0</v>
      </c>
      <c r="M534">
        <v>0</v>
      </c>
      <c r="N534">
        <v>46706.067999999999</v>
      </c>
      <c r="O534">
        <v>46706.07</v>
      </c>
      <c r="P534">
        <v>10.183999999999999</v>
      </c>
      <c r="Q534">
        <v>10.18</v>
      </c>
      <c r="AA534" t="s">
        <v>3</v>
      </c>
      <c r="AB534" s="1">
        <v>43115</v>
      </c>
      <c r="AE534" s="1">
        <v>43115</v>
      </c>
      <c r="AG534" s="1">
        <v>43115</v>
      </c>
      <c r="AI534" s="1">
        <v>43201</v>
      </c>
      <c r="AK534" s="1">
        <v>43790</v>
      </c>
      <c r="AM534" s="1">
        <v>43790</v>
      </c>
      <c r="AO534" s="1">
        <v>43819</v>
      </c>
    </row>
    <row r="535" spans="1:41" x14ac:dyDescent="0.25">
      <c r="A535">
        <v>1600206484</v>
      </c>
      <c r="B535" t="s">
        <v>183</v>
      </c>
      <c r="C535">
        <v>206484</v>
      </c>
      <c r="E535" t="s">
        <v>276</v>
      </c>
      <c r="F535" t="s">
        <v>1</v>
      </c>
      <c r="G535" t="s">
        <v>2</v>
      </c>
      <c r="H535">
        <v>27110.42</v>
      </c>
      <c r="I535">
        <v>20401.71</v>
      </c>
      <c r="J535">
        <v>6670</v>
      </c>
      <c r="K535">
        <v>6790</v>
      </c>
      <c r="L535">
        <v>0</v>
      </c>
      <c r="M535">
        <v>0</v>
      </c>
      <c r="N535">
        <v>60516.4</v>
      </c>
      <c r="O535">
        <v>61884.4</v>
      </c>
      <c r="P535">
        <v>16.3</v>
      </c>
      <c r="Q535">
        <v>16.600000000000001</v>
      </c>
      <c r="AA535" t="s">
        <v>3</v>
      </c>
      <c r="AB535" s="1">
        <v>43551</v>
      </c>
      <c r="AE535" s="1">
        <v>43551</v>
      </c>
      <c r="AG535" s="1">
        <v>43551</v>
      </c>
      <c r="AI535" s="1">
        <v>43563</v>
      </c>
      <c r="AK535" s="1">
        <v>43808</v>
      </c>
      <c r="AM535" s="1">
        <v>43808</v>
      </c>
      <c r="AO535" s="1">
        <v>43819</v>
      </c>
    </row>
    <row r="536" spans="1:41" x14ac:dyDescent="0.25">
      <c r="A536">
        <v>1600206487</v>
      </c>
      <c r="B536" t="s">
        <v>183</v>
      </c>
      <c r="C536">
        <v>206487</v>
      </c>
      <c r="E536" t="s">
        <v>276</v>
      </c>
      <c r="F536" t="s">
        <v>1</v>
      </c>
      <c r="G536" t="s">
        <v>2</v>
      </c>
      <c r="H536">
        <v>17888.259999999998</v>
      </c>
      <c r="I536">
        <v>22511.37</v>
      </c>
      <c r="J536">
        <v>3395</v>
      </c>
      <c r="K536">
        <v>3550</v>
      </c>
      <c r="L536">
        <v>0</v>
      </c>
      <c r="M536">
        <v>0</v>
      </c>
      <c r="N536">
        <v>32315</v>
      </c>
      <c r="O536">
        <v>33577</v>
      </c>
      <c r="P536">
        <v>6.8</v>
      </c>
      <c r="Q536">
        <v>7</v>
      </c>
      <c r="AA536" t="s">
        <v>3</v>
      </c>
      <c r="AB536" s="1">
        <v>43551</v>
      </c>
      <c r="AE536" s="1">
        <v>43551</v>
      </c>
      <c r="AG536" s="1">
        <v>43551</v>
      </c>
      <c r="AI536" s="1">
        <v>43563</v>
      </c>
      <c r="AK536" s="1">
        <v>43808</v>
      </c>
      <c r="AM536" s="1">
        <v>43808</v>
      </c>
      <c r="AO536" s="1">
        <v>43819</v>
      </c>
    </row>
    <row r="537" spans="1:41" x14ac:dyDescent="0.25">
      <c r="A537">
        <v>1600199327</v>
      </c>
      <c r="B537" t="s">
        <v>183</v>
      </c>
      <c r="C537">
        <v>199327</v>
      </c>
      <c r="E537" t="s">
        <v>63</v>
      </c>
      <c r="F537" t="s">
        <v>273</v>
      </c>
      <c r="G537" t="s">
        <v>284</v>
      </c>
      <c r="H537">
        <v>184722.7</v>
      </c>
      <c r="I537">
        <v>221545.29</v>
      </c>
      <c r="J537">
        <v>31388.85</v>
      </c>
      <c r="K537">
        <v>30396.14</v>
      </c>
      <c r="L537">
        <v>0</v>
      </c>
      <c r="M537">
        <v>0</v>
      </c>
      <c r="N537">
        <v>225798.84899999999</v>
      </c>
      <c r="O537">
        <v>216782.96</v>
      </c>
      <c r="P537">
        <v>41.615000000000002</v>
      </c>
      <c r="Q537">
        <v>46.42</v>
      </c>
      <c r="AA537" t="s">
        <v>3</v>
      </c>
      <c r="AB537" s="1">
        <v>43349</v>
      </c>
      <c r="AE537" s="1">
        <v>43350</v>
      </c>
      <c r="AG537" s="1">
        <v>43350</v>
      </c>
      <c r="AI537" s="1">
        <v>43434</v>
      </c>
      <c r="AK537" s="1">
        <v>43811</v>
      </c>
      <c r="AM537" s="1">
        <v>43815</v>
      </c>
      <c r="AO537" s="1">
        <v>43815</v>
      </c>
    </row>
    <row r="538" spans="1:41" x14ac:dyDescent="0.25">
      <c r="A538">
        <v>1600188247</v>
      </c>
      <c r="B538" t="s">
        <v>183</v>
      </c>
      <c r="C538">
        <v>188247</v>
      </c>
      <c r="E538" t="s">
        <v>63</v>
      </c>
      <c r="F538" t="s">
        <v>1</v>
      </c>
      <c r="G538" t="s">
        <v>2</v>
      </c>
      <c r="H538">
        <v>263937</v>
      </c>
      <c r="I538">
        <v>187588.32</v>
      </c>
      <c r="J538">
        <v>69119.149999999994</v>
      </c>
      <c r="K538">
        <v>58525.55</v>
      </c>
      <c r="L538">
        <v>0</v>
      </c>
      <c r="M538">
        <v>0</v>
      </c>
      <c r="N538">
        <v>491346.25699999998</v>
      </c>
      <c r="O538">
        <v>402615.72</v>
      </c>
      <c r="P538">
        <v>71.412999999999997</v>
      </c>
      <c r="Q538">
        <v>59.23</v>
      </c>
      <c r="AA538" t="s">
        <v>3</v>
      </c>
      <c r="AB538" s="1">
        <v>43087</v>
      </c>
      <c r="AE538" s="1">
        <v>43097</v>
      </c>
      <c r="AG538" s="1">
        <v>43097</v>
      </c>
      <c r="AI538" s="1">
        <v>43110</v>
      </c>
      <c r="AK538" s="1">
        <v>43816</v>
      </c>
      <c r="AM538" s="1">
        <v>43816</v>
      </c>
      <c r="AO538" s="1">
        <v>43851</v>
      </c>
    </row>
    <row r="539" spans="1:41" x14ac:dyDescent="0.25">
      <c r="A539">
        <v>1600188247</v>
      </c>
      <c r="B539" t="s">
        <v>183</v>
      </c>
      <c r="C539">
        <v>188247</v>
      </c>
      <c r="E539" t="s">
        <v>63</v>
      </c>
      <c r="F539" t="s">
        <v>1</v>
      </c>
      <c r="G539" t="s">
        <v>2</v>
      </c>
      <c r="H539">
        <v>263937</v>
      </c>
      <c r="I539">
        <v>187588.32</v>
      </c>
      <c r="J539">
        <v>69119.149999999994</v>
      </c>
      <c r="K539">
        <v>58525.55</v>
      </c>
      <c r="L539">
        <v>0</v>
      </c>
      <c r="M539">
        <v>0</v>
      </c>
      <c r="N539">
        <v>491346.25699999998</v>
      </c>
      <c r="O539">
        <v>402615.72</v>
      </c>
      <c r="P539">
        <v>71.412999999999997</v>
      </c>
      <c r="Q539">
        <v>59.23</v>
      </c>
      <c r="AA539" t="s">
        <v>3</v>
      </c>
      <c r="AB539" s="1">
        <v>43087</v>
      </c>
      <c r="AE539" s="1">
        <v>43097</v>
      </c>
      <c r="AG539" s="1">
        <v>43097</v>
      </c>
      <c r="AI539" s="1">
        <v>43110</v>
      </c>
      <c r="AK539" s="1">
        <v>43816</v>
      </c>
      <c r="AM539" s="1">
        <v>43816</v>
      </c>
      <c r="AO539" s="1">
        <v>43851</v>
      </c>
    </row>
    <row r="540" spans="1:41" x14ac:dyDescent="0.25">
      <c r="A540">
        <v>1600188247</v>
      </c>
      <c r="B540" t="s">
        <v>183</v>
      </c>
      <c r="C540">
        <v>188247</v>
      </c>
      <c r="E540" t="s">
        <v>63</v>
      </c>
      <c r="F540" t="s">
        <v>1</v>
      </c>
      <c r="G540" t="s">
        <v>2</v>
      </c>
      <c r="H540">
        <v>263937</v>
      </c>
      <c r="I540">
        <v>187588.32</v>
      </c>
      <c r="J540">
        <v>69119.149999999994</v>
      </c>
      <c r="K540">
        <v>58525.55</v>
      </c>
      <c r="L540">
        <v>0</v>
      </c>
      <c r="M540">
        <v>0</v>
      </c>
      <c r="N540">
        <v>491346.25699999998</v>
      </c>
      <c r="O540">
        <v>402615.72</v>
      </c>
      <c r="P540">
        <v>71.412999999999997</v>
      </c>
      <c r="Q540">
        <v>59.23</v>
      </c>
      <c r="AA540" t="s">
        <v>3</v>
      </c>
      <c r="AB540" s="1">
        <v>43087</v>
      </c>
      <c r="AE540" s="1">
        <v>43097</v>
      </c>
      <c r="AG540" s="1">
        <v>43097</v>
      </c>
      <c r="AI540" s="1">
        <v>43110</v>
      </c>
      <c r="AK540" s="1">
        <v>43816</v>
      </c>
      <c r="AM540" s="1">
        <v>43816</v>
      </c>
      <c r="AO540" s="1">
        <v>43851</v>
      </c>
    </row>
    <row r="541" spans="1:41" x14ac:dyDescent="0.25">
      <c r="A541">
        <v>1600188247</v>
      </c>
      <c r="B541" t="s">
        <v>183</v>
      </c>
      <c r="C541">
        <v>188247</v>
      </c>
      <c r="E541" t="s">
        <v>63</v>
      </c>
      <c r="F541" t="s">
        <v>1</v>
      </c>
      <c r="G541" t="s">
        <v>2</v>
      </c>
      <c r="H541">
        <v>263937</v>
      </c>
      <c r="I541">
        <v>187588.32</v>
      </c>
      <c r="J541">
        <v>69119.149999999994</v>
      </c>
      <c r="K541">
        <v>58525.55</v>
      </c>
      <c r="L541">
        <v>0</v>
      </c>
      <c r="M541">
        <v>0</v>
      </c>
      <c r="N541">
        <v>491346.25699999998</v>
      </c>
      <c r="O541">
        <v>402615.72</v>
      </c>
      <c r="P541">
        <v>71.412999999999997</v>
      </c>
      <c r="Q541">
        <v>59.23</v>
      </c>
      <c r="AA541" t="s">
        <v>3</v>
      </c>
      <c r="AB541" s="1">
        <v>43087</v>
      </c>
      <c r="AE541" s="1">
        <v>43097</v>
      </c>
      <c r="AG541" s="1">
        <v>43097</v>
      </c>
      <c r="AI541" s="1">
        <v>43110</v>
      </c>
      <c r="AK541" s="1">
        <v>43816</v>
      </c>
      <c r="AM541" s="1">
        <v>43816</v>
      </c>
      <c r="AO541" s="1">
        <v>43851</v>
      </c>
    </row>
    <row r="542" spans="1:41" x14ac:dyDescent="0.25">
      <c r="A542">
        <v>1600188247</v>
      </c>
      <c r="B542" t="s">
        <v>183</v>
      </c>
      <c r="C542">
        <v>188247</v>
      </c>
      <c r="E542" t="s">
        <v>63</v>
      </c>
      <c r="F542" t="s">
        <v>1</v>
      </c>
      <c r="G542" t="s">
        <v>2</v>
      </c>
      <c r="H542">
        <v>263937</v>
      </c>
      <c r="I542">
        <v>187588.32</v>
      </c>
      <c r="J542">
        <v>69119.149999999994</v>
      </c>
      <c r="K542">
        <v>58525.55</v>
      </c>
      <c r="L542">
        <v>0</v>
      </c>
      <c r="M542">
        <v>0</v>
      </c>
      <c r="N542">
        <v>491346.25699999998</v>
      </c>
      <c r="O542">
        <v>402615.72</v>
      </c>
      <c r="P542">
        <v>71.412999999999997</v>
      </c>
      <c r="Q542">
        <v>59.23</v>
      </c>
      <c r="AA542" t="s">
        <v>3</v>
      </c>
      <c r="AB542" s="1">
        <v>43087</v>
      </c>
      <c r="AE542" s="1">
        <v>43097</v>
      </c>
      <c r="AG542" s="1">
        <v>43097</v>
      </c>
      <c r="AI542" s="1">
        <v>43110</v>
      </c>
      <c r="AK542" s="1">
        <v>43816</v>
      </c>
      <c r="AM542" s="1">
        <v>43816</v>
      </c>
      <c r="AO542" s="1">
        <v>43851</v>
      </c>
    </row>
    <row r="543" spans="1:41" x14ac:dyDescent="0.25">
      <c r="A543">
        <v>1600188247</v>
      </c>
      <c r="B543" t="s">
        <v>183</v>
      </c>
      <c r="C543">
        <v>188247</v>
      </c>
      <c r="E543" t="s">
        <v>63</v>
      </c>
      <c r="F543" t="s">
        <v>1</v>
      </c>
      <c r="G543" t="s">
        <v>2</v>
      </c>
      <c r="H543">
        <v>263937</v>
      </c>
      <c r="I543">
        <v>187588.32</v>
      </c>
      <c r="J543">
        <v>69119.149999999994</v>
      </c>
      <c r="K543">
        <v>58525.55</v>
      </c>
      <c r="L543">
        <v>0</v>
      </c>
      <c r="M543">
        <v>0</v>
      </c>
      <c r="N543">
        <v>491346.25699999998</v>
      </c>
      <c r="O543">
        <v>402615.72</v>
      </c>
      <c r="P543">
        <v>71.412999999999997</v>
      </c>
      <c r="Q543">
        <v>59.23</v>
      </c>
      <c r="AA543" t="s">
        <v>3</v>
      </c>
      <c r="AB543" s="1">
        <v>43087</v>
      </c>
      <c r="AE543" s="1">
        <v>43097</v>
      </c>
      <c r="AG543" s="1">
        <v>43097</v>
      </c>
      <c r="AI543" s="1">
        <v>43110</v>
      </c>
      <c r="AK543" s="1">
        <v>43816</v>
      </c>
      <c r="AM543" s="1">
        <v>43816</v>
      </c>
      <c r="AO543" s="1">
        <v>43851</v>
      </c>
    </row>
    <row r="544" spans="1:41" x14ac:dyDescent="0.25">
      <c r="A544">
        <v>1600207187</v>
      </c>
      <c r="B544" t="s">
        <v>183</v>
      </c>
      <c r="C544">
        <v>207187</v>
      </c>
      <c r="E544" t="s">
        <v>41</v>
      </c>
      <c r="F544" t="s">
        <v>1</v>
      </c>
      <c r="G544" t="s">
        <v>2</v>
      </c>
      <c r="H544">
        <v>534.44000000000005</v>
      </c>
      <c r="I544">
        <v>664.62</v>
      </c>
      <c r="J544">
        <v>267.22000000000003</v>
      </c>
      <c r="K544">
        <v>288.55</v>
      </c>
      <c r="L544">
        <v>0</v>
      </c>
      <c r="M544">
        <v>0</v>
      </c>
      <c r="N544">
        <v>5925</v>
      </c>
      <c r="O544">
        <v>5771</v>
      </c>
      <c r="P544">
        <v>0</v>
      </c>
      <c r="Q544">
        <v>0</v>
      </c>
      <c r="AA544" t="s">
        <v>3</v>
      </c>
      <c r="AE544" s="1">
        <v>43553</v>
      </c>
      <c r="AG544" s="1">
        <v>43553</v>
      </c>
      <c r="AI544" s="1">
        <v>43563</v>
      </c>
      <c r="AK544" s="1">
        <v>43840</v>
      </c>
      <c r="AM544" s="1">
        <v>43845</v>
      </c>
      <c r="AO544" s="1">
        <v>43851</v>
      </c>
    </row>
    <row r="545" spans="1:41" x14ac:dyDescent="0.25">
      <c r="A545">
        <v>1600207564</v>
      </c>
      <c r="B545" t="s">
        <v>183</v>
      </c>
      <c r="C545">
        <v>207564</v>
      </c>
      <c r="E545" t="s">
        <v>41</v>
      </c>
      <c r="F545" t="s">
        <v>1</v>
      </c>
      <c r="G545" t="s">
        <v>2</v>
      </c>
      <c r="H545">
        <v>12333.61</v>
      </c>
      <c r="I545">
        <v>12347.36</v>
      </c>
      <c r="J545">
        <v>5994.6</v>
      </c>
      <c r="K545">
        <v>5994.6</v>
      </c>
      <c r="L545">
        <v>0</v>
      </c>
      <c r="M545">
        <v>0</v>
      </c>
      <c r="N545">
        <v>54463</v>
      </c>
      <c r="O545">
        <v>54463</v>
      </c>
      <c r="P545">
        <v>14.9</v>
      </c>
      <c r="Q545">
        <v>14.9</v>
      </c>
      <c r="AA545" t="s">
        <v>3</v>
      </c>
      <c r="AB545" s="1">
        <v>43555</v>
      </c>
      <c r="AE545" s="1">
        <v>43555</v>
      </c>
      <c r="AG545" s="1">
        <v>43555</v>
      </c>
      <c r="AI545" s="1">
        <v>43563</v>
      </c>
      <c r="AK545" s="1">
        <v>43853</v>
      </c>
      <c r="AM545" s="1">
        <v>43854</v>
      </c>
      <c r="AO545" s="1">
        <v>43883</v>
      </c>
    </row>
    <row r="546" spans="1:41" x14ac:dyDescent="0.25">
      <c r="A546">
        <v>1600207578</v>
      </c>
      <c r="B546" t="s">
        <v>183</v>
      </c>
      <c r="C546">
        <v>207578</v>
      </c>
      <c r="E546" t="s">
        <v>41</v>
      </c>
      <c r="F546" t="s">
        <v>1</v>
      </c>
      <c r="G546" t="s">
        <v>2</v>
      </c>
      <c r="H546">
        <v>11697.64</v>
      </c>
      <c r="I546">
        <v>10993.01</v>
      </c>
      <c r="J546">
        <v>5160</v>
      </c>
      <c r="K546">
        <v>4160</v>
      </c>
      <c r="L546">
        <v>0</v>
      </c>
      <c r="M546">
        <v>0</v>
      </c>
      <c r="N546">
        <v>46676</v>
      </c>
      <c r="O546">
        <v>37473</v>
      </c>
      <c r="P546">
        <v>12.9</v>
      </c>
      <c r="Q546">
        <v>10.4</v>
      </c>
      <c r="AA546" t="s">
        <v>3</v>
      </c>
      <c r="AB546" s="1">
        <v>43555</v>
      </c>
      <c r="AE546" s="1">
        <v>43555</v>
      </c>
      <c r="AG546" s="1">
        <v>43555</v>
      </c>
      <c r="AI546" s="1">
        <v>43563</v>
      </c>
      <c r="AK546" s="1">
        <v>43859</v>
      </c>
      <c r="AM546" s="1">
        <v>43859</v>
      </c>
      <c r="AO546" s="1">
        <v>43883</v>
      </c>
    </row>
    <row r="547" spans="1:41" x14ac:dyDescent="0.25">
      <c r="A547">
        <v>1600207579</v>
      </c>
      <c r="B547" t="s">
        <v>183</v>
      </c>
      <c r="C547">
        <v>207579</v>
      </c>
      <c r="E547" t="s">
        <v>276</v>
      </c>
      <c r="F547" t="s">
        <v>1</v>
      </c>
      <c r="G547" t="s">
        <v>2</v>
      </c>
      <c r="H547">
        <v>906.21</v>
      </c>
      <c r="I547">
        <v>943.63</v>
      </c>
      <c r="J547">
        <v>453.1</v>
      </c>
      <c r="K547">
        <v>398.74</v>
      </c>
      <c r="L547">
        <v>0</v>
      </c>
      <c r="M547">
        <v>0</v>
      </c>
      <c r="N547">
        <v>12402</v>
      </c>
      <c r="O547">
        <v>13742</v>
      </c>
      <c r="P547">
        <v>0</v>
      </c>
      <c r="Q547">
        <v>0</v>
      </c>
      <c r="AA547" t="s">
        <v>3</v>
      </c>
      <c r="AE547" s="1">
        <v>43555</v>
      </c>
      <c r="AG547" s="1">
        <v>43555</v>
      </c>
      <c r="AI547" s="1">
        <v>43563</v>
      </c>
      <c r="AK547" s="1">
        <v>43859</v>
      </c>
      <c r="AM547" s="1">
        <v>43859</v>
      </c>
      <c r="AO547" s="1">
        <v>43883</v>
      </c>
    </row>
    <row r="548" spans="1:41" x14ac:dyDescent="0.25">
      <c r="A548">
        <v>1600207199</v>
      </c>
      <c r="B548" t="s">
        <v>183</v>
      </c>
      <c r="C548">
        <v>207199</v>
      </c>
      <c r="E548" t="s">
        <v>47</v>
      </c>
      <c r="F548" t="s">
        <v>48</v>
      </c>
      <c r="G548" t="s">
        <v>2</v>
      </c>
      <c r="H548">
        <v>203621.76000000001</v>
      </c>
      <c r="I548">
        <v>197056.8</v>
      </c>
      <c r="J548">
        <v>61832.800000000003</v>
      </c>
      <c r="K548">
        <v>45041.1</v>
      </c>
      <c r="L548">
        <v>0</v>
      </c>
      <c r="M548">
        <v>0</v>
      </c>
      <c r="N548">
        <v>175932</v>
      </c>
      <c r="O548">
        <v>137327</v>
      </c>
      <c r="P548">
        <v>77.290999999999997</v>
      </c>
      <c r="Q548">
        <v>54.87</v>
      </c>
      <c r="AA548" t="s">
        <v>3</v>
      </c>
      <c r="AB548" s="1">
        <v>43553</v>
      </c>
      <c r="AE548" s="1">
        <v>43553</v>
      </c>
      <c r="AG548" s="1">
        <v>43553</v>
      </c>
      <c r="AI548" s="1">
        <v>43567</v>
      </c>
      <c r="AK548" s="1">
        <v>43808</v>
      </c>
      <c r="AM548" s="1">
        <v>43866</v>
      </c>
      <c r="AO548" s="1">
        <v>43910</v>
      </c>
    </row>
    <row r="549" spans="1:41" x14ac:dyDescent="0.25">
      <c r="A549">
        <v>1600199025</v>
      </c>
      <c r="B549" t="s">
        <v>183</v>
      </c>
      <c r="C549">
        <v>199025</v>
      </c>
      <c r="E549" t="s">
        <v>276</v>
      </c>
      <c r="F549" t="s">
        <v>1</v>
      </c>
      <c r="G549" t="s">
        <v>2</v>
      </c>
      <c r="H549">
        <v>14044.42</v>
      </c>
      <c r="I549">
        <v>8140.46</v>
      </c>
      <c r="J549">
        <v>1762.9</v>
      </c>
      <c r="K549">
        <v>1939.19</v>
      </c>
      <c r="L549">
        <v>0</v>
      </c>
      <c r="M549">
        <v>0</v>
      </c>
      <c r="N549">
        <v>33177</v>
      </c>
      <c r="O549">
        <v>26685</v>
      </c>
      <c r="P549">
        <v>0</v>
      </c>
      <c r="Q549">
        <v>7.3</v>
      </c>
      <c r="AA549" t="s">
        <v>3</v>
      </c>
      <c r="AB549" s="1">
        <v>43347</v>
      </c>
      <c r="AE549" s="1">
        <v>43349</v>
      </c>
      <c r="AG549" s="1">
        <v>43349</v>
      </c>
      <c r="AI549" s="1">
        <v>43355</v>
      </c>
      <c r="AK549" s="1">
        <v>43843</v>
      </c>
      <c r="AM549" s="1">
        <v>43868</v>
      </c>
      <c r="AO549" s="1">
        <v>43910</v>
      </c>
    </row>
    <row r="550" spans="1:41" x14ac:dyDescent="0.25">
      <c r="A550">
        <v>1600203948</v>
      </c>
      <c r="B550" t="s">
        <v>183</v>
      </c>
      <c r="C550">
        <v>203948</v>
      </c>
      <c r="E550" t="s">
        <v>1059</v>
      </c>
      <c r="F550" t="s">
        <v>1</v>
      </c>
      <c r="G550" t="s">
        <v>2</v>
      </c>
      <c r="H550">
        <v>27389</v>
      </c>
      <c r="I550">
        <v>55589</v>
      </c>
      <c r="J550">
        <v>4061.05</v>
      </c>
      <c r="K550">
        <v>3988.66</v>
      </c>
      <c r="L550">
        <v>0</v>
      </c>
      <c r="M550">
        <v>0</v>
      </c>
      <c r="N550">
        <v>76862.933999999994</v>
      </c>
      <c r="O550">
        <v>120294</v>
      </c>
      <c r="P550">
        <v>0.22900000000000001</v>
      </c>
      <c r="Q550">
        <v>21.1</v>
      </c>
      <c r="AA550" t="s">
        <v>3</v>
      </c>
      <c r="AB550" s="1">
        <v>43481</v>
      </c>
      <c r="AE550" s="1">
        <v>43481</v>
      </c>
      <c r="AG550" s="1">
        <v>43481</v>
      </c>
      <c r="AI550" s="1">
        <v>43528</v>
      </c>
      <c r="AK550" s="1">
        <v>43830</v>
      </c>
      <c r="AM550" s="1">
        <v>43879</v>
      </c>
      <c r="AO550" s="1">
        <v>43910</v>
      </c>
    </row>
    <row r="551" spans="1:41" x14ac:dyDescent="0.25">
      <c r="A551">
        <v>1600188915</v>
      </c>
      <c r="B551" t="s">
        <v>183</v>
      </c>
      <c r="C551">
        <v>188915</v>
      </c>
      <c r="E551" t="s">
        <v>272</v>
      </c>
      <c r="F551" t="s">
        <v>1</v>
      </c>
      <c r="G551" t="s">
        <v>2</v>
      </c>
      <c r="H551">
        <v>3880.14</v>
      </c>
      <c r="I551">
        <v>4060.03</v>
      </c>
      <c r="J551">
        <v>1020</v>
      </c>
      <c r="K551">
        <v>1120</v>
      </c>
      <c r="L551">
        <v>0</v>
      </c>
      <c r="M551">
        <v>0</v>
      </c>
      <c r="N551">
        <v>11487</v>
      </c>
      <c r="O551">
        <v>12654.6</v>
      </c>
      <c r="P551">
        <v>0</v>
      </c>
      <c r="Q551">
        <v>0</v>
      </c>
      <c r="AA551" t="s">
        <v>3</v>
      </c>
      <c r="AB551" s="1">
        <v>43117</v>
      </c>
      <c r="AE551" s="1">
        <v>43117</v>
      </c>
      <c r="AG551" s="1">
        <v>43117</v>
      </c>
      <c r="AI551" s="1">
        <v>43117</v>
      </c>
      <c r="AK551" s="1">
        <v>43880</v>
      </c>
      <c r="AM551" s="1">
        <v>43881</v>
      </c>
      <c r="AO551" s="1">
        <v>43910</v>
      </c>
    </row>
    <row r="552" spans="1:41" x14ac:dyDescent="0.25">
      <c r="A552">
        <v>1600171834</v>
      </c>
      <c r="B552" t="s">
        <v>183</v>
      </c>
      <c r="C552">
        <v>171834</v>
      </c>
      <c r="E552" t="s">
        <v>41</v>
      </c>
      <c r="F552" t="s">
        <v>48</v>
      </c>
      <c r="G552" t="s">
        <v>353</v>
      </c>
      <c r="H552">
        <v>1374980</v>
      </c>
      <c r="I552">
        <v>0</v>
      </c>
      <c r="J552">
        <v>48000</v>
      </c>
      <c r="K552">
        <v>0</v>
      </c>
      <c r="L552">
        <v>0</v>
      </c>
      <c r="M552">
        <v>0</v>
      </c>
      <c r="N552">
        <v>770040</v>
      </c>
      <c r="O552">
        <v>0</v>
      </c>
      <c r="P552">
        <v>120</v>
      </c>
      <c r="Q552">
        <v>0</v>
      </c>
      <c r="AA552" t="s">
        <v>3</v>
      </c>
      <c r="AB552" s="1">
        <v>42752</v>
      </c>
      <c r="AE552" s="1">
        <v>42761</v>
      </c>
      <c r="AG552" s="1">
        <v>42761</v>
      </c>
      <c r="AI552" s="1">
        <v>42772</v>
      </c>
      <c r="AO552" s="1">
        <v>43868</v>
      </c>
    </row>
    <row r="553" spans="1:41" x14ac:dyDescent="0.25">
      <c r="A553">
        <v>1600172057</v>
      </c>
      <c r="B553" t="s">
        <v>183</v>
      </c>
      <c r="C553">
        <v>172057</v>
      </c>
      <c r="E553" t="s">
        <v>41</v>
      </c>
      <c r="F553" t="s">
        <v>1</v>
      </c>
      <c r="G553" t="s">
        <v>355</v>
      </c>
      <c r="H553">
        <v>60214.58</v>
      </c>
      <c r="I553">
        <v>0</v>
      </c>
      <c r="J553">
        <v>3650.7</v>
      </c>
      <c r="K553">
        <v>0</v>
      </c>
      <c r="L553">
        <v>0</v>
      </c>
      <c r="M553">
        <v>0</v>
      </c>
      <c r="N553">
        <v>73014</v>
      </c>
      <c r="O553">
        <v>0</v>
      </c>
      <c r="P553">
        <v>8.3000000000000007</v>
      </c>
      <c r="Q553">
        <v>0</v>
      </c>
      <c r="AA553" t="s">
        <v>3</v>
      </c>
      <c r="AB553" s="1">
        <v>42767</v>
      </c>
      <c r="AE553" s="1">
        <v>42767</v>
      </c>
      <c r="AG553" s="1">
        <v>42767</v>
      </c>
      <c r="AI553" s="1">
        <v>43102</v>
      </c>
      <c r="AO553" s="1">
        <v>43740</v>
      </c>
    </row>
    <row r="554" spans="1:41" x14ac:dyDescent="0.25">
      <c r="A554">
        <v>1600174186</v>
      </c>
      <c r="B554" t="s">
        <v>183</v>
      </c>
      <c r="C554">
        <v>174186</v>
      </c>
      <c r="E554" t="s">
        <v>47</v>
      </c>
      <c r="F554" t="s">
        <v>1</v>
      </c>
      <c r="G554" t="s">
        <v>355</v>
      </c>
      <c r="H554">
        <v>168879</v>
      </c>
      <c r="I554">
        <v>0</v>
      </c>
      <c r="J554">
        <v>61399.6</v>
      </c>
      <c r="K554">
        <v>0</v>
      </c>
      <c r="L554">
        <v>0</v>
      </c>
      <c r="M554">
        <v>0</v>
      </c>
      <c r="N554">
        <v>613996</v>
      </c>
      <c r="O554">
        <v>0</v>
      </c>
      <c r="P554">
        <v>70</v>
      </c>
      <c r="Q554">
        <v>0</v>
      </c>
      <c r="AA554" t="s">
        <v>3</v>
      </c>
      <c r="AB554" s="1">
        <v>42811</v>
      </c>
      <c r="AE554" s="1">
        <v>42814</v>
      </c>
      <c r="AG554" s="1">
        <v>42814</v>
      </c>
      <c r="AI554" s="1">
        <v>43550</v>
      </c>
      <c r="AO554" s="1">
        <v>43740</v>
      </c>
    </row>
    <row r="555" spans="1:41" x14ac:dyDescent="0.25">
      <c r="A555">
        <v>1600174723</v>
      </c>
      <c r="B555" t="s">
        <v>183</v>
      </c>
      <c r="C555">
        <v>174723</v>
      </c>
      <c r="E555" t="s">
        <v>41</v>
      </c>
      <c r="F555" t="s">
        <v>1</v>
      </c>
      <c r="G555" t="s">
        <v>355</v>
      </c>
      <c r="H555">
        <v>102419.8</v>
      </c>
      <c r="I555">
        <v>0</v>
      </c>
      <c r="J555">
        <v>14280.45</v>
      </c>
      <c r="K555">
        <v>0</v>
      </c>
      <c r="L555">
        <v>0</v>
      </c>
      <c r="M555">
        <v>0</v>
      </c>
      <c r="N555">
        <v>285609</v>
      </c>
      <c r="O555">
        <v>0</v>
      </c>
      <c r="P555">
        <v>33.4</v>
      </c>
      <c r="Q555">
        <v>0</v>
      </c>
      <c r="AA555" t="s">
        <v>3</v>
      </c>
      <c r="AB555" s="1">
        <v>42824</v>
      </c>
      <c r="AE555" s="1">
        <v>42824</v>
      </c>
      <c r="AG555" s="1">
        <v>42824</v>
      </c>
      <c r="AI555" s="1">
        <v>43550</v>
      </c>
      <c r="AO555" s="1">
        <v>43740</v>
      </c>
    </row>
    <row r="556" spans="1:41" x14ac:dyDescent="0.25">
      <c r="A556">
        <v>1600176720</v>
      </c>
      <c r="B556" t="s">
        <v>183</v>
      </c>
      <c r="C556">
        <v>176720</v>
      </c>
      <c r="E556" t="s">
        <v>47</v>
      </c>
      <c r="F556" t="s">
        <v>1</v>
      </c>
      <c r="G556" t="s">
        <v>353</v>
      </c>
      <c r="H556">
        <v>110795</v>
      </c>
      <c r="I556">
        <v>0</v>
      </c>
      <c r="J556">
        <v>46093.84</v>
      </c>
      <c r="K556">
        <v>0</v>
      </c>
      <c r="L556">
        <v>0</v>
      </c>
      <c r="M556">
        <v>0</v>
      </c>
      <c r="N556">
        <v>460938.4</v>
      </c>
      <c r="O556">
        <v>0</v>
      </c>
      <c r="P556">
        <v>0</v>
      </c>
      <c r="Q556">
        <v>0</v>
      </c>
      <c r="AA556" t="s">
        <v>3</v>
      </c>
      <c r="AB556" s="1">
        <v>42849</v>
      </c>
      <c r="AE556" s="1">
        <v>42859</v>
      </c>
      <c r="AG556" s="1">
        <v>42859</v>
      </c>
      <c r="AI556" s="1">
        <v>42936</v>
      </c>
      <c r="AO556" s="1">
        <v>42936</v>
      </c>
    </row>
    <row r="557" spans="1:41" x14ac:dyDescent="0.25">
      <c r="A557">
        <v>1600183995</v>
      </c>
      <c r="B557" t="s">
        <v>183</v>
      </c>
      <c r="C557">
        <v>183995</v>
      </c>
      <c r="E557" t="s">
        <v>41</v>
      </c>
      <c r="F557" t="s">
        <v>48</v>
      </c>
      <c r="G557" t="s">
        <v>353</v>
      </c>
      <c r="H557">
        <v>371430</v>
      </c>
      <c r="I557">
        <v>0</v>
      </c>
      <c r="J557">
        <v>54000</v>
      </c>
      <c r="K557">
        <v>0</v>
      </c>
      <c r="L557">
        <v>0</v>
      </c>
      <c r="M557">
        <v>0</v>
      </c>
      <c r="N557">
        <v>865080</v>
      </c>
      <c r="O557">
        <v>0</v>
      </c>
      <c r="P557">
        <v>135</v>
      </c>
      <c r="Q557">
        <v>0</v>
      </c>
      <c r="AA557" t="s">
        <v>3</v>
      </c>
      <c r="AB557" s="1">
        <v>43012</v>
      </c>
      <c r="AE557" s="1">
        <v>43012</v>
      </c>
      <c r="AG557" s="1">
        <v>43012</v>
      </c>
      <c r="AI557" s="1">
        <v>43039</v>
      </c>
      <c r="AO557" s="1">
        <v>43039</v>
      </c>
    </row>
    <row r="558" spans="1:41" x14ac:dyDescent="0.25">
      <c r="A558">
        <v>1600188009</v>
      </c>
      <c r="B558" t="s">
        <v>183</v>
      </c>
      <c r="C558">
        <v>188009</v>
      </c>
      <c r="E558" t="s">
        <v>272</v>
      </c>
      <c r="F558" t="s">
        <v>1</v>
      </c>
      <c r="G558" t="s">
        <v>355</v>
      </c>
      <c r="H558">
        <v>2275</v>
      </c>
      <c r="I558">
        <v>0</v>
      </c>
      <c r="J558">
        <v>370</v>
      </c>
      <c r="K558">
        <v>0</v>
      </c>
      <c r="L558">
        <v>0</v>
      </c>
      <c r="M558">
        <v>0</v>
      </c>
      <c r="N558">
        <v>4158</v>
      </c>
      <c r="O558">
        <v>0</v>
      </c>
      <c r="P558">
        <v>0</v>
      </c>
      <c r="Q558">
        <v>0</v>
      </c>
      <c r="AA558" t="s">
        <v>3</v>
      </c>
      <c r="AB558" s="1">
        <v>43088</v>
      </c>
      <c r="AE558" s="1">
        <v>43088</v>
      </c>
      <c r="AG558" s="1">
        <v>43088</v>
      </c>
      <c r="AI558" s="1">
        <v>43405</v>
      </c>
      <c r="AO558" s="1">
        <v>43740</v>
      </c>
    </row>
    <row r="559" spans="1:41" x14ac:dyDescent="0.25">
      <c r="A559">
        <v>1600195936</v>
      </c>
      <c r="B559" t="s">
        <v>183</v>
      </c>
      <c r="C559">
        <v>195936</v>
      </c>
      <c r="E559" t="s">
        <v>41</v>
      </c>
      <c r="F559" t="s">
        <v>1</v>
      </c>
      <c r="G559" t="s">
        <v>355</v>
      </c>
      <c r="H559">
        <v>9010</v>
      </c>
      <c r="I559">
        <v>0</v>
      </c>
      <c r="J559">
        <v>1849.38</v>
      </c>
      <c r="K559">
        <v>0</v>
      </c>
      <c r="L559">
        <v>0</v>
      </c>
      <c r="M559">
        <v>0</v>
      </c>
      <c r="N559">
        <v>36987.64</v>
      </c>
      <c r="O559">
        <v>0</v>
      </c>
      <c r="P559">
        <v>0</v>
      </c>
      <c r="Q559">
        <v>0</v>
      </c>
      <c r="AA559" t="s">
        <v>3</v>
      </c>
      <c r="AB559" s="1">
        <v>43273</v>
      </c>
      <c r="AE559" s="1">
        <v>43277</v>
      </c>
      <c r="AG559" s="1">
        <v>43277</v>
      </c>
      <c r="AI559" s="1">
        <v>43277</v>
      </c>
      <c r="AO559" s="1">
        <v>43881</v>
      </c>
    </row>
    <row r="560" spans="1:41" x14ac:dyDescent="0.25">
      <c r="A560">
        <v>1600199292</v>
      </c>
      <c r="B560" t="s">
        <v>183</v>
      </c>
      <c r="C560">
        <v>199292</v>
      </c>
      <c r="E560" t="s">
        <v>81</v>
      </c>
      <c r="F560" t="s">
        <v>1</v>
      </c>
      <c r="G560" t="s">
        <v>355</v>
      </c>
      <c r="H560">
        <v>1140</v>
      </c>
      <c r="I560">
        <v>0</v>
      </c>
      <c r="J560">
        <v>798</v>
      </c>
      <c r="K560">
        <v>0</v>
      </c>
      <c r="L560">
        <v>0</v>
      </c>
      <c r="M560">
        <v>0</v>
      </c>
      <c r="N560">
        <v>5237.16</v>
      </c>
      <c r="O560">
        <v>0</v>
      </c>
      <c r="P560">
        <v>1.1399999999999999</v>
      </c>
      <c r="Q560">
        <v>0</v>
      </c>
      <c r="AA560" t="s">
        <v>3</v>
      </c>
      <c r="AB560" s="1">
        <v>43350</v>
      </c>
      <c r="AE560" s="1">
        <v>43350</v>
      </c>
      <c r="AG560" s="1">
        <v>43350</v>
      </c>
      <c r="AI560" s="1">
        <v>43350</v>
      </c>
      <c r="AO560" s="1">
        <v>43740</v>
      </c>
    </row>
    <row r="561" spans="1:41" x14ac:dyDescent="0.25">
      <c r="A561">
        <v>1600203108</v>
      </c>
      <c r="B561" t="s">
        <v>183</v>
      </c>
      <c r="C561">
        <v>203108</v>
      </c>
      <c r="E561" t="s">
        <v>41</v>
      </c>
      <c r="F561" t="s">
        <v>1</v>
      </c>
      <c r="G561" t="s">
        <v>355</v>
      </c>
      <c r="H561">
        <v>717.5</v>
      </c>
      <c r="I561">
        <v>0</v>
      </c>
      <c r="J561">
        <v>149.15</v>
      </c>
      <c r="K561">
        <v>0</v>
      </c>
      <c r="L561">
        <v>0</v>
      </c>
      <c r="M561">
        <v>0</v>
      </c>
      <c r="N561">
        <v>2983</v>
      </c>
      <c r="O561">
        <v>0</v>
      </c>
      <c r="P561">
        <v>0</v>
      </c>
      <c r="Q561">
        <v>0</v>
      </c>
      <c r="AA561" t="s">
        <v>3</v>
      </c>
      <c r="AB561" s="1">
        <v>43448</v>
      </c>
      <c r="AE561" s="1">
        <v>43448</v>
      </c>
      <c r="AG561" s="1">
        <v>43448</v>
      </c>
      <c r="AI561" s="1">
        <v>43469</v>
      </c>
      <c r="AO561" s="1">
        <v>43740</v>
      </c>
    </row>
    <row r="562" spans="1:41" x14ac:dyDescent="0.25">
      <c r="A562">
        <v>1600204831</v>
      </c>
      <c r="B562" t="s">
        <v>183</v>
      </c>
      <c r="C562">
        <v>204831</v>
      </c>
      <c r="E562" t="s">
        <v>276</v>
      </c>
      <c r="F562" t="s">
        <v>1</v>
      </c>
      <c r="G562" t="s">
        <v>591</v>
      </c>
      <c r="H562">
        <v>3725</v>
      </c>
      <c r="I562">
        <v>4065</v>
      </c>
      <c r="J562">
        <v>772.9</v>
      </c>
      <c r="K562">
        <v>772.9</v>
      </c>
      <c r="L562">
        <v>0</v>
      </c>
      <c r="M562">
        <v>0</v>
      </c>
      <c r="N562">
        <v>11530</v>
      </c>
      <c r="O562">
        <v>11530</v>
      </c>
      <c r="P562">
        <v>0</v>
      </c>
      <c r="Q562">
        <v>0</v>
      </c>
      <c r="AA562" t="s">
        <v>3</v>
      </c>
      <c r="AB562" s="1">
        <v>43503</v>
      </c>
      <c r="AE562" s="1">
        <v>43503</v>
      </c>
      <c r="AG562" s="1">
        <v>43503</v>
      </c>
      <c r="AI562" s="1">
        <v>43507</v>
      </c>
      <c r="AO562" s="1">
        <v>43661</v>
      </c>
    </row>
    <row r="563" spans="1:41" x14ac:dyDescent="0.25">
      <c r="A563">
        <v>1600205118</v>
      </c>
      <c r="B563" t="s">
        <v>183</v>
      </c>
      <c r="C563">
        <v>205118</v>
      </c>
      <c r="E563" t="s">
        <v>1060</v>
      </c>
      <c r="F563" t="s">
        <v>1</v>
      </c>
      <c r="G563" t="s">
        <v>355</v>
      </c>
      <c r="H563">
        <v>8980</v>
      </c>
      <c r="I563">
        <v>0</v>
      </c>
      <c r="J563">
        <v>3120</v>
      </c>
      <c r="K563">
        <v>0</v>
      </c>
      <c r="L563">
        <v>0</v>
      </c>
      <c r="M563">
        <v>0</v>
      </c>
      <c r="N563">
        <v>24006.720000000001</v>
      </c>
      <c r="O563">
        <v>0</v>
      </c>
      <c r="P563">
        <v>5.6159999999999997</v>
      </c>
      <c r="Q563">
        <v>0</v>
      </c>
      <c r="AA563" t="s">
        <v>3</v>
      </c>
      <c r="AB563" s="1">
        <v>43514</v>
      </c>
      <c r="AE563" s="1">
        <v>43516</v>
      </c>
      <c r="AG563" s="1">
        <v>43516</v>
      </c>
      <c r="AI563" s="1">
        <v>43517</v>
      </c>
      <c r="AO563" s="1">
        <v>43740</v>
      </c>
    </row>
    <row r="564" spans="1:41" x14ac:dyDescent="0.25">
      <c r="A564">
        <v>1600205118</v>
      </c>
      <c r="B564" t="s">
        <v>183</v>
      </c>
      <c r="C564">
        <v>205118</v>
      </c>
      <c r="E564" t="s">
        <v>1060</v>
      </c>
      <c r="F564" t="s">
        <v>1</v>
      </c>
      <c r="G564" t="s">
        <v>355</v>
      </c>
      <c r="H564">
        <v>8980</v>
      </c>
      <c r="I564">
        <v>0</v>
      </c>
      <c r="J564">
        <v>3120</v>
      </c>
      <c r="K564">
        <v>0</v>
      </c>
      <c r="L564">
        <v>0</v>
      </c>
      <c r="M564">
        <v>0</v>
      </c>
      <c r="N564">
        <v>24006.720000000001</v>
      </c>
      <c r="O564">
        <v>0</v>
      </c>
      <c r="P564">
        <v>5.6159999999999997</v>
      </c>
      <c r="Q564">
        <v>0</v>
      </c>
      <c r="AA564" t="s">
        <v>3</v>
      </c>
      <c r="AB564" s="1">
        <v>43514</v>
      </c>
      <c r="AE564" s="1">
        <v>43516</v>
      </c>
      <c r="AG564" s="1">
        <v>43516</v>
      </c>
      <c r="AI564" s="1">
        <v>43517</v>
      </c>
      <c r="AO564" s="1">
        <v>43740</v>
      </c>
    </row>
    <row r="565" spans="1:41" x14ac:dyDescent="0.25">
      <c r="A565">
        <v>1600205409</v>
      </c>
      <c r="B565" t="s">
        <v>183</v>
      </c>
      <c r="C565">
        <v>205409</v>
      </c>
      <c r="E565" t="s">
        <v>47</v>
      </c>
      <c r="F565" t="s">
        <v>1</v>
      </c>
      <c r="G565" t="s">
        <v>353</v>
      </c>
      <c r="H565">
        <v>53946</v>
      </c>
      <c r="I565">
        <v>0</v>
      </c>
      <c r="J565">
        <v>4031.9</v>
      </c>
      <c r="K565">
        <v>0</v>
      </c>
      <c r="L565">
        <v>0</v>
      </c>
      <c r="M565">
        <v>0</v>
      </c>
      <c r="N565">
        <v>40319</v>
      </c>
      <c r="O565">
        <v>0</v>
      </c>
      <c r="P565">
        <v>0</v>
      </c>
      <c r="Q565">
        <v>0</v>
      </c>
      <c r="AA565" t="s">
        <v>3</v>
      </c>
      <c r="AB565" s="1">
        <v>43524</v>
      </c>
      <c r="AE565" s="1">
        <v>43524</v>
      </c>
      <c r="AG565" s="1">
        <v>43524</v>
      </c>
      <c r="AI565" s="1">
        <v>43524</v>
      </c>
      <c r="AO565" s="1">
        <v>43524</v>
      </c>
    </row>
    <row r="566" spans="1:41" x14ac:dyDescent="0.25">
      <c r="A566">
        <v>1600205855</v>
      </c>
      <c r="B566" t="s">
        <v>183</v>
      </c>
      <c r="C566">
        <v>205855</v>
      </c>
      <c r="E566" t="s">
        <v>600</v>
      </c>
      <c r="F566" t="s">
        <v>1</v>
      </c>
      <c r="G566" t="s">
        <v>591</v>
      </c>
      <c r="H566">
        <v>19420</v>
      </c>
      <c r="I566">
        <v>25673.599999999999</v>
      </c>
      <c r="J566">
        <v>3000</v>
      </c>
      <c r="K566">
        <v>3000</v>
      </c>
      <c r="L566">
        <v>0</v>
      </c>
      <c r="M566">
        <v>0</v>
      </c>
      <c r="N566">
        <v>10147.799999999999</v>
      </c>
      <c r="O566">
        <v>0</v>
      </c>
      <c r="P566">
        <v>2.5760000000000001</v>
      </c>
      <c r="Q566">
        <v>0</v>
      </c>
      <c r="AA566" t="s">
        <v>3</v>
      </c>
      <c r="AB566" s="1">
        <v>43536</v>
      </c>
      <c r="AE566" s="1">
        <v>43536</v>
      </c>
      <c r="AG566" s="1">
        <v>43536</v>
      </c>
      <c r="AI566" s="1">
        <v>43536</v>
      </c>
      <c r="AO566" s="1">
        <v>43796</v>
      </c>
    </row>
    <row r="567" spans="1:41" x14ac:dyDescent="0.25">
      <c r="A567">
        <v>1600206727</v>
      </c>
      <c r="B567" t="s">
        <v>183</v>
      </c>
      <c r="C567">
        <v>206727</v>
      </c>
      <c r="E567" t="s">
        <v>1062</v>
      </c>
      <c r="F567" t="s">
        <v>1</v>
      </c>
      <c r="G567" t="s">
        <v>355</v>
      </c>
      <c r="H567">
        <v>250000</v>
      </c>
      <c r="I567">
        <v>0</v>
      </c>
      <c r="J567">
        <v>6000.25</v>
      </c>
      <c r="K567">
        <v>0</v>
      </c>
      <c r="L567">
        <v>0</v>
      </c>
      <c r="M567">
        <v>0</v>
      </c>
      <c r="N567">
        <v>8618.92</v>
      </c>
      <c r="O567">
        <v>0</v>
      </c>
      <c r="P567">
        <v>3.54</v>
      </c>
      <c r="Q567">
        <v>0</v>
      </c>
      <c r="AA567" t="s">
        <v>3</v>
      </c>
      <c r="AB567" s="1">
        <v>43531</v>
      </c>
      <c r="AE567" s="1">
        <v>43552</v>
      </c>
      <c r="AG567" s="1">
        <v>43552</v>
      </c>
      <c r="AO567" s="1">
        <v>43740</v>
      </c>
    </row>
    <row r="568" spans="1:41" x14ac:dyDescent="0.25">
      <c r="A568">
        <v>1600206870</v>
      </c>
      <c r="B568" t="s">
        <v>183</v>
      </c>
      <c r="C568">
        <v>206870</v>
      </c>
      <c r="E568" t="s">
        <v>1059</v>
      </c>
      <c r="F568" t="s">
        <v>1</v>
      </c>
      <c r="G568" t="s">
        <v>355</v>
      </c>
      <c r="H568">
        <v>16509.55</v>
      </c>
      <c r="I568">
        <v>0</v>
      </c>
      <c r="J568">
        <v>5560</v>
      </c>
      <c r="K568">
        <v>0</v>
      </c>
      <c r="L568">
        <v>0</v>
      </c>
      <c r="M568">
        <v>0</v>
      </c>
      <c r="N568">
        <v>29373.3</v>
      </c>
      <c r="O568">
        <v>0</v>
      </c>
      <c r="P568">
        <v>7.59</v>
      </c>
      <c r="Q568">
        <v>0</v>
      </c>
      <c r="AA568" t="s">
        <v>3</v>
      </c>
      <c r="AB568" s="1">
        <v>43552</v>
      </c>
      <c r="AE568" s="1">
        <v>43552</v>
      </c>
      <c r="AG568" s="1">
        <v>43552</v>
      </c>
      <c r="AI568" s="1">
        <v>43563</v>
      </c>
      <c r="AO568" s="1">
        <v>43740</v>
      </c>
    </row>
    <row r="569" spans="1:41" x14ac:dyDescent="0.25">
      <c r="A569">
        <v>1600207340</v>
      </c>
      <c r="B569" t="s">
        <v>183</v>
      </c>
      <c r="C569">
        <v>207340</v>
      </c>
      <c r="E569" t="s">
        <v>276</v>
      </c>
      <c r="F569" t="s">
        <v>1</v>
      </c>
      <c r="G569" t="s">
        <v>353</v>
      </c>
      <c r="H569">
        <v>60115.58</v>
      </c>
      <c r="I569">
        <v>0</v>
      </c>
      <c r="J569">
        <v>6995</v>
      </c>
      <c r="K569">
        <v>0</v>
      </c>
      <c r="L569">
        <v>0</v>
      </c>
      <c r="M569">
        <v>0</v>
      </c>
      <c r="N569">
        <v>68024</v>
      </c>
      <c r="O569">
        <v>0</v>
      </c>
      <c r="P569">
        <v>6.9</v>
      </c>
      <c r="Q569">
        <v>0</v>
      </c>
      <c r="AA569" t="s">
        <v>3</v>
      </c>
      <c r="AB569" s="1">
        <v>43553</v>
      </c>
      <c r="AE569" s="1">
        <v>43553</v>
      </c>
      <c r="AG569" s="1">
        <v>43553</v>
      </c>
      <c r="AI569" s="1">
        <v>43563</v>
      </c>
      <c r="AO569" s="1">
        <v>43563</v>
      </c>
    </row>
    <row r="570" spans="1:41" x14ac:dyDescent="0.25">
      <c r="A570">
        <v>1600207342</v>
      </c>
      <c r="B570" t="s">
        <v>183</v>
      </c>
      <c r="C570">
        <v>207342</v>
      </c>
      <c r="E570" t="s">
        <v>523</v>
      </c>
      <c r="F570" t="s">
        <v>1</v>
      </c>
      <c r="G570" t="s">
        <v>355</v>
      </c>
      <c r="H570">
        <v>62500</v>
      </c>
      <c r="I570">
        <v>0</v>
      </c>
      <c r="J570">
        <v>2432.6</v>
      </c>
      <c r="K570">
        <v>0</v>
      </c>
      <c r="L570">
        <v>0</v>
      </c>
      <c r="M570">
        <v>0</v>
      </c>
      <c r="N570">
        <v>1108</v>
      </c>
      <c r="O570">
        <v>0</v>
      </c>
      <c r="P570">
        <v>1.84</v>
      </c>
      <c r="Q570">
        <v>0</v>
      </c>
      <c r="AA570" t="s">
        <v>3</v>
      </c>
      <c r="AB570" s="1">
        <v>43553</v>
      </c>
      <c r="AE570" s="1">
        <v>43553</v>
      </c>
      <c r="AG570" s="1">
        <v>43553</v>
      </c>
      <c r="AI570" s="1">
        <v>43563</v>
      </c>
      <c r="AO570" s="1">
        <v>43740</v>
      </c>
    </row>
    <row r="571" spans="1:41" x14ac:dyDescent="0.25">
      <c r="A571">
        <v>1600207493</v>
      </c>
      <c r="B571" t="s">
        <v>183</v>
      </c>
      <c r="C571">
        <v>207493</v>
      </c>
      <c r="E571" t="s">
        <v>272</v>
      </c>
      <c r="F571" t="s">
        <v>1</v>
      </c>
      <c r="G571" t="s">
        <v>355</v>
      </c>
      <c r="H571">
        <v>16155.58</v>
      </c>
      <c r="I571">
        <v>0</v>
      </c>
      <c r="J571">
        <v>6295</v>
      </c>
      <c r="K571">
        <v>0</v>
      </c>
      <c r="L571">
        <v>0</v>
      </c>
      <c r="M571">
        <v>0</v>
      </c>
      <c r="N571">
        <v>70161</v>
      </c>
      <c r="O571">
        <v>0</v>
      </c>
      <c r="P571">
        <v>0</v>
      </c>
      <c r="Q571">
        <v>0</v>
      </c>
      <c r="AA571" t="s">
        <v>3</v>
      </c>
      <c r="AB571" s="1">
        <v>43555</v>
      </c>
      <c r="AE571" s="1">
        <v>43554</v>
      </c>
      <c r="AG571" s="1">
        <v>43554</v>
      </c>
      <c r="AI571" s="1">
        <v>43563</v>
      </c>
      <c r="AO571" s="1">
        <v>43740</v>
      </c>
    </row>
    <row r="572" spans="1:41" x14ac:dyDescent="0.25">
      <c r="A572">
        <v>1600207500</v>
      </c>
      <c r="B572" t="s">
        <v>183</v>
      </c>
      <c r="C572">
        <v>207500</v>
      </c>
      <c r="E572" t="s">
        <v>272</v>
      </c>
      <c r="F572" t="s">
        <v>1</v>
      </c>
      <c r="G572" t="s">
        <v>355</v>
      </c>
      <c r="H572">
        <v>2279.81</v>
      </c>
      <c r="I572">
        <v>0</v>
      </c>
      <c r="J572">
        <v>1139.9000000000001</v>
      </c>
      <c r="K572">
        <v>0</v>
      </c>
      <c r="L572">
        <v>0</v>
      </c>
      <c r="M572">
        <v>0</v>
      </c>
      <c r="N572">
        <v>13356</v>
      </c>
      <c r="O572">
        <v>0</v>
      </c>
      <c r="P572">
        <v>0</v>
      </c>
      <c r="Q572">
        <v>0</v>
      </c>
      <c r="AA572" t="s">
        <v>3</v>
      </c>
      <c r="AE572" s="1">
        <v>43555</v>
      </c>
      <c r="AG572" s="1">
        <v>43555</v>
      </c>
      <c r="AI572" s="1">
        <v>43563</v>
      </c>
      <c r="AO572" s="1">
        <v>43740</v>
      </c>
    </row>
    <row r="573" spans="1:41" x14ac:dyDescent="0.25">
      <c r="A573">
        <v>1601005372</v>
      </c>
      <c r="B573" t="s">
        <v>619</v>
      </c>
      <c r="C573">
        <v>1005372</v>
      </c>
      <c r="E573" t="s">
        <v>81</v>
      </c>
      <c r="F573" t="s">
        <v>1</v>
      </c>
      <c r="G573" t="s">
        <v>620</v>
      </c>
      <c r="H573">
        <v>4302.6000000000004</v>
      </c>
      <c r="I573">
        <v>4302.6000000000004</v>
      </c>
      <c r="J573">
        <v>0</v>
      </c>
      <c r="K573">
        <v>0</v>
      </c>
      <c r="L573">
        <v>0</v>
      </c>
      <c r="M573">
        <v>0</v>
      </c>
      <c r="N573">
        <v>19570.439999999999</v>
      </c>
      <c r="O573">
        <v>19570.439999999999</v>
      </c>
      <c r="P573">
        <v>4.26</v>
      </c>
      <c r="Q573">
        <v>4.26</v>
      </c>
      <c r="AA573" t="s">
        <v>3</v>
      </c>
      <c r="AO573" s="1">
        <v>43687</v>
      </c>
    </row>
  </sheetData>
  <autoFilter ref="A1:AP573" xr:uid="{00000000-0009-0000-0000-000004000000}">
    <sortState ref="A163:AP573">
      <sortCondition ref="AM1:AM573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573"/>
  <sheetViews>
    <sheetView workbookViewId="0">
      <pane ySplit="1" topLeftCell="A486" activePane="bottomLeft" state="frozen"/>
      <selection pane="bottomLeft" activeCell="F506" sqref="F506"/>
    </sheetView>
  </sheetViews>
  <sheetFormatPr defaultRowHeight="15" x14ac:dyDescent="0.25"/>
  <cols>
    <col min="1" max="1" width="13.42578125" bestFit="1" customWidth="1"/>
    <col min="2" max="2" width="17.42578125" bestFit="1" customWidth="1"/>
    <col min="3" max="3" width="15.85546875" bestFit="1" customWidth="1"/>
    <col min="4" max="4" width="29.85546875" bestFit="1" customWidth="1"/>
    <col min="5" max="5" width="18" bestFit="1" customWidth="1"/>
    <col min="6" max="6" width="22" bestFit="1" customWidth="1"/>
    <col min="7" max="7" width="26.7109375" bestFit="1" customWidth="1"/>
    <col min="8" max="8" width="53.42578125" bestFit="1" customWidth="1"/>
    <col min="9" max="9" width="122.85546875" bestFit="1" customWidth="1"/>
    <col min="10" max="10" width="62.85546875" bestFit="1" customWidth="1"/>
    <col min="11" max="11" width="31.28515625" bestFit="1" customWidth="1"/>
    <col min="12" max="12" width="38.7109375" bestFit="1" customWidth="1"/>
    <col min="13" max="13" width="29.28515625" bestFit="1" customWidth="1"/>
    <col min="14" max="14" width="52.85546875" bestFit="1" customWidth="1"/>
    <col min="15" max="15" width="48.42578125" bestFit="1" customWidth="1"/>
    <col min="16" max="16" width="29.140625" bestFit="1" customWidth="1"/>
    <col min="17" max="17" width="26.85546875" bestFit="1" customWidth="1"/>
    <col min="18" max="18" width="35.5703125" bestFit="1" customWidth="1"/>
    <col min="19" max="19" width="33.42578125" bestFit="1" customWidth="1"/>
    <col min="20" max="20" width="29.7109375" bestFit="1" customWidth="1"/>
    <col min="21" max="21" width="27.42578125" bestFit="1" customWidth="1"/>
    <col min="22" max="22" width="28.140625" bestFit="1" customWidth="1"/>
    <col min="23" max="23" width="25.85546875" bestFit="1" customWidth="1"/>
    <col min="24" max="24" width="32.28515625" bestFit="1" customWidth="1"/>
    <col min="25" max="25" width="30" bestFit="1" customWidth="1"/>
    <col min="26" max="26" width="46.42578125" bestFit="1" customWidth="1"/>
    <col min="27" max="27" width="44.140625" bestFit="1" customWidth="1"/>
    <col min="28" max="28" width="41.7109375" bestFit="1" customWidth="1"/>
    <col min="29" max="29" width="39.42578125" bestFit="1" customWidth="1"/>
    <col min="30" max="30" width="21.42578125" bestFit="1" customWidth="1"/>
    <col min="31" max="31" width="27.28515625" bestFit="1" customWidth="1"/>
    <col min="32" max="32" width="39.28515625" style="4" bestFit="1" customWidth="1"/>
  </cols>
  <sheetData>
    <row r="1" spans="1:32" s="2" customFormat="1" x14ac:dyDescent="0.25">
      <c r="A1" s="2" t="s">
        <v>664</v>
      </c>
      <c r="B1" s="2" t="s">
        <v>622</v>
      </c>
      <c r="C1" s="2" t="s">
        <v>639</v>
      </c>
      <c r="D1" s="2" t="s">
        <v>644</v>
      </c>
      <c r="E1" s="2" t="s">
        <v>665</v>
      </c>
      <c r="F1" s="2" t="s">
        <v>624</v>
      </c>
      <c r="G1" s="2" t="s">
        <v>666</v>
      </c>
      <c r="H1" s="2" t="s">
        <v>667</v>
      </c>
      <c r="I1" s="2" t="s">
        <v>668</v>
      </c>
      <c r="J1" s="2" t="s">
        <v>669</v>
      </c>
      <c r="K1" s="2" t="s">
        <v>670</v>
      </c>
      <c r="L1" s="2" t="s">
        <v>671</v>
      </c>
      <c r="M1" s="2" t="s">
        <v>672</v>
      </c>
      <c r="N1" s="2" t="s">
        <v>673</v>
      </c>
      <c r="O1" s="2" t="s">
        <v>674</v>
      </c>
      <c r="P1" s="2" t="s">
        <v>675</v>
      </c>
      <c r="Q1" s="2" t="s">
        <v>676</v>
      </c>
      <c r="R1" s="2" t="s">
        <v>677</v>
      </c>
      <c r="S1" s="2" t="s">
        <v>678</v>
      </c>
      <c r="T1" s="2" t="s">
        <v>679</v>
      </c>
      <c r="U1" s="2" t="s">
        <v>680</v>
      </c>
      <c r="V1" s="2" t="s">
        <v>681</v>
      </c>
      <c r="W1" s="2" t="s">
        <v>682</v>
      </c>
      <c r="X1" s="2" t="s">
        <v>683</v>
      </c>
      <c r="Y1" s="2" t="s">
        <v>684</v>
      </c>
      <c r="Z1" s="2" t="s">
        <v>685</v>
      </c>
      <c r="AA1" s="2" t="s">
        <v>686</v>
      </c>
      <c r="AB1" s="2" t="s">
        <v>687</v>
      </c>
      <c r="AC1" s="2" t="s">
        <v>688</v>
      </c>
      <c r="AD1" s="2" t="s">
        <v>689</v>
      </c>
      <c r="AE1" s="2" t="s">
        <v>690</v>
      </c>
      <c r="AF1" s="2" t="s">
        <v>628</v>
      </c>
    </row>
    <row r="2" spans="1:32" x14ac:dyDescent="0.25">
      <c r="A2">
        <v>1600254314</v>
      </c>
      <c r="B2">
        <v>1600105935</v>
      </c>
      <c r="E2" t="s">
        <v>22</v>
      </c>
      <c r="F2">
        <v>105935</v>
      </c>
      <c r="G2">
        <v>1</v>
      </c>
      <c r="J2" t="s">
        <v>81</v>
      </c>
      <c r="K2" t="s">
        <v>5</v>
      </c>
      <c r="M2" t="s">
        <v>6</v>
      </c>
      <c r="O2" t="s">
        <v>7</v>
      </c>
      <c r="P2" s="1">
        <v>40892</v>
      </c>
      <c r="Q2" s="1">
        <v>40892</v>
      </c>
      <c r="R2" s="1">
        <v>40906</v>
      </c>
      <c r="S2" s="1">
        <v>40906</v>
      </c>
      <c r="T2">
        <v>0</v>
      </c>
      <c r="U2">
        <v>0</v>
      </c>
      <c r="V2">
        <v>952</v>
      </c>
      <c r="W2">
        <v>952</v>
      </c>
      <c r="X2">
        <v>2110.96</v>
      </c>
      <c r="Y2">
        <v>1615.6</v>
      </c>
      <c r="Z2">
        <v>4212.66</v>
      </c>
      <c r="AA2">
        <v>4212.66</v>
      </c>
      <c r="AB2">
        <v>1.62</v>
      </c>
      <c r="AC2">
        <v>1.62</v>
      </c>
      <c r="AD2" s="1">
        <v>40880</v>
      </c>
      <c r="AE2" s="1">
        <v>40960</v>
      </c>
      <c r="AF2" s="4" t="str">
        <f>INDEX(Applications!G:G,MATCH(Projects!F2,Applications!C:C,0))</f>
        <v>Settled with IESO</v>
      </c>
    </row>
    <row r="3" spans="1:32" x14ac:dyDescent="0.25">
      <c r="A3">
        <v>1600258295</v>
      </c>
      <c r="B3">
        <v>1600105352</v>
      </c>
      <c r="E3" t="s">
        <v>17</v>
      </c>
      <c r="F3">
        <v>105352</v>
      </c>
      <c r="G3">
        <v>1</v>
      </c>
      <c r="J3" t="s">
        <v>81</v>
      </c>
      <c r="K3" t="s">
        <v>5</v>
      </c>
      <c r="M3" t="s">
        <v>6</v>
      </c>
      <c r="O3" t="s">
        <v>7</v>
      </c>
      <c r="P3" s="1">
        <v>40868</v>
      </c>
      <c r="Q3" s="1">
        <v>40868</v>
      </c>
      <c r="R3" s="1">
        <v>40938</v>
      </c>
      <c r="S3" s="1">
        <v>40940</v>
      </c>
      <c r="T3">
        <v>0</v>
      </c>
      <c r="U3">
        <v>0</v>
      </c>
      <c r="V3">
        <v>300</v>
      </c>
      <c r="W3">
        <v>300</v>
      </c>
      <c r="X3">
        <v>860</v>
      </c>
      <c r="Y3">
        <v>860</v>
      </c>
      <c r="Z3">
        <v>4555.2</v>
      </c>
      <c r="AA3">
        <v>4555.2</v>
      </c>
      <c r="AB3">
        <v>0.52</v>
      </c>
      <c r="AC3">
        <v>0.52</v>
      </c>
      <c r="AD3" s="1">
        <v>40849</v>
      </c>
      <c r="AE3" s="1">
        <v>40951</v>
      </c>
      <c r="AF3" s="4" t="str">
        <f>INDEX(Applications!G:G,MATCH(Projects!F3,Applications!C:C,0))</f>
        <v>Settled with IESO</v>
      </c>
    </row>
    <row r="4" spans="1:32" x14ac:dyDescent="0.25">
      <c r="A4">
        <v>1600258297</v>
      </c>
      <c r="B4">
        <v>1600105352</v>
      </c>
      <c r="E4" t="s">
        <v>18</v>
      </c>
      <c r="F4">
        <v>105352</v>
      </c>
      <c r="G4">
        <v>2</v>
      </c>
      <c r="J4" t="s">
        <v>81</v>
      </c>
      <c r="K4" t="s">
        <v>5</v>
      </c>
      <c r="M4" t="s">
        <v>6</v>
      </c>
      <c r="O4" t="s">
        <v>7</v>
      </c>
      <c r="P4" s="1">
        <v>40868</v>
      </c>
      <c r="Q4" s="1">
        <v>40868</v>
      </c>
      <c r="R4" s="1">
        <v>40939</v>
      </c>
      <c r="S4" s="1">
        <v>40940</v>
      </c>
      <c r="T4">
        <v>0</v>
      </c>
      <c r="U4">
        <v>0</v>
      </c>
      <c r="V4">
        <v>300</v>
      </c>
      <c r="W4">
        <v>300</v>
      </c>
      <c r="X4">
        <v>860</v>
      </c>
      <c r="Y4">
        <v>860</v>
      </c>
      <c r="Z4">
        <v>4555.2</v>
      </c>
      <c r="AA4">
        <v>4555.2</v>
      </c>
      <c r="AB4">
        <v>0.52</v>
      </c>
      <c r="AC4">
        <v>0.52</v>
      </c>
      <c r="AD4" s="1">
        <v>40849</v>
      </c>
      <c r="AE4" s="1">
        <v>40951</v>
      </c>
      <c r="AF4" s="4" t="str">
        <f>INDEX(Applications!G:G,MATCH(Projects!F4,Applications!C:C,0))</f>
        <v>Settled with IESO</v>
      </c>
    </row>
    <row r="5" spans="1:32" x14ac:dyDescent="0.25">
      <c r="A5">
        <v>1600258555</v>
      </c>
      <c r="B5">
        <v>1600105515</v>
      </c>
      <c r="E5" t="s">
        <v>19</v>
      </c>
      <c r="F5">
        <v>105515</v>
      </c>
      <c r="G5">
        <v>1</v>
      </c>
      <c r="J5" t="s">
        <v>81</v>
      </c>
      <c r="K5" t="s">
        <v>5</v>
      </c>
      <c r="M5" t="s">
        <v>6</v>
      </c>
      <c r="O5" t="s">
        <v>7</v>
      </c>
      <c r="P5" s="1">
        <v>40868</v>
      </c>
      <c r="Q5" s="1">
        <v>40868</v>
      </c>
      <c r="R5" s="1">
        <v>40898</v>
      </c>
      <c r="S5" s="1">
        <v>40898</v>
      </c>
      <c r="T5">
        <v>0</v>
      </c>
      <c r="U5">
        <v>0</v>
      </c>
      <c r="V5">
        <v>3648</v>
      </c>
      <c r="W5">
        <v>3648</v>
      </c>
      <c r="X5">
        <v>7868.54</v>
      </c>
      <c r="Y5">
        <v>7868.54</v>
      </c>
      <c r="Z5">
        <v>22854.2</v>
      </c>
      <c r="AA5">
        <v>22854.2</v>
      </c>
      <c r="AB5">
        <v>5.88</v>
      </c>
      <c r="AC5">
        <v>5.88</v>
      </c>
      <c r="AD5" s="1">
        <v>40858</v>
      </c>
      <c r="AE5" s="1">
        <v>41051</v>
      </c>
      <c r="AF5" s="4" t="str">
        <f>INDEX(Applications!G:G,MATCH(Projects!F5,Applications!C:C,0))</f>
        <v>Settled with IESO</v>
      </c>
    </row>
    <row r="6" spans="1:32" x14ac:dyDescent="0.25">
      <c r="A6">
        <v>1600258568</v>
      </c>
      <c r="B6">
        <v>1600105560</v>
      </c>
      <c r="E6" t="s">
        <v>20</v>
      </c>
      <c r="F6">
        <v>105560</v>
      </c>
      <c r="G6">
        <v>10</v>
      </c>
      <c r="J6" t="s">
        <v>81</v>
      </c>
      <c r="K6" t="s">
        <v>5</v>
      </c>
      <c r="M6" t="s">
        <v>9</v>
      </c>
      <c r="O6" t="s">
        <v>13</v>
      </c>
      <c r="P6" s="1">
        <v>40861</v>
      </c>
      <c r="Q6" s="1">
        <v>40798</v>
      </c>
      <c r="R6" s="1">
        <v>40862</v>
      </c>
      <c r="S6" s="1">
        <v>40808</v>
      </c>
      <c r="T6">
        <v>0</v>
      </c>
      <c r="U6">
        <v>0</v>
      </c>
      <c r="V6">
        <v>818</v>
      </c>
      <c r="W6">
        <v>818</v>
      </c>
      <c r="X6">
        <v>3200</v>
      </c>
      <c r="Y6">
        <v>4289</v>
      </c>
      <c r="Z6">
        <v>12731.35</v>
      </c>
      <c r="AA6">
        <v>12731.35</v>
      </c>
      <c r="AB6">
        <v>4.91</v>
      </c>
      <c r="AC6">
        <v>4.91</v>
      </c>
      <c r="AD6" s="1">
        <v>40861</v>
      </c>
      <c r="AE6" s="1">
        <v>41773</v>
      </c>
      <c r="AF6" s="4" t="str">
        <f>INDEX(Applications!G:G,MATCH(Projects!F6,Applications!C:C,0))</f>
        <v>Settled with IESO</v>
      </c>
    </row>
    <row r="7" spans="1:32" x14ac:dyDescent="0.25">
      <c r="A7">
        <v>1600258574</v>
      </c>
      <c r="B7">
        <v>1600105560</v>
      </c>
      <c r="E7" t="s">
        <v>21</v>
      </c>
      <c r="F7">
        <v>105560</v>
      </c>
      <c r="G7">
        <v>7</v>
      </c>
      <c r="J7" t="s">
        <v>81</v>
      </c>
      <c r="K7" t="s">
        <v>5</v>
      </c>
      <c r="M7" t="s">
        <v>9</v>
      </c>
      <c r="O7" t="s">
        <v>13</v>
      </c>
      <c r="P7" s="1">
        <v>40868</v>
      </c>
      <c r="Q7" s="1">
        <v>40750</v>
      </c>
      <c r="R7" s="1">
        <v>40896</v>
      </c>
      <c r="S7" s="1">
        <v>40760</v>
      </c>
      <c r="T7">
        <v>0</v>
      </c>
      <c r="U7">
        <v>0</v>
      </c>
      <c r="V7">
        <v>533</v>
      </c>
      <c r="W7">
        <v>533</v>
      </c>
      <c r="X7">
        <v>3200</v>
      </c>
      <c r="Y7">
        <v>4005.91</v>
      </c>
      <c r="Z7">
        <v>8295.61</v>
      </c>
      <c r="AA7">
        <v>8295.61</v>
      </c>
      <c r="AB7">
        <v>3.2</v>
      </c>
      <c r="AC7">
        <v>3.2</v>
      </c>
      <c r="AD7" s="1">
        <v>40861</v>
      </c>
      <c r="AE7" s="1">
        <v>43609</v>
      </c>
      <c r="AF7" s="4" t="str">
        <f>INDEX(Applications!G:G,MATCH(Projects!F7,Applications!C:C,0))</f>
        <v>Settled with IESO</v>
      </c>
    </row>
    <row r="8" spans="1:32" x14ac:dyDescent="0.25">
      <c r="A8">
        <v>1600263718</v>
      </c>
      <c r="B8">
        <v>1600102023</v>
      </c>
      <c r="E8" t="s">
        <v>8</v>
      </c>
      <c r="F8">
        <v>102023</v>
      </c>
      <c r="G8">
        <v>1</v>
      </c>
      <c r="J8" t="s">
        <v>41</v>
      </c>
      <c r="K8" t="s">
        <v>5</v>
      </c>
      <c r="M8" t="s">
        <v>9</v>
      </c>
      <c r="O8" t="s">
        <v>7</v>
      </c>
      <c r="P8" s="1">
        <v>40739</v>
      </c>
      <c r="Q8" s="1">
        <v>40816</v>
      </c>
      <c r="R8" s="1">
        <v>40787</v>
      </c>
      <c r="S8" s="1">
        <v>40821</v>
      </c>
      <c r="T8">
        <v>0</v>
      </c>
      <c r="U8">
        <v>0</v>
      </c>
      <c r="V8">
        <v>1808.4</v>
      </c>
      <c r="W8">
        <v>1685.2</v>
      </c>
      <c r="X8">
        <v>19881</v>
      </c>
      <c r="Y8">
        <v>16881</v>
      </c>
      <c r="Z8">
        <v>36168</v>
      </c>
      <c r="AA8">
        <v>33704</v>
      </c>
      <c r="AB8">
        <v>0</v>
      </c>
      <c r="AC8">
        <v>0</v>
      </c>
      <c r="AD8" s="1">
        <v>40711</v>
      </c>
      <c r="AE8" s="1">
        <v>40951</v>
      </c>
      <c r="AF8" s="4" t="str">
        <f>INDEX(Applications!G:G,MATCH(Projects!F8,Applications!C:C,0))</f>
        <v>Settled with IESO</v>
      </c>
    </row>
    <row r="9" spans="1:32" x14ac:dyDescent="0.25">
      <c r="A9">
        <v>1600269642</v>
      </c>
      <c r="B9">
        <v>1600104105</v>
      </c>
      <c r="E9" t="s">
        <v>16</v>
      </c>
      <c r="F9">
        <v>104105</v>
      </c>
      <c r="G9">
        <v>1</v>
      </c>
      <c r="J9" t="s">
        <v>41</v>
      </c>
      <c r="K9" t="s">
        <v>5</v>
      </c>
      <c r="M9" t="s">
        <v>9</v>
      </c>
      <c r="O9" t="s">
        <v>7</v>
      </c>
      <c r="P9" s="1">
        <v>40786</v>
      </c>
      <c r="Q9" s="1">
        <v>40859</v>
      </c>
      <c r="R9" s="1">
        <v>40847</v>
      </c>
      <c r="S9" s="1">
        <v>40859</v>
      </c>
      <c r="T9">
        <v>0</v>
      </c>
      <c r="U9">
        <v>0</v>
      </c>
      <c r="V9">
        <v>241.35</v>
      </c>
      <c r="W9">
        <v>241.35</v>
      </c>
      <c r="X9">
        <v>2226</v>
      </c>
      <c r="Y9">
        <v>2226</v>
      </c>
      <c r="Z9">
        <v>4827</v>
      </c>
      <c r="AA9">
        <v>4827</v>
      </c>
      <c r="AB9">
        <v>0.55000000000000004</v>
      </c>
      <c r="AC9">
        <v>0.55000000000000004</v>
      </c>
      <c r="AD9" s="1">
        <v>40786</v>
      </c>
      <c r="AE9" s="1">
        <v>41048</v>
      </c>
      <c r="AF9" s="4" t="str">
        <f>INDEX(Applications!G:G,MATCH(Projects!F9,Applications!C:C,0))</f>
        <v>Settled with IESO</v>
      </c>
    </row>
    <row r="10" spans="1:32" x14ac:dyDescent="0.25">
      <c r="A10">
        <v>1600271778</v>
      </c>
      <c r="B10">
        <v>1600103340</v>
      </c>
      <c r="E10" t="s">
        <v>12</v>
      </c>
      <c r="F10">
        <v>103340</v>
      </c>
      <c r="G10">
        <v>1</v>
      </c>
      <c r="J10" t="s">
        <v>41</v>
      </c>
      <c r="K10" t="s">
        <v>5</v>
      </c>
      <c r="M10" t="s">
        <v>9</v>
      </c>
      <c r="O10" t="s">
        <v>13</v>
      </c>
      <c r="P10" s="1">
        <v>40778</v>
      </c>
      <c r="Q10" s="1">
        <v>40841</v>
      </c>
      <c r="R10" s="1">
        <v>40870</v>
      </c>
      <c r="S10" s="1">
        <v>40851</v>
      </c>
      <c r="T10">
        <v>0</v>
      </c>
      <c r="U10">
        <v>0</v>
      </c>
      <c r="V10">
        <v>878.97</v>
      </c>
      <c r="W10">
        <v>878.97</v>
      </c>
      <c r="X10">
        <v>35000</v>
      </c>
      <c r="Y10">
        <v>24480.05</v>
      </c>
      <c r="Z10">
        <v>17579.400000000001</v>
      </c>
      <c r="AA10">
        <v>17579.400000000001</v>
      </c>
      <c r="AB10">
        <v>0</v>
      </c>
      <c r="AC10">
        <v>0</v>
      </c>
      <c r="AD10" s="1">
        <v>40758</v>
      </c>
      <c r="AE10" s="1">
        <v>41765</v>
      </c>
      <c r="AF10" s="4" t="str">
        <f>INDEX(Applications!G:G,MATCH(Projects!F10,Applications!C:C,0))</f>
        <v>Settled with IESO</v>
      </c>
    </row>
    <row r="11" spans="1:32" x14ac:dyDescent="0.25">
      <c r="A11">
        <v>1600272340</v>
      </c>
      <c r="B11">
        <v>1600102239</v>
      </c>
      <c r="E11" t="s">
        <v>10</v>
      </c>
      <c r="F11">
        <v>102239</v>
      </c>
      <c r="G11">
        <v>1</v>
      </c>
      <c r="J11" t="s">
        <v>41</v>
      </c>
      <c r="K11" t="s">
        <v>5</v>
      </c>
      <c r="M11" t="s">
        <v>9</v>
      </c>
      <c r="O11" t="s">
        <v>7</v>
      </c>
      <c r="P11" s="1">
        <v>40725</v>
      </c>
      <c r="Q11" s="1">
        <v>40835</v>
      </c>
      <c r="R11" s="1">
        <v>40753</v>
      </c>
      <c r="S11" s="1">
        <v>40842</v>
      </c>
      <c r="T11">
        <v>0</v>
      </c>
      <c r="U11">
        <v>0</v>
      </c>
      <c r="V11">
        <v>3261.35</v>
      </c>
      <c r="W11">
        <v>3261.35</v>
      </c>
      <c r="X11">
        <v>22991.56</v>
      </c>
      <c r="Y11">
        <v>22991.56</v>
      </c>
      <c r="Z11">
        <v>65227</v>
      </c>
      <c r="AA11">
        <v>65227</v>
      </c>
      <c r="AB11">
        <v>7.4</v>
      </c>
      <c r="AC11">
        <v>7.4</v>
      </c>
      <c r="AD11" s="1">
        <v>40722</v>
      </c>
      <c r="AE11" s="1">
        <v>40951</v>
      </c>
      <c r="AF11" s="4" t="str">
        <f>INDEX(Applications!G:G,MATCH(Projects!F11,Applications!C:C,0))</f>
        <v>Settled with IESO</v>
      </c>
    </row>
    <row r="12" spans="1:32" x14ac:dyDescent="0.25">
      <c r="A12">
        <v>1600272515</v>
      </c>
      <c r="B12">
        <v>1600102794</v>
      </c>
      <c r="E12" t="s">
        <v>11</v>
      </c>
      <c r="F12">
        <v>102794</v>
      </c>
      <c r="J12" t="s">
        <v>47</v>
      </c>
      <c r="K12" t="s">
        <v>5</v>
      </c>
      <c r="M12" t="s">
        <v>9</v>
      </c>
      <c r="O12" t="s">
        <v>7</v>
      </c>
      <c r="P12" s="1">
        <v>40739</v>
      </c>
      <c r="Q12" s="1">
        <v>40739</v>
      </c>
      <c r="R12" s="1">
        <v>40803</v>
      </c>
      <c r="S12" s="1">
        <v>40969</v>
      </c>
      <c r="T12">
        <v>0</v>
      </c>
      <c r="U12">
        <v>0</v>
      </c>
      <c r="V12">
        <v>12330</v>
      </c>
      <c r="W12">
        <v>6910</v>
      </c>
      <c r="X12">
        <v>50621</v>
      </c>
      <c r="Y12">
        <v>49871</v>
      </c>
      <c r="Z12">
        <v>123300</v>
      </c>
      <c r="AA12">
        <v>69100</v>
      </c>
      <c r="AB12">
        <v>13.6</v>
      </c>
      <c r="AC12">
        <v>2.4</v>
      </c>
      <c r="AE12" s="1">
        <v>41065</v>
      </c>
      <c r="AF12" s="4" t="str">
        <f>INDEX(Applications!G:G,MATCH(Projects!F12,Applications!C:C,0))</f>
        <v>Settled with IESO</v>
      </c>
    </row>
    <row r="13" spans="1:32" x14ac:dyDescent="0.25">
      <c r="A13">
        <v>1600272542</v>
      </c>
      <c r="B13">
        <v>1600103977</v>
      </c>
      <c r="E13" t="s">
        <v>15</v>
      </c>
      <c r="F13">
        <v>103977</v>
      </c>
      <c r="G13">
        <v>1</v>
      </c>
      <c r="J13" t="s">
        <v>81</v>
      </c>
      <c r="K13" t="s">
        <v>5</v>
      </c>
      <c r="M13" t="s">
        <v>6</v>
      </c>
      <c r="O13" t="s">
        <v>13</v>
      </c>
      <c r="P13" s="1">
        <v>40748</v>
      </c>
      <c r="Q13" s="1">
        <v>40748</v>
      </c>
      <c r="R13" s="1">
        <v>40786</v>
      </c>
      <c r="S13" s="1">
        <v>40869</v>
      </c>
      <c r="T13">
        <v>0</v>
      </c>
      <c r="U13">
        <v>0</v>
      </c>
      <c r="V13">
        <v>646</v>
      </c>
      <c r="W13">
        <v>646</v>
      </c>
      <c r="X13">
        <v>646</v>
      </c>
      <c r="Y13">
        <v>646</v>
      </c>
      <c r="Z13">
        <v>2858.59</v>
      </c>
      <c r="AA13">
        <v>2858.59</v>
      </c>
      <c r="AB13">
        <v>1.1000000000000001</v>
      </c>
      <c r="AC13">
        <v>1.1000000000000001</v>
      </c>
      <c r="AD13" s="1">
        <v>40778</v>
      </c>
      <c r="AE13" s="1">
        <v>40951</v>
      </c>
      <c r="AF13" s="4" t="str">
        <f>INDEX(Applications!G:G,MATCH(Projects!F13,Applications!C:C,0))</f>
        <v>Settled with IESO</v>
      </c>
    </row>
    <row r="14" spans="1:32" x14ac:dyDescent="0.25">
      <c r="A14">
        <v>1600273187</v>
      </c>
      <c r="B14">
        <v>1600100589</v>
      </c>
      <c r="E14" t="s">
        <v>4</v>
      </c>
      <c r="F14">
        <v>100589</v>
      </c>
      <c r="G14">
        <v>1</v>
      </c>
      <c r="J14" t="s">
        <v>81</v>
      </c>
      <c r="K14" t="s">
        <v>5</v>
      </c>
      <c r="M14" t="s">
        <v>6</v>
      </c>
      <c r="O14" t="s">
        <v>7</v>
      </c>
      <c r="P14" s="1">
        <v>40546</v>
      </c>
      <c r="Q14" s="1">
        <v>40546</v>
      </c>
      <c r="R14" s="1">
        <v>40694</v>
      </c>
      <c r="S14" s="1">
        <v>40694</v>
      </c>
      <c r="T14">
        <v>0</v>
      </c>
      <c r="U14">
        <v>0</v>
      </c>
      <c r="V14">
        <v>1089</v>
      </c>
      <c r="W14">
        <v>1089</v>
      </c>
      <c r="X14">
        <v>7341.61</v>
      </c>
      <c r="Y14">
        <v>7341.61</v>
      </c>
      <c r="Z14">
        <v>8737.69</v>
      </c>
      <c r="AA14">
        <v>8737.69</v>
      </c>
      <c r="AB14">
        <v>2.17</v>
      </c>
      <c r="AC14">
        <v>2.17</v>
      </c>
      <c r="AD14" s="1">
        <v>40653</v>
      </c>
      <c r="AE14" s="1">
        <v>40951</v>
      </c>
      <c r="AF14" s="4" t="str">
        <f>INDEX(Applications!G:G,MATCH(Projects!F14,Applications!C:C,0))</f>
        <v>Settled with IESO</v>
      </c>
    </row>
    <row r="15" spans="1:32" x14ac:dyDescent="0.25">
      <c r="A15">
        <v>1600273665</v>
      </c>
      <c r="B15">
        <v>1600103811</v>
      </c>
      <c r="E15" t="s">
        <v>14</v>
      </c>
      <c r="F15">
        <v>103811</v>
      </c>
      <c r="J15" t="s">
        <v>41</v>
      </c>
      <c r="K15" t="s">
        <v>5</v>
      </c>
      <c r="M15" t="s">
        <v>6</v>
      </c>
      <c r="O15" t="s">
        <v>7</v>
      </c>
      <c r="P15" s="1">
        <v>40812</v>
      </c>
      <c r="Q15" s="1">
        <v>40847</v>
      </c>
      <c r="R15" s="1">
        <v>40814</v>
      </c>
      <c r="S15" s="1">
        <v>40849</v>
      </c>
      <c r="T15">
        <v>0</v>
      </c>
      <c r="U15">
        <v>0</v>
      </c>
      <c r="V15">
        <v>390.7</v>
      </c>
      <c r="W15">
        <v>429.77</v>
      </c>
      <c r="X15">
        <v>8892.16</v>
      </c>
      <c r="Y15">
        <v>7502.76</v>
      </c>
      <c r="Z15">
        <v>7814</v>
      </c>
      <c r="AA15">
        <v>10617</v>
      </c>
      <c r="AB15">
        <v>0.9</v>
      </c>
      <c r="AC15">
        <v>1.2</v>
      </c>
      <c r="AE15" s="1">
        <v>40951</v>
      </c>
      <c r="AF15" s="4" t="str">
        <f>INDEX(Applications!G:G,MATCH(Projects!F15,Applications!C:C,0))</f>
        <v>Settled with IESO</v>
      </c>
    </row>
    <row r="16" spans="1:32" x14ac:dyDescent="0.25">
      <c r="A16">
        <v>1600278064</v>
      </c>
      <c r="B16">
        <v>1600108934</v>
      </c>
      <c r="E16" t="s">
        <v>28</v>
      </c>
      <c r="F16">
        <v>108934</v>
      </c>
      <c r="G16">
        <v>1</v>
      </c>
      <c r="J16" t="s">
        <v>63</v>
      </c>
      <c r="K16" t="s">
        <v>5</v>
      </c>
      <c r="M16" t="s">
        <v>6</v>
      </c>
      <c r="O16" t="s">
        <v>7</v>
      </c>
      <c r="P16" s="1">
        <v>40913</v>
      </c>
      <c r="Q16" s="1">
        <v>41335</v>
      </c>
      <c r="R16" s="1">
        <v>41120</v>
      </c>
      <c r="S16" s="1">
        <v>41409</v>
      </c>
      <c r="T16">
        <v>0</v>
      </c>
      <c r="U16">
        <v>0</v>
      </c>
      <c r="V16">
        <v>7885.4</v>
      </c>
      <c r="W16">
        <v>7885.4</v>
      </c>
      <c r="X16">
        <v>118650</v>
      </c>
      <c r="Y16">
        <v>43117.73</v>
      </c>
      <c r="Z16">
        <v>66732.72</v>
      </c>
      <c r="AA16">
        <v>66732.72</v>
      </c>
      <c r="AB16">
        <v>18.22</v>
      </c>
      <c r="AC16">
        <v>18.22</v>
      </c>
      <c r="AD16" s="1">
        <v>41024</v>
      </c>
      <c r="AE16" s="1">
        <v>41417</v>
      </c>
      <c r="AF16" s="4" t="str">
        <f>INDEX(Applications!G:G,MATCH(Projects!F16,Applications!C:C,0))</f>
        <v>Settled with IESO</v>
      </c>
    </row>
    <row r="17" spans="1:32" x14ac:dyDescent="0.25">
      <c r="A17">
        <v>1600278154</v>
      </c>
      <c r="B17">
        <v>1600109026</v>
      </c>
      <c r="E17" t="s">
        <v>29</v>
      </c>
      <c r="F17">
        <v>109026</v>
      </c>
      <c r="G17">
        <v>1</v>
      </c>
      <c r="J17" t="s">
        <v>1052</v>
      </c>
      <c r="K17" t="s">
        <v>5</v>
      </c>
      <c r="M17" t="s">
        <v>6</v>
      </c>
      <c r="O17" t="s">
        <v>7</v>
      </c>
      <c r="P17" s="1">
        <v>41060</v>
      </c>
      <c r="Q17" s="1">
        <v>41060</v>
      </c>
      <c r="R17" s="1">
        <v>41074</v>
      </c>
      <c r="S17" s="1">
        <v>41074</v>
      </c>
      <c r="T17">
        <v>0</v>
      </c>
      <c r="U17">
        <v>0</v>
      </c>
      <c r="V17">
        <v>2400</v>
      </c>
      <c r="W17">
        <v>1680</v>
      </c>
      <c r="X17">
        <v>18880</v>
      </c>
      <c r="Y17">
        <v>13215.29</v>
      </c>
      <c r="Z17">
        <v>4512</v>
      </c>
      <c r="AA17">
        <v>3158.4</v>
      </c>
      <c r="AB17">
        <v>0.8</v>
      </c>
      <c r="AC17">
        <v>0.56000000000000005</v>
      </c>
      <c r="AD17" s="1">
        <v>41026</v>
      </c>
      <c r="AE17" s="1">
        <v>41295</v>
      </c>
      <c r="AF17" s="4" t="str">
        <f>INDEX(Applications!G:G,MATCH(Projects!F17,Applications!C:C,0))</f>
        <v>Settled with IESO</v>
      </c>
    </row>
    <row r="18" spans="1:32" x14ac:dyDescent="0.25">
      <c r="A18">
        <v>1600278879</v>
      </c>
      <c r="B18">
        <v>1600110246</v>
      </c>
      <c r="E18" t="s">
        <v>32</v>
      </c>
      <c r="F18">
        <v>110246</v>
      </c>
      <c r="G18">
        <v>1</v>
      </c>
      <c r="J18" t="s">
        <v>81</v>
      </c>
      <c r="K18" t="s">
        <v>5</v>
      </c>
      <c r="M18" t="s">
        <v>6</v>
      </c>
      <c r="O18" t="s">
        <v>7</v>
      </c>
      <c r="P18" s="1">
        <v>41091</v>
      </c>
      <c r="Q18" s="1">
        <v>41099</v>
      </c>
      <c r="R18" s="1">
        <v>41097</v>
      </c>
      <c r="S18" s="1">
        <v>41103</v>
      </c>
      <c r="T18">
        <v>0</v>
      </c>
      <c r="U18">
        <v>0</v>
      </c>
      <c r="V18">
        <v>1200</v>
      </c>
      <c r="W18">
        <v>1200</v>
      </c>
      <c r="X18">
        <v>3500</v>
      </c>
      <c r="Y18">
        <v>3500</v>
      </c>
      <c r="Z18">
        <v>7173.62</v>
      </c>
      <c r="AA18">
        <v>7173.62</v>
      </c>
      <c r="AB18">
        <v>1.5</v>
      </c>
      <c r="AC18">
        <v>1.5</v>
      </c>
      <c r="AD18" s="1">
        <v>41081</v>
      </c>
      <c r="AE18" s="1">
        <v>41205</v>
      </c>
      <c r="AF18" s="4" t="str">
        <f>INDEX(Applications!G:G,MATCH(Projects!F18,Applications!C:C,0))</f>
        <v>Settled with IESO</v>
      </c>
    </row>
    <row r="19" spans="1:32" x14ac:dyDescent="0.25">
      <c r="A19">
        <v>1600279498</v>
      </c>
      <c r="B19">
        <v>1600110978</v>
      </c>
      <c r="E19" t="s">
        <v>36</v>
      </c>
      <c r="F19">
        <v>110978</v>
      </c>
      <c r="G19">
        <v>1</v>
      </c>
      <c r="J19" t="s">
        <v>47</v>
      </c>
      <c r="K19" t="s">
        <v>5</v>
      </c>
      <c r="M19" t="s">
        <v>6</v>
      </c>
      <c r="O19" t="s">
        <v>7</v>
      </c>
      <c r="P19" s="1">
        <v>41122</v>
      </c>
      <c r="Q19" s="1">
        <v>41122</v>
      </c>
      <c r="R19" s="1">
        <v>41183</v>
      </c>
      <c r="S19" s="1">
        <v>41183</v>
      </c>
      <c r="T19">
        <v>0</v>
      </c>
      <c r="U19">
        <v>0</v>
      </c>
      <c r="V19">
        <v>11920</v>
      </c>
      <c r="W19">
        <v>11920</v>
      </c>
      <c r="X19">
        <v>163550</v>
      </c>
      <c r="Y19">
        <v>163550</v>
      </c>
      <c r="Z19">
        <v>8416</v>
      </c>
      <c r="AA19">
        <v>8416</v>
      </c>
      <c r="AB19">
        <v>14.9</v>
      </c>
      <c r="AC19">
        <v>14.9</v>
      </c>
      <c r="AD19" s="1">
        <v>41121</v>
      </c>
      <c r="AE19" s="1">
        <v>41526</v>
      </c>
      <c r="AF19" s="4" t="str">
        <f>INDEX(Applications!G:G,MATCH(Projects!F19,Applications!C:C,0))</f>
        <v>Settled with IESO</v>
      </c>
    </row>
    <row r="20" spans="1:32" x14ac:dyDescent="0.25">
      <c r="A20">
        <v>1600279897</v>
      </c>
      <c r="B20">
        <v>1600111306</v>
      </c>
      <c r="E20" t="s">
        <v>37</v>
      </c>
      <c r="F20">
        <v>111306</v>
      </c>
      <c r="G20">
        <v>1</v>
      </c>
      <c r="J20" t="s">
        <v>41</v>
      </c>
      <c r="K20" t="s">
        <v>5</v>
      </c>
      <c r="M20" t="s">
        <v>9</v>
      </c>
      <c r="O20" t="s">
        <v>7</v>
      </c>
      <c r="P20" s="1">
        <v>41176</v>
      </c>
      <c r="Q20" s="1">
        <v>41176</v>
      </c>
      <c r="R20" s="1">
        <v>41180</v>
      </c>
      <c r="S20" s="1">
        <v>41180</v>
      </c>
      <c r="T20">
        <v>0</v>
      </c>
      <c r="U20">
        <v>0</v>
      </c>
      <c r="V20">
        <v>1120</v>
      </c>
      <c r="W20">
        <v>1080</v>
      </c>
      <c r="X20">
        <v>5087.97</v>
      </c>
      <c r="Y20">
        <v>5087.97</v>
      </c>
      <c r="Z20">
        <v>8278</v>
      </c>
      <c r="AA20">
        <v>8078</v>
      </c>
      <c r="AB20">
        <v>2.8</v>
      </c>
      <c r="AC20">
        <v>2.7</v>
      </c>
      <c r="AD20" s="1">
        <v>41131</v>
      </c>
      <c r="AE20" s="1">
        <v>41289</v>
      </c>
      <c r="AF20" s="4" t="str">
        <f>INDEX(Applications!G:G,MATCH(Projects!F20,Applications!C:C,0))</f>
        <v>Settled with IESO</v>
      </c>
    </row>
    <row r="21" spans="1:32" x14ac:dyDescent="0.25">
      <c r="A21">
        <v>1600281457</v>
      </c>
      <c r="B21">
        <v>1600110735</v>
      </c>
      <c r="E21" t="s">
        <v>34</v>
      </c>
      <c r="F21">
        <v>110735</v>
      </c>
      <c r="G21">
        <v>1</v>
      </c>
      <c r="J21" t="s">
        <v>41</v>
      </c>
      <c r="K21" t="s">
        <v>5</v>
      </c>
      <c r="M21" t="s">
        <v>9</v>
      </c>
      <c r="O21" t="s">
        <v>7</v>
      </c>
      <c r="P21" s="1">
        <v>41162</v>
      </c>
      <c r="Q21" s="1">
        <v>41162</v>
      </c>
      <c r="R21" s="1">
        <v>41165</v>
      </c>
      <c r="S21" s="1">
        <v>41165</v>
      </c>
      <c r="T21">
        <v>0</v>
      </c>
      <c r="U21">
        <v>0</v>
      </c>
      <c r="V21">
        <v>3400</v>
      </c>
      <c r="W21">
        <v>3440</v>
      </c>
      <c r="X21">
        <v>12334</v>
      </c>
      <c r="Y21">
        <v>12334</v>
      </c>
      <c r="Z21">
        <v>36295</v>
      </c>
      <c r="AA21">
        <v>36652</v>
      </c>
      <c r="AB21">
        <v>8.5</v>
      </c>
      <c r="AC21">
        <v>8.6</v>
      </c>
      <c r="AD21" s="1">
        <v>41106</v>
      </c>
      <c r="AE21" s="1">
        <v>41298</v>
      </c>
      <c r="AF21" s="4" t="str">
        <f>INDEX(Applications!G:G,MATCH(Projects!F21,Applications!C:C,0))</f>
        <v>Settled with IESO</v>
      </c>
    </row>
    <row r="22" spans="1:32" x14ac:dyDescent="0.25">
      <c r="A22">
        <v>1600281472</v>
      </c>
      <c r="B22">
        <v>1600110732</v>
      </c>
      <c r="E22" t="s">
        <v>33</v>
      </c>
      <c r="F22">
        <v>110732</v>
      </c>
      <c r="G22">
        <v>1</v>
      </c>
      <c r="J22" t="s">
        <v>81</v>
      </c>
      <c r="K22" t="s">
        <v>5</v>
      </c>
      <c r="M22" t="s">
        <v>9</v>
      </c>
      <c r="O22" t="s">
        <v>7</v>
      </c>
      <c r="P22" s="1">
        <v>41110</v>
      </c>
      <c r="Q22" s="1">
        <v>41110</v>
      </c>
      <c r="R22" s="1">
        <v>41124</v>
      </c>
      <c r="S22" s="1">
        <v>41124</v>
      </c>
      <c r="T22">
        <v>0</v>
      </c>
      <c r="U22">
        <v>0</v>
      </c>
      <c r="V22">
        <v>154</v>
      </c>
      <c r="W22">
        <v>154</v>
      </c>
      <c r="X22">
        <v>346.83</v>
      </c>
      <c r="Y22">
        <v>346.83</v>
      </c>
      <c r="Z22">
        <v>970.16</v>
      </c>
      <c r="AA22">
        <v>970.16</v>
      </c>
      <c r="AB22">
        <v>0.37</v>
      </c>
      <c r="AC22">
        <v>0.37</v>
      </c>
      <c r="AD22" s="1">
        <v>41107</v>
      </c>
      <c r="AE22" s="1">
        <v>41185</v>
      </c>
      <c r="AF22" s="4" t="str">
        <f>INDEX(Applications!G:G,MATCH(Projects!F22,Applications!C:C,0))</f>
        <v>Settled with IESO</v>
      </c>
    </row>
    <row r="23" spans="1:32" x14ac:dyDescent="0.25">
      <c r="A23">
        <v>1600282561</v>
      </c>
      <c r="B23">
        <v>1600114415</v>
      </c>
      <c r="E23" t="s">
        <v>57</v>
      </c>
      <c r="F23">
        <v>114415</v>
      </c>
      <c r="G23">
        <v>1</v>
      </c>
      <c r="J23" t="s">
        <v>81</v>
      </c>
      <c r="K23" t="s">
        <v>5</v>
      </c>
      <c r="M23" t="s">
        <v>6</v>
      </c>
      <c r="O23" t="s">
        <v>7</v>
      </c>
      <c r="P23" s="1">
        <v>41254</v>
      </c>
      <c r="Q23" s="1">
        <v>41254</v>
      </c>
      <c r="R23" s="1">
        <v>41305</v>
      </c>
      <c r="S23" s="1">
        <v>41305</v>
      </c>
      <c r="T23">
        <v>0</v>
      </c>
      <c r="U23">
        <v>0</v>
      </c>
      <c r="V23">
        <v>686</v>
      </c>
      <c r="W23">
        <v>686</v>
      </c>
      <c r="X23">
        <v>1467.55</v>
      </c>
      <c r="Y23">
        <v>1467.55</v>
      </c>
      <c r="Z23">
        <v>4321.6000000000004</v>
      </c>
      <c r="AA23">
        <v>4321.6000000000004</v>
      </c>
      <c r="AB23">
        <v>1.67</v>
      </c>
      <c r="AC23">
        <v>1.67</v>
      </c>
      <c r="AD23" s="1">
        <v>41234</v>
      </c>
      <c r="AE23" s="1">
        <v>41400</v>
      </c>
      <c r="AF23" s="4" t="str">
        <f>INDEX(Applications!G:G,MATCH(Projects!F23,Applications!C:C,0))</f>
        <v>Settled with IESO</v>
      </c>
    </row>
    <row r="24" spans="1:32" x14ac:dyDescent="0.25">
      <c r="A24">
        <v>1600284360</v>
      </c>
      <c r="B24">
        <v>1600109555</v>
      </c>
      <c r="E24" t="s">
        <v>30</v>
      </c>
      <c r="F24">
        <v>109555</v>
      </c>
      <c r="G24">
        <v>1</v>
      </c>
      <c r="J24" t="s">
        <v>47</v>
      </c>
      <c r="K24" t="s">
        <v>5</v>
      </c>
      <c r="M24" t="s">
        <v>6</v>
      </c>
      <c r="O24" t="s">
        <v>7</v>
      </c>
      <c r="P24" s="1">
        <v>41166</v>
      </c>
      <c r="Q24" s="1">
        <v>41550</v>
      </c>
      <c r="R24" s="1">
        <v>41180</v>
      </c>
      <c r="S24" s="1">
        <v>41606</v>
      </c>
      <c r="T24">
        <v>78757.759999999995</v>
      </c>
      <c r="U24">
        <v>67079.88</v>
      </c>
      <c r="V24">
        <v>6512</v>
      </c>
      <c r="W24">
        <v>6512</v>
      </c>
      <c r="X24">
        <v>170539.51</v>
      </c>
      <c r="Y24">
        <v>147183.76999999999</v>
      </c>
      <c r="Z24">
        <v>65120</v>
      </c>
      <c r="AA24">
        <v>65120</v>
      </c>
      <c r="AB24">
        <v>0</v>
      </c>
      <c r="AC24">
        <v>0</v>
      </c>
      <c r="AD24" s="1">
        <v>41052</v>
      </c>
      <c r="AE24" s="1">
        <v>41661</v>
      </c>
      <c r="AF24" s="4" t="str">
        <f>INDEX(Applications!G:G,MATCH(Projects!F24,Applications!C:C,0))</f>
        <v>Settled with IESO</v>
      </c>
    </row>
    <row r="25" spans="1:32" x14ac:dyDescent="0.25">
      <c r="A25">
        <v>1600284899</v>
      </c>
      <c r="B25">
        <v>1600111995</v>
      </c>
      <c r="E25" t="s">
        <v>40</v>
      </c>
      <c r="F25">
        <v>111995</v>
      </c>
      <c r="G25">
        <v>1</v>
      </c>
      <c r="J25" t="s">
        <v>81</v>
      </c>
      <c r="K25" t="s">
        <v>5</v>
      </c>
      <c r="M25" t="s">
        <v>9</v>
      </c>
      <c r="O25" t="s">
        <v>13</v>
      </c>
      <c r="P25" s="1">
        <v>41199</v>
      </c>
      <c r="Q25" s="1">
        <v>41199</v>
      </c>
      <c r="R25" s="1">
        <v>41242</v>
      </c>
      <c r="S25" s="1">
        <v>41242</v>
      </c>
      <c r="T25">
        <v>0</v>
      </c>
      <c r="U25">
        <v>0</v>
      </c>
      <c r="V25">
        <v>1716</v>
      </c>
      <c r="W25">
        <v>1716</v>
      </c>
      <c r="X25">
        <v>2822.79</v>
      </c>
      <c r="Y25">
        <v>2822.79</v>
      </c>
      <c r="Z25">
        <v>10377.57</v>
      </c>
      <c r="AA25">
        <v>10377.57</v>
      </c>
      <c r="AB25">
        <v>3.88</v>
      </c>
      <c r="AC25">
        <v>3.88</v>
      </c>
      <c r="AD25" s="1">
        <v>41170</v>
      </c>
      <c r="AE25" s="1">
        <v>41254</v>
      </c>
      <c r="AF25" s="4" t="str">
        <f>INDEX(Applications!G:G,MATCH(Projects!F25,Applications!C:C,0))</f>
        <v>Settled with IESO</v>
      </c>
    </row>
    <row r="26" spans="1:32" x14ac:dyDescent="0.25">
      <c r="A26">
        <v>1600285557</v>
      </c>
      <c r="B26">
        <v>1600112356</v>
      </c>
      <c r="E26" t="s">
        <v>44</v>
      </c>
      <c r="F26">
        <v>112356</v>
      </c>
      <c r="G26">
        <v>1</v>
      </c>
      <c r="J26" t="s">
        <v>41</v>
      </c>
      <c r="K26" t="s">
        <v>5</v>
      </c>
      <c r="M26" t="s">
        <v>6</v>
      </c>
      <c r="O26" t="s">
        <v>7</v>
      </c>
      <c r="P26" s="1">
        <v>41276</v>
      </c>
      <c r="Q26" s="1">
        <v>41302</v>
      </c>
      <c r="R26" s="1">
        <v>41366</v>
      </c>
      <c r="S26" s="1">
        <v>41310</v>
      </c>
      <c r="T26">
        <v>0</v>
      </c>
      <c r="U26">
        <v>0</v>
      </c>
      <c r="V26">
        <v>5400</v>
      </c>
      <c r="W26">
        <v>5400</v>
      </c>
      <c r="X26">
        <v>10800</v>
      </c>
      <c r="Y26">
        <v>10800</v>
      </c>
      <c r="Z26">
        <v>81675</v>
      </c>
      <c r="AA26">
        <v>81675</v>
      </c>
      <c r="AB26">
        <v>13.5</v>
      </c>
      <c r="AC26">
        <v>13.5</v>
      </c>
      <c r="AD26" s="1">
        <v>41184</v>
      </c>
      <c r="AE26" s="1">
        <v>41311</v>
      </c>
      <c r="AF26" s="4" t="str">
        <f>INDEX(Applications!G:G,MATCH(Projects!F26,Applications!C:C,0))</f>
        <v>Settled with IESO</v>
      </c>
    </row>
    <row r="27" spans="1:32" x14ac:dyDescent="0.25">
      <c r="A27">
        <v>1600286693</v>
      </c>
      <c r="B27">
        <v>1600112740</v>
      </c>
      <c r="E27" t="s">
        <v>49</v>
      </c>
      <c r="F27">
        <v>112740</v>
      </c>
      <c r="G27">
        <v>77</v>
      </c>
      <c r="J27" t="s">
        <v>47</v>
      </c>
      <c r="K27" t="s">
        <v>5</v>
      </c>
      <c r="M27" t="s">
        <v>6</v>
      </c>
      <c r="O27" t="s">
        <v>7</v>
      </c>
      <c r="P27" s="1">
        <v>41211</v>
      </c>
      <c r="Q27" s="1">
        <v>41218</v>
      </c>
      <c r="R27" s="1">
        <v>41274</v>
      </c>
      <c r="S27" s="1">
        <v>41264</v>
      </c>
      <c r="T27">
        <v>0</v>
      </c>
      <c r="U27">
        <v>0</v>
      </c>
      <c r="V27">
        <v>5000</v>
      </c>
      <c r="W27">
        <v>4222.5</v>
      </c>
      <c r="X27">
        <v>10000</v>
      </c>
      <c r="Y27">
        <v>8445</v>
      </c>
      <c r="Z27">
        <v>9535</v>
      </c>
      <c r="AA27">
        <v>9535</v>
      </c>
      <c r="AB27">
        <v>7.55</v>
      </c>
      <c r="AC27">
        <v>7.55</v>
      </c>
      <c r="AD27" s="1">
        <v>41205</v>
      </c>
      <c r="AE27" s="1">
        <v>41288</v>
      </c>
      <c r="AF27" s="4" t="str">
        <f>INDEX(Applications!G:G,MATCH(Projects!F27,Applications!C:C,0))</f>
        <v>Settled with IESO</v>
      </c>
    </row>
    <row r="28" spans="1:32" x14ac:dyDescent="0.25">
      <c r="A28">
        <v>1600286695</v>
      </c>
      <c r="B28">
        <v>1600112740</v>
      </c>
      <c r="E28" t="s">
        <v>50</v>
      </c>
      <c r="F28">
        <v>112740</v>
      </c>
      <c r="G28">
        <v>78</v>
      </c>
      <c r="J28" t="s">
        <v>47</v>
      </c>
      <c r="K28" t="s">
        <v>5</v>
      </c>
      <c r="M28" t="s">
        <v>6</v>
      </c>
      <c r="O28" t="s">
        <v>7</v>
      </c>
      <c r="P28" s="1">
        <v>41211</v>
      </c>
      <c r="Q28" s="1">
        <v>41218</v>
      </c>
      <c r="R28" s="1">
        <v>41274</v>
      </c>
      <c r="S28" s="1">
        <v>41264</v>
      </c>
      <c r="T28">
        <v>0</v>
      </c>
      <c r="U28">
        <v>0</v>
      </c>
      <c r="V28">
        <v>5000</v>
      </c>
      <c r="W28">
        <v>4222.5</v>
      </c>
      <c r="X28">
        <v>10000</v>
      </c>
      <c r="Y28">
        <v>8445</v>
      </c>
      <c r="Z28">
        <v>12516</v>
      </c>
      <c r="AA28">
        <v>12516</v>
      </c>
      <c r="AB28">
        <v>8.94</v>
      </c>
      <c r="AC28">
        <v>8.94</v>
      </c>
      <c r="AD28" s="1">
        <v>41205</v>
      </c>
      <c r="AE28" s="1">
        <v>41288</v>
      </c>
      <c r="AF28" s="4" t="str">
        <f>INDEX(Applications!G:G,MATCH(Projects!F28,Applications!C:C,0))</f>
        <v>Settled with IESO</v>
      </c>
    </row>
    <row r="29" spans="1:32" x14ac:dyDescent="0.25">
      <c r="A29">
        <v>1600286795</v>
      </c>
      <c r="B29">
        <v>1600112890</v>
      </c>
      <c r="E29" t="s">
        <v>51</v>
      </c>
      <c r="F29">
        <v>112890</v>
      </c>
      <c r="G29">
        <v>1</v>
      </c>
      <c r="J29" t="s">
        <v>81</v>
      </c>
      <c r="K29" t="s">
        <v>5</v>
      </c>
      <c r="M29" t="s">
        <v>6</v>
      </c>
      <c r="O29" t="s">
        <v>52</v>
      </c>
      <c r="P29" s="1">
        <v>41235</v>
      </c>
      <c r="Q29" s="1">
        <v>41235</v>
      </c>
      <c r="R29" s="1">
        <v>41296</v>
      </c>
      <c r="S29" s="1">
        <v>41296</v>
      </c>
      <c r="T29">
        <v>0</v>
      </c>
      <c r="U29">
        <v>0</v>
      </c>
      <c r="V29">
        <v>16080</v>
      </c>
      <c r="W29">
        <v>16080</v>
      </c>
      <c r="X29">
        <v>23364.42</v>
      </c>
      <c r="Y29">
        <v>23364.42</v>
      </c>
      <c r="Z29">
        <v>116772.84</v>
      </c>
      <c r="AA29">
        <v>116772.84</v>
      </c>
      <c r="AB29">
        <v>24.54</v>
      </c>
      <c r="AC29">
        <v>24.54</v>
      </c>
      <c r="AD29" s="1">
        <v>41205</v>
      </c>
      <c r="AE29" s="1">
        <v>41303</v>
      </c>
      <c r="AF29" s="4" t="str">
        <f>INDEX(Applications!G:G,MATCH(Projects!F29,Applications!C:C,0))</f>
        <v>Settled with IESO</v>
      </c>
    </row>
    <row r="30" spans="1:32" x14ac:dyDescent="0.25">
      <c r="A30">
        <v>1600287526</v>
      </c>
      <c r="B30">
        <v>1600113818</v>
      </c>
      <c r="E30" t="s">
        <v>53</v>
      </c>
      <c r="F30">
        <v>113818</v>
      </c>
      <c r="G30">
        <v>1</v>
      </c>
      <c r="J30" t="s">
        <v>47</v>
      </c>
      <c r="K30" t="s">
        <v>5</v>
      </c>
      <c r="M30" t="s">
        <v>6</v>
      </c>
      <c r="O30" t="s">
        <v>7</v>
      </c>
      <c r="P30" s="1">
        <v>41244</v>
      </c>
      <c r="Q30" s="1">
        <v>41244</v>
      </c>
      <c r="R30" s="1">
        <v>41305</v>
      </c>
      <c r="S30" s="1">
        <v>41305</v>
      </c>
      <c r="T30">
        <v>0</v>
      </c>
      <c r="U30">
        <v>0</v>
      </c>
      <c r="V30">
        <v>11680</v>
      </c>
      <c r="W30">
        <v>11680</v>
      </c>
      <c r="X30">
        <v>128300</v>
      </c>
      <c r="Y30">
        <v>128300</v>
      </c>
      <c r="Z30">
        <v>96703</v>
      </c>
      <c r="AA30">
        <v>96703</v>
      </c>
      <c r="AB30">
        <v>14.6</v>
      </c>
      <c r="AC30">
        <v>14.6</v>
      </c>
      <c r="AD30" s="1">
        <v>41229</v>
      </c>
      <c r="AE30" s="1">
        <v>41338</v>
      </c>
      <c r="AF30" s="4" t="str">
        <f>INDEX(Applications!G:G,MATCH(Projects!F30,Applications!C:C,0))</f>
        <v>Settled with IESO</v>
      </c>
    </row>
    <row r="31" spans="1:32" x14ac:dyDescent="0.25">
      <c r="A31">
        <v>1600289311</v>
      </c>
      <c r="B31">
        <v>1600108238</v>
      </c>
      <c r="E31" t="s">
        <v>26</v>
      </c>
      <c r="F31">
        <v>108238</v>
      </c>
      <c r="G31">
        <v>1</v>
      </c>
      <c r="J31" t="s">
        <v>63</v>
      </c>
      <c r="K31" t="s">
        <v>5</v>
      </c>
      <c r="M31" t="s">
        <v>9</v>
      </c>
      <c r="O31" t="s">
        <v>7</v>
      </c>
      <c r="P31" s="1">
        <v>41029</v>
      </c>
      <c r="Q31" s="1">
        <v>41054</v>
      </c>
      <c r="R31" s="1">
        <v>41159</v>
      </c>
      <c r="S31" s="1">
        <v>41159</v>
      </c>
      <c r="T31">
        <v>0</v>
      </c>
      <c r="U31">
        <v>0</v>
      </c>
      <c r="V31">
        <v>4698</v>
      </c>
      <c r="W31">
        <v>4698</v>
      </c>
      <c r="X31">
        <v>20000</v>
      </c>
      <c r="Y31">
        <v>16667</v>
      </c>
      <c r="Z31">
        <v>32406.240000000002</v>
      </c>
      <c r="AA31">
        <v>32406.240000000002</v>
      </c>
      <c r="AB31">
        <v>10.31</v>
      </c>
      <c r="AC31">
        <v>10.31</v>
      </c>
      <c r="AD31" s="1">
        <v>40993</v>
      </c>
      <c r="AE31" s="1">
        <v>41298</v>
      </c>
      <c r="AF31" s="4" t="str">
        <f>INDEX(Applications!G:G,MATCH(Projects!F31,Applications!C:C,0))</f>
        <v>Settled with IESO</v>
      </c>
    </row>
    <row r="32" spans="1:32" x14ac:dyDescent="0.25">
      <c r="A32">
        <v>1600290404</v>
      </c>
      <c r="B32">
        <v>1600108871</v>
      </c>
      <c r="E32" t="s">
        <v>27</v>
      </c>
      <c r="F32">
        <v>108871</v>
      </c>
      <c r="G32">
        <v>1</v>
      </c>
      <c r="J32" t="s">
        <v>81</v>
      </c>
      <c r="K32" t="s">
        <v>5</v>
      </c>
      <c r="M32" t="s">
        <v>6</v>
      </c>
      <c r="O32" t="s">
        <v>7</v>
      </c>
      <c r="P32" s="1">
        <v>40913</v>
      </c>
      <c r="Q32" s="1">
        <v>41339</v>
      </c>
      <c r="R32" s="1">
        <v>41120</v>
      </c>
      <c r="S32" s="1">
        <v>41396</v>
      </c>
      <c r="T32">
        <v>0</v>
      </c>
      <c r="U32">
        <v>0</v>
      </c>
      <c r="V32">
        <v>3325</v>
      </c>
      <c r="W32">
        <v>1679</v>
      </c>
      <c r="X32">
        <v>13170</v>
      </c>
      <c r="Y32">
        <v>7000</v>
      </c>
      <c r="Z32">
        <v>24739.75</v>
      </c>
      <c r="AA32">
        <v>13854.62</v>
      </c>
      <c r="AB32">
        <v>6.97</v>
      </c>
      <c r="AC32">
        <v>4.72</v>
      </c>
      <c r="AD32" s="1">
        <v>41022</v>
      </c>
      <c r="AE32" s="1">
        <v>41417</v>
      </c>
      <c r="AF32" s="4" t="str">
        <f>INDEX(Applications!G:G,MATCH(Projects!F32,Applications!C:C,0))</f>
        <v>Settled with IESO</v>
      </c>
    </row>
    <row r="33" spans="1:32" x14ac:dyDescent="0.25">
      <c r="A33">
        <v>1600292827</v>
      </c>
      <c r="B33">
        <v>1600111749</v>
      </c>
      <c r="E33" t="s">
        <v>39</v>
      </c>
      <c r="F33">
        <v>111749</v>
      </c>
      <c r="G33">
        <v>1</v>
      </c>
      <c r="J33" t="s">
        <v>41</v>
      </c>
      <c r="K33" t="s">
        <v>5</v>
      </c>
      <c r="M33" t="s">
        <v>9</v>
      </c>
      <c r="O33" t="s">
        <v>7</v>
      </c>
      <c r="P33" s="1">
        <v>41169</v>
      </c>
      <c r="Q33" s="1">
        <v>41169</v>
      </c>
      <c r="R33" s="1">
        <v>41176</v>
      </c>
      <c r="S33" s="1">
        <v>41176</v>
      </c>
      <c r="T33">
        <v>0</v>
      </c>
      <c r="U33">
        <v>0</v>
      </c>
      <c r="V33">
        <v>640</v>
      </c>
      <c r="W33">
        <v>640</v>
      </c>
      <c r="X33">
        <v>3145</v>
      </c>
      <c r="Y33">
        <v>3145</v>
      </c>
      <c r="Z33">
        <v>6601</v>
      </c>
      <c r="AA33">
        <v>6601</v>
      </c>
      <c r="AB33">
        <v>1.6</v>
      </c>
      <c r="AC33">
        <v>1.6</v>
      </c>
      <c r="AD33" s="1">
        <v>41156</v>
      </c>
      <c r="AE33" s="1">
        <v>41260</v>
      </c>
      <c r="AF33" s="4" t="str">
        <f>INDEX(Applications!G:G,MATCH(Projects!F33,Applications!C:C,0))</f>
        <v>Settled with IESO</v>
      </c>
    </row>
    <row r="34" spans="1:32" x14ac:dyDescent="0.25">
      <c r="A34">
        <v>1600294163</v>
      </c>
      <c r="B34">
        <v>1600114002</v>
      </c>
      <c r="E34" t="s">
        <v>54</v>
      </c>
      <c r="F34">
        <v>114002</v>
      </c>
      <c r="G34">
        <v>30</v>
      </c>
      <c r="J34" t="s">
        <v>47</v>
      </c>
      <c r="K34" t="s">
        <v>5</v>
      </c>
      <c r="M34" t="s">
        <v>9</v>
      </c>
      <c r="O34" t="s">
        <v>7</v>
      </c>
      <c r="P34" s="1">
        <v>41283</v>
      </c>
      <c r="Q34" s="1">
        <v>41606</v>
      </c>
      <c r="R34" s="1">
        <v>41348</v>
      </c>
      <c r="S34" s="1">
        <v>41613</v>
      </c>
      <c r="T34">
        <v>0</v>
      </c>
      <c r="U34">
        <v>0</v>
      </c>
      <c r="V34">
        <v>798.2</v>
      </c>
      <c r="W34">
        <v>798.2</v>
      </c>
      <c r="X34">
        <v>4145.47</v>
      </c>
      <c r="Y34">
        <v>6100</v>
      </c>
      <c r="Z34">
        <v>7982</v>
      </c>
      <c r="AA34">
        <v>7982</v>
      </c>
      <c r="AB34">
        <v>0</v>
      </c>
      <c r="AC34">
        <v>0</v>
      </c>
      <c r="AD34" s="1">
        <v>41225</v>
      </c>
      <c r="AE34" s="1">
        <v>41754</v>
      </c>
      <c r="AF34" s="4" t="str">
        <f>INDEX(Applications!G:G,MATCH(Projects!F34,Applications!C:C,0))</f>
        <v>Settled with IESO</v>
      </c>
    </row>
    <row r="35" spans="1:32" x14ac:dyDescent="0.25">
      <c r="A35">
        <v>1600295840</v>
      </c>
      <c r="B35">
        <v>1600109998</v>
      </c>
      <c r="E35" t="s">
        <v>31</v>
      </c>
      <c r="F35">
        <v>109998</v>
      </c>
      <c r="G35">
        <v>1</v>
      </c>
      <c r="J35" t="s">
        <v>81</v>
      </c>
      <c r="K35" t="s">
        <v>5</v>
      </c>
      <c r="M35" t="s">
        <v>6</v>
      </c>
      <c r="O35" t="s">
        <v>7</v>
      </c>
      <c r="P35" s="1">
        <v>41089</v>
      </c>
      <c r="Q35" s="1">
        <v>41089</v>
      </c>
      <c r="R35" s="1">
        <v>41117</v>
      </c>
      <c r="S35" s="1">
        <v>41117</v>
      </c>
      <c r="T35">
        <v>1269</v>
      </c>
      <c r="U35">
        <v>533.14</v>
      </c>
      <c r="V35">
        <v>676</v>
      </c>
      <c r="W35">
        <v>693</v>
      </c>
      <c r="X35">
        <v>3890</v>
      </c>
      <c r="Y35">
        <v>2452.27</v>
      </c>
      <c r="Z35">
        <v>5542.97</v>
      </c>
      <c r="AA35">
        <v>5597.44</v>
      </c>
      <c r="AB35">
        <v>1.1499999999999999</v>
      </c>
      <c r="AC35">
        <v>1.17</v>
      </c>
      <c r="AD35" s="1">
        <v>41071</v>
      </c>
      <c r="AE35" s="1">
        <v>41508</v>
      </c>
      <c r="AF35" s="4" t="str">
        <f>INDEX(Applications!G:G,MATCH(Projects!F35,Applications!C:C,0))</f>
        <v>Settled with IESO</v>
      </c>
    </row>
    <row r="36" spans="1:32" x14ac:dyDescent="0.25">
      <c r="A36">
        <v>1600297742</v>
      </c>
      <c r="B36">
        <v>1600107384</v>
      </c>
      <c r="E36" t="s">
        <v>23</v>
      </c>
      <c r="F36">
        <v>107384</v>
      </c>
      <c r="G36">
        <v>1</v>
      </c>
      <c r="J36" t="s">
        <v>81</v>
      </c>
      <c r="K36" t="s">
        <v>5</v>
      </c>
      <c r="M36" t="s">
        <v>6</v>
      </c>
      <c r="O36" t="s">
        <v>7</v>
      </c>
      <c r="P36" s="1">
        <v>41000</v>
      </c>
      <c r="Q36" s="1">
        <v>41000</v>
      </c>
      <c r="R36" s="1">
        <v>41029</v>
      </c>
      <c r="S36" s="1">
        <v>41033</v>
      </c>
      <c r="T36">
        <v>0</v>
      </c>
      <c r="U36">
        <v>0</v>
      </c>
      <c r="V36">
        <v>1024</v>
      </c>
      <c r="W36">
        <v>1024</v>
      </c>
      <c r="X36">
        <v>3055</v>
      </c>
      <c r="Y36">
        <v>3055</v>
      </c>
      <c r="Z36">
        <v>5976.68</v>
      </c>
      <c r="AA36">
        <v>5976.68</v>
      </c>
      <c r="AB36">
        <v>1.38</v>
      </c>
      <c r="AC36">
        <v>1.38</v>
      </c>
      <c r="AD36" s="1">
        <v>40953</v>
      </c>
      <c r="AE36" s="1">
        <v>41038</v>
      </c>
      <c r="AF36" s="4" t="str">
        <f>INDEX(Applications!G:G,MATCH(Projects!F36,Applications!C:C,0))</f>
        <v>Settled with IESO</v>
      </c>
    </row>
    <row r="37" spans="1:32" x14ac:dyDescent="0.25">
      <c r="A37">
        <v>1600297838</v>
      </c>
      <c r="B37">
        <v>1600112341</v>
      </c>
      <c r="E37" t="s">
        <v>43</v>
      </c>
      <c r="F37">
        <v>112341</v>
      </c>
      <c r="G37">
        <v>4</v>
      </c>
      <c r="J37" t="s">
        <v>41</v>
      </c>
      <c r="K37" t="s">
        <v>5</v>
      </c>
      <c r="M37" t="s">
        <v>6</v>
      </c>
      <c r="O37" t="s">
        <v>7</v>
      </c>
      <c r="P37" s="1">
        <v>41213</v>
      </c>
      <c r="Q37" s="1">
        <v>41213</v>
      </c>
      <c r="R37" s="1">
        <v>41243</v>
      </c>
      <c r="S37" s="1">
        <v>41243</v>
      </c>
      <c r="T37">
        <v>0</v>
      </c>
      <c r="U37">
        <v>0</v>
      </c>
      <c r="V37">
        <v>1731</v>
      </c>
      <c r="W37">
        <v>1731</v>
      </c>
      <c r="X37">
        <v>17368</v>
      </c>
      <c r="Y37">
        <v>17368</v>
      </c>
      <c r="Z37">
        <v>34620</v>
      </c>
      <c r="AA37">
        <v>34620</v>
      </c>
      <c r="AB37">
        <v>0</v>
      </c>
      <c r="AC37">
        <v>0</v>
      </c>
      <c r="AD37" s="1">
        <v>40955</v>
      </c>
      <c r="AE37" s="1">
        <v>41460</v>
      </c>
      <c r="AF37" s="4" t="str">
        <f>INDEX(Applications!G:G,MATCH(Projects!F37,Applications!C:C,0))</f>
        <v>Settled with IESO</v>
      </c>
    </row>
    <row r="38" spans="1:32" x14ac:dyDescent="0.25">
      <c r="A38">
        <v>1600298673</v>
      </c>
      <c r="B38">
        <v>1600107853</v>
      </c>
      <c r="E38" t="s">
        <v>25</v>
      </c>
      <c r="F38">
        <v>107853</v>
      </c>
      <c r="G38">
        <v>1</v>
      </c>
      <c r="J38" t="s">
        <v>41</v>
      </c>
      <c r="K38" t="s">
        <v>5</v>
      </c>
      <c r="M38" t="s">
        <v>9</v>
      </c>
      <c r="O38" t="s">
        <v>7</v>
      </c>
      <c r="P38" s="1">
        <v>40987</v>
      </c>
      <c r="Q38" s="1">
        <v>41017</v>
      </c>
      <c r="R38" s="1">
        <v>40991</v>
      </c>
      <c r="S38" s="1">
        <v>41017</v>
      </c>
      <c r="T38">
        <v>0</v>
      </c>
      <c r="U38">
        <v>0</v>
      </c>
      <c r="V38">
        <v>1620.64</v>
      </c>
      <c r="W38">
        <v>1620.64</v>
      </c>
      <c r="X38">
        <v>17538.689999999999</v>
      </c>
      <c r="Y38">
        <v>17538.689999999999</v>
      </c>
      <c r="Z38">
        <v>32412.799999999999</v>
      </c>
      <c r="AA38">
        <v>32412.799999999999</v>
      </c>
      <c r="AB38">
        <v>0</v>
      </c>
      <c r="AC38">
        <v>0</v>
      </c>
      <c r="AD38" s="1">
        <v>40977</v>
      </c>
      <c r="AE38" s="1">
        <v>41064</v>
      </c>
      <c r="AF38" s="4" t="str">
        <f>INDEX(Applications!G:G,MATCH(Projects!F38,Applications!C:C,0))</f>
        <v>Settled with IESO</v>
      </c>
    </row>
    <row r="39" spans="1:32" x14ac:dyDescent="0.25">
      <c r="A39">
        <v>1600298832</v>
      </c>
      <c r="B39">
        <v>1600107452</v>
      </c>
      <c r="E39" t="s">
        <v>24</v>
      </c>
      <c r="F39">
        <v>107452</v>
      </c>
      <c r="G39">
        <v>1</v>
      </c>
      <c r="J39" t="s">
        <v>81</v>
      </c>
      <c r="K39" t="s">
        <v>5</v>
      </c>
      <c r="M39" t="s">
        <v>6</v>
      </c>
      <c r="O39" t="s">
        <v>7</v>
      </c>
      <c r="P39" s="1">
        <v>41005</v>
      </c>
      <c r="Q39" s="1">
        <v>41005</v>
      </c>
      <c r="R39" s="1">
        <v>41029</v>
      </c>
      <c r="S39" s="1">
        <v>41101</v>
      </c>
      <c r="T39">
        <v>0</v>
      </c>
      <c r="U39">
        <v>0</v>
      </c>
      <c r="V39">
        <v>8597</v>
      </c>
      <c r="W39">
        <v>8597</v>
      </c>
      <c r="X39">
        <v>19850.95</v>
      </c>
      <c r="Y39">
        <v>19850</v>
      </c>
      <c r="Z39">
        <v>59496.88</v>
      </c>
      <c r="AA39">
        <v>59496.88</v>
      </c>
      <c r="AB39">
        <v>13.57</v>
      </c>
      <c r="AC39">
        <v>13.57</v>
      </c>
      <c r="AD39" s="1">
        <v>40956</v>
      </c>
      <c r="AE39" s="1">
        <v>41289</v>
      </c>
      <c r="AF39" s="4" t="str">
        <f>INDEX(Applications!G:G,MATCH(Projects!F39,Applications!C:C,0))</f>
        <v>Settled with IESO</v>
      </c>
    </row>
    <row r="40" spans="1:32" x14ac:dyDescent="0.25">
      <c r="A40">
        <v>1600307613</v>
      </c>
      <c r="B40">
        <v>1600110917</v>
      </c>
      <c r="E40" t="s">
        <v>35</v>
      </c>
      <c r="F40">
        <v>110917</v>
      </c>
      <c r="G40">
        <v>1</v>
      </c>
      <c r="J40" t="s">
        <v>81</v>
      </c>
      <c r="K40" t="s">
        <v>5</v>
      </c>
      <c r="M40" t="s">
        <v>9</v>
      </c>
      <c r="O40" t="s">
        <v>7</v>
      </c>
      <c r="P40" s="1">
        <v>41120</v>
      </c>
      <c r="Q40" s="1">
        <v>41120</v>
      </c>
      <c r="R40" s="1">
        <v>41151</v>
      </c>
      <c r="S40" s="1">
        <v>41151</v>
      </c>
      <c r="T40">
        <v>0</v>
      </c>
      <c r="U40">
        <v>0</v>
      </c>
      <c r="V40">
        <v>364</v>
      </c>
      <c r="W40">
        <v>364</v>
      </c>
      <c r="X40">
        <v>745.94</v>
      </c>
      <c r="Y40">
        <v>745.94</v>
      </c>
      <c r="Z40">
        <v>2293.1</v>
      </c>
      <c r="AA40">
        <v>2293.1</v>
      </c>
      <c r="AB40">
        <v>0.88</v>
      </c>
      <c r="AC40">
        <v>0.88</v>
      </c>
      <c r="AD40" s="1">
        <v>41115</v>
      </c>
      <c r="AE40" s="1">
        <v>41185</v>
      </c>
      <c r="AF40" s="4" t="str">
        <f>INDEX(Applications!G:G,MATCH(Projects!F40,Applications!C:C,0))</f>
        <v>Settled with IESO</v>
      </c>
    </row>
    <row r="41" spans="1:32" x14ac:dyDescent="0.25">
      <c r="A41">
        <v>1600308218</v>
      </c>
      <c r="B41">
        <v>1600111308</v>
      </c>
      <c r="E41" t="s">
        <v>38</v>
      </c>
      <c r="F41">
        <v>111308</v>
      </c>
      <c r="G41">
        <v>1</v>
      </c>
      <c r="J41" t="s">
        <v>63</v>
      </c>
      <c r="K41" t="s">
        <v>5</v>
      </c>
      <c r="M41" t="s">
        <v>9</v>
      </c>
      <c r="O41" t="s">
        <v>7</v>
      </c>
      <c r="P41" s="1">
        <v>41162</v>
      </c>
      <c r="Q41" s="1">
        <v>41176</v>
      </c>
      <c r="R41" s="1">
        <v>41169</v>
      </c>
      <c r="S41" s="1">
        <v>41177</v>
      </c>
      <c r="T41">
        <v>0</v>
      </c>
      <c r="U41">
        <v>0</v>
      </c>
      <c r="V41">
        <v>2920</v>
      </c>
      <c r="W41">
        <v>2680</v>
      </c>
      <c r="X41">
        <v>10764.15</v>
      </c>
      <c r="Y41">
        <v>8261.77</v>
      </c>
      <c r="Z41">
        <v>21069.22</v>
      </c>
      <c r="AA41">
        <v>19340.22</v>
      </c>
      <c r="AB41">
        <v>7.23</v>
      </c>
      <c r="AC41">
        <v>6.63</v>
      </c>
      <c r="AD41" s="1">
        <v>41131</v>
      </c>
      <c r="AE41" s="1">
        <v>41312</v>
      </c>
      <c r="AF41" s="4" t="str">
        <f>INDEX(Applications!G:G,MATCH(Projects!F41,Applications!C:C,0))</f>
        <v>Settled with IESO</v>
      </c>
    </row>
    <row r="42" spans="1:32" x14ac:dyDescent="0.25">
      <c r="A42">
        <v>1600309891</v>
      </c>
      <c r="B42">
        <v>1600112650</v>
      </c>
      <c r="E42" t="s">
        <v>46</v>
      </c>
      <c r="F42">
        <v>112650</v>
      </c>
      <c r="G42">
        <v>1</v>
      </c>
      <c r="J42" t="s">
        <v>63</v>
      </c>
      <c r="K42" t="s">
        <v>5</v>
      </c>
      <c r="M42" t="s">
        <v>6</v>
      </c>
      <c r="O42" t="s">
        <v>7</v>
      </c>
      <c r="P42" s="1">
        <v>41218</v>
      </c>
      <c r="Q42" s="1">
        <v>41243</v>
      </c>
      <c r="R42" s="1">
        <v>41221</v>
      </c>
      <c r="S42" s="1">
        <v>41243</v>
      </c>
      <c r="T42">
        <v>0</v>
      </c>
      <c r="U42">
        <v>0</v>
      </c>
      <c r="V42">
        <v>774</v>
      </c>
      <c r="W42">
        <v>774</v>
      </c>
      <c r="X42">
        <v>5633.79</v>
      </c>
      <c r="Y42">
        <v>3224.97</v>
      </c>
      <c r="Z42">
        <v>5596.58</v>
      </c>
      <c r="AA42">
        <v>5596.58</v>
      </c>
      <c r="AB42">
        <v>1.9</v>
      </c>
      <c r="AC42">
        <v>1.9</v>
      </c>
      <c r="AD42" s="1">
        <v>41194</v>
      </c>
      <c r="AE42" s="1">
        <v>41318</v>
      </c>
      <c r="AF42" s="4" t="str">
        <f>INDEX(Applications!G:G,MATCH(Projects!F42,Applications!C:C,0))</f>
        <v>Settled with IESO</v>
      </c>
    </row>
    <row r="43" spans="1:32" x14ac:dyDescent="0.25">
      <c r="A43">
        <v>1600310723</v>
      </c>
      <c r="B43">
        <v>1600114173</v>
      </c>
      <c r="E43" t="s">
        <v>56</v>
      </c>
      <c r="F43">
        <v>114173</v>
      </c>
      <c r="G43">
        <v>1</v>
      </c>
      <c r="J43" t="s">
        <v>81</v>
      </c>
      <c r="K43" t="s">
        <v>5</v>
      </c>
      <c r="M43" t="s">
        <v>6</v>
      </c>
      <c r="O43" t="s">
        <v>7</v>
      </c>
      <c r="P43" s="1">
        <v>41270</v>
      </c>
      <c r="Q43" s="1">
        <v>41270</v>
      </c>
      <c r="R43" s="1">
        <v>41299</v>
      </c>
      <c r="S43" s="1">
        <v>41299</v>
      </c>
      <c r="T43">
        <v>0</v>
      </c>
      <c r="U43">
        <v>0</v>
      </c>
      <c r="V43">
        <v>5947</v>
      </c>
      <c r="W43">
        <v>5743</v>
      </c>
      <c r="X43">
        <v>15000</v>
      </c>
      <c r="Y43">
        <v>10200</v>
      </c>
      <c r="Z43">
        <v>41174.9</v>
      </c>
      <c r="AA43">
        <v>39802.67</v>
      </c>
      <c r="AB43">
        <v>9.85</v>
      </c>
      <c r="AC43">
        <v>9.32</v>
      </c>
      <c r="AD43" s="1">
        <v>41260</v>
      </c>
      <c r="AE43" s="1">
        <v>41481</v>
      </c>
      <c r="AF43" s="4" t="str">
        <f>INDEX(Applications!G:G,MATCH(Projects!F43,Applications!C:C,0))</f>
        <v>Settled with IESO</v>
      </c>
    </row>
    <row r="44" spans="1:32" x14ac:dyDescent="0.25">
      <c r="A44">
        <v>1600311399</v>
      </c>
      <c r="B44">
        <v>1600114122</v>
      </c>
      <c r="E44" t="s">
        <v>55</v>
      </c>
      <c r="F44">
        <v>114122</v>
      </c>
      <c r="G44">
        <v>1</v>
      </c>
      <c r="J44" t="s">
        <v>41</v>
      </c>
      <c r="K44" t="s">
        <v>5</v>
      </c>
      <c r="M44" t="s">
        <v>6</v>
      </c>
      <c r="O44" t="s">
        <v>13</v>
      </c>
      <c r="P44" s="1">
        <v>41312</v>
      </c>
      <c r="Q44" s="1">
        <v>41338</v>
      </c>
      <c r="R44" s="1">
        <v>41394</v>
      </c>
      <c r="S44" s="1">
        <v>41425</v>
      </c>
      <c r="T44">
        <v>0</v>
      </c>
      <c r="U44">
        <v>0</v>
      </c>
      <c r="V44">
        <v>8520</v>
      </c>
      <c r="W44">
        <v>8600</v>
      </c>
      <c r="X44">
        <v>84004.69</v>
      </c>
      <c r="Y44">
        <v>73750.87</v>
      </c>
      <c r="Z44">
        <v>95369</v>
      </c>
      <c r="AA44">
        <v>96421</v>
      </c>
      <c r="AB44">
        <v>21.3</v>
      </c>
      <c r="AC44">
        <v>21.5</v>
      </c>
      <c r="AD44" s="1">
        <v>41256</v>
      </c>
      <c r="AE44" s="1">
        <v>41499</v>
      </c>
      <c r="AF44" s="4" t="str">
        <f>INDEX(Applications!G:G,MATCH(Projects!F44,Applications!C:C,0))</f>
        <v>Settled with IESO</v>
      </c>
    </row>
    <row r="45" spans="1:32" x14ac:dyDescent="0.25">
      <c r="A45">
        <v>1600315509</v>
      </c>
      <c r="B45">
        <v>1600116394</v>
      </c>
      <c r="E45" t="s">
        <v>68</v>
      </c>
      <c r="F45">
        <v>116394</v>
      </c>
      <c r="G45">
        <v>1</v>
      </c>
      <c r="J45" t="s">
        <v>81</v>
      </c>
      <c r="K45" t="s">
        <v>5</v>
      </c>
      <c r="M45" t="s">
        <v>9</v>
      </c>
      <c r="O45" t="s">
        <v>52</v>
      </c>
      <c r="P45" s="1">
        <v>41358</v>
      </c>
      <c r="Q45" s="1">
        <v>41358</v>
      </c>
      <c r="R45" s="1">
        <v>41547</v>
      </c>
      <c r="S45" s="1">
        <v>41458</v>
      </c>
      <c r="T45">
        <v>0</v>
      </c>
      <c r="U45">
        <v>0</v>
      </c>
      <c r="V45">
        <v>3045</v>
      </c>
      <c r="W45">
        <v>3349.5</v>
      </c>
      <c r="X45">
        <v>5181.43</v>
      </c>
      <c r="Y45">
        <v>5717.44</v>
      </c>
      <c r="Z45">
        <v>22095.91</v>
      </c>
      <c r="AA45">
        <v>24381.7</v>
      </c>
      <c r="AB45">
        <v>4.6100000000000003</v>
      </c>
      <c r="AC45">
        <v>5.09</v>
      </c>
      <c r="AD45" s="1">
        <v>41351</v>
      </c>
      <c r="AE45" s="1">
        <v>41479</v>
      </c>
      <c r="AF45" s="4" t="str">
        <f>INDEX(Applications!G:G,MATCH(Projects!F45,Applications!C:C,0))</f>
        <v>Settled with IESO</v>
      </c>
    </row>
    <row r="46" spans="1:32" x14ac:dyDescent="0.25">
      <c r="A46">
        <v>1600315848</v>
      </c>
      <c r="B46">
        <v>1600116724</v>
      </c>
      <c r="E46" t="s">
        <v>70</v>
      </c>
      <c r="F46">
        <v>116724</v>
      </c>
      <c r="G46">
        <v>1</v>
      </c>
      <c r="J46" t="s">
        <v>81</v>
      </c>
      <c r="K46" t="s">
        <v>5</v>
      </c>
      <c r="M46" t="s">
        <v>6</v>
      </c>
      <c r="O46" t="s">
        <v>52</v>
      </c>
      <c r="P46" s="1">
        <v>41395</v>
      </c>
      <c r="Q46" s="1">
        <v>41395</v>
      </c>
      <c r="R46" s="1">
        <v>41453</v>
      </c>
      <c r="S46" s="1">
        <v>41520</v>
      </c>
      <c r="T46">
        <v>0</v>
      </c>
      <c r="U46">
        <v>0</v>
      </c>
      <c r="V46">
        <v>1404</v>
      </c>
      <c r="W46">
        <v>1404</v>
      </c>
      <c r="X46">
        <v>6827.8</v>
      </c>
      <c r="Y46">
        <v>6827.8</v>
      </c>
      <c r="Z46">
        <v>11058.22</v>
      </c>
      <c r="AA46">
        <v>11058.22</v>
      </c>
      <c r="AB46">
        <v>4.26</v>
      </c>
      <c r="AC46">
        <v>4.26</v>
      </c>
      <c r="AD46" s="1">
        <v>41367</v>
      </c>
      <c r="AE46" s="1">
        <v>41583</v>
      </c>
      <c r="AF46" s="4" t="str">
        <f>INDEX(Applications!G:G,MATCH(Projects!F46,Applications!C:C,0))</f>
        <v>Settled with IESO</v>
      </c>
    </row>
    <row r="47" spans="1:32" x14ac:dyDescent="0.25">
      <c r="A47">
        <v>1600316556</v>
      </c>
      <c r="B47">
        <v>1600117514</v>
      </c>
      <c r="E47" t="s">
        <v>74</v>
      </c>
      <c r="F47">
        <v>117514</v>
      </c>
      <c r="G47">
        <v>1</v>
      </c>
      <c r="J47" t="s">
        <v>41</v>
      </c>
      <c r="K47" t="s">
        <v>5</v>
      </c>
      <c r="M47" t="s">
        <v>9</v>
      </c>
      <c r="O47" t="s">
        <v>52</v>
      </c>
      <c r="P47" s="1">
        <v>41425</v>
      </c>
      <c r="Q47" s="1">
        <v>41425</v>
      </c>
      <c r="R47" s="1">
        <v>41481</v>
      </c>
      <c r="S47" s="1">
        <v>41481</v>
      </c>
      <c r="T47">
        <v>0</v>
      </c>
      <c r="U47">
        <v>0</v>
      </c>
      <c r="V47">
        <v>286.75</v>
      </c>
      <c r="W47">
        <v>286.75</v>
      </c>
      <c r="X47">
        <v>14126.9</v>
      </c>
      <c r="Y47">
        <v>14126.9</v>
      </c>
      <c r="Z47">
        <v>5735</v>
      </c>
      <c r="AA47">
        <v>5735</v>
      </c>
      <c r="AB47">
        <v>0.7</v>
      </c>
      <c r="AC47">
        <v>0.7</v>
      </c>
      <c r="AD47" s="1">
        <v>41395</v>
      </c>
      <c r="AE47" s="1">
        <v>41479</v>
      </c>
      <c r="AF47" s="4" t="str">
        <f>INDEX(Applications!G:G,MATCH(Projects!F47,Applications!C:C,0))</f>
        <v>Settled with IESO</v>
      </c>
    </row>
    <row r="48" spans="1:32" x14ac:dyDescent="0.25">
      <c r="A48">
        <v>1600319139</v>
      </c>
      <c r="B48">
        <v>1600120271</v>
      </c>
      <c r="E48" t="s">
        <v>92</v>
      </c>
      <c r="F48">
        <v>120271</v>
      </c>
      <c r="G48">
        <v>1</v>
      </c>
      <c r="J48" t="s">
        <v>41</v>
      </c>
      <c r="K48" t="s">
        <v>5</v>
      </c>
      <c r="M48" t="s">
        <v>6</v>
      </c>
      <c r="O48" t="s">
        <v>7</v>
      </c>
      <c r="P48" s="1">
        <v>41501</v>
      </c>
      <c r="Q48" s="1">
        <v>41579</v>
      </c>
      <c r="R48" s="1">
        <v>41508</v>
      </c>
      <c r="S48" s="1">
        <v>41579</v>
      </c>
      <c r="T48">
        <v>0</v>
      </c>
      <c r="U48">
        <v>0</v>
      </c>
      <c r="V48">
        <v>2800</v>
      </c>
      <c r="W48">
        <v>1600</v>
      </c>
      <c r="X48">
        <v>70566.600000000006</v>
      </c>
      <c r="Y48">
        <v>54500</v>
      </c>
      <c r="Z48">
        <v>34342</v>
      </c>
      <c r="AA48">
        <v>19516</v>
      </c>
      <c r="AB48">
        <v>7</v>
      </c>
      <c r="AC48">
        <v>4</v>
      </c>
      <c r="AD48" s="1">
        <v>41493</v>
      </c>
      <c r="AE48" s="1">
        <v>41954</v>
      </c>
      <c r="AF48" s="4" t="str">
        <f>INDEX(Applications!G:G,MATCH(Projects!F48,Applications!C:C,0))</f>
        <v>Settled with IESO</v>
      </c>
    </row>
    <row r="49" spans="1:32" x14ac:dyDescent="0.25">
      <c r="A49">
        <v>1600319363</v>
      </c>
      <c r="B49">
        <v>1600121276</v>
      </c>
      <c r="E49" t="s">
        <v>96</v>
      </c>
      <c r="F49">
        <v>121276</v>
      </c>
      <c r="G49">
        <v>1</v>
      </c>
      <c r="J49" t="s">
        <v>81</v>
      </c>
      <c r="K49" t="s">
        <v>5</v>
      </c>
      <c r="M49" t="s">
        <v>6</v>
      </c>
      <c r="O49" t="s">
        <v>7</v>
      </c>
      <c r="P49" s="1">
        <v>41512</v>
      </c>
      <c r="Q49" s="1">
        <v>41533</v>
      </c>
      <c r="R49" s="1">
        <v>41575</v>
      </c>
      <c r="S49" s="1">
        <v>41547</v>
      </c>
      <c r="T49">
        <v>0</v>
      </c>
      <c r="U49">
        <v>0</v>
      </c>
      <c r="V49">
        <v>1890</v>
      </c>
      <c r="W49">
        <v>1890</v>
      </c>
      <c r="X49">
        <v>7890</v>
      </c>
      <c r="Y49">
        <v>7890</v>
      </c>
      <c r="Z49">
        <v>26264.95</v>
      </c>
      <c r="AA49">
        <v>26264.95</v>
      </c>
      <c r="AB49">
        <v>5.48</v>
      </c>
      <c r="AC49">
        <v>5.48</v>
      </c>
      <c r="AD49" s="1">
        <v>41500</v>
      </c>
      <c r="AE49" s="1">
        <v>41576</v>
      </c>
      <c r="AF49" s="4" t="str">
        <f>INDEX(Applications!G:G,MATCH(Projects!F49,Applications!C:C,0))</f>
        <v>Settled with IESO</v>
      </c>
    </row>
    <row r="50" spans="1:32" x14ac:dyDescent="0.25">
      <c r="A50">
        <v>1600319405</v>
      </c>
      <c r="B50">
        <v>1600120899</v>
      </c>
      <c r="E50" t="s">
        <v>95</v>
      </c>
      <c r="F50">
        <v>120899</v>
      </c>
      <c r="G50">
        <v>1</v>
      </c>
      <c r="J50" t="s">
        <v>47</v>
      </c>
      <c r="K50" t="s">
        <v>5</v>
      </c>
      <c r="M50" t="s">
        <v>9</v>
      </c>
      <c r="O50" t="s">
        <v>7</v>
      </c>
      <c r="P50" s="1">
        <v>41554</v>
      </c>
      <c r="Q50" s="1">
        <v>41554</v>
      </c>
      <c r="R50" s="1">
        <v>41610</v>
      </c>
      <c r="S50" s="1">
        <v>41610</v>
      </c>
      <c r="T50">
        <v>0</v>
      </c>
      <c r="U50">
        <v>0</v>
      </c>
      <c r="V50">
        <v>11130.5</v>
      </c>
      <c r="W50">
        <v>10780.5</v>
      </c>
      <c r="X50">
        <v>22261</v>
      </c>
      <c r="Y50">
        <v>21561</v>
      </c>
      <c r="Z50">
        <v>131300</v>
      </c>
      <c r="AA50">
        <v>146600</v>
      </c>
      <c r="AB50">
        <v>11.47</v>
      </c>
      <c r="AC50">
        <v>14.5</v>
      </c>
      <c r="AD50" s="1">
        <v>41502</v>
      </c>
      <c r="AE50" s="1">
        <v>41988</v>
      </c>
      <c r="AF50" s="4" t="str">
        <f>INDEX(Applications!G:G,MATCH(Projects!F50,Applications!C:C,0))</f>
        <v>Settled with IESO</v>
      </c>
    </row>
    <row r="51" spans="1:32" x14ac:dyDescent="0.25">
      <c r="A51">
        <v>1600321706</v>
      </c>
      <c r="B51">
        <v>1600123254</v>
      </c>
      <c r="E51" t="s">
        <v>103</v>
      </c>
      <c r="F51">
        <v>123254</v>
      </c>
      <c r="G51">
        <v>1</v>
      </c>
      <c r="J51" t="s">
        <v>41</v>
      </c>
      <c r="K51" t="s">
        <v>5</v>
      </c>
      <c r="M51" t="s">
        <v>6</v>
      </c>
      <c r="O51" t="s">
        <v>7</v>
      </c>
      <c r="P51" s="1">
        <v>41606</v>
      </c>
      <c r="Q51" s="1">
        <v>41638</v>
      </c>
      <c r="R51" s="1">
        <v>41626</v>
      </c>
      <c r="S51" s="1">
        <v>41779</v>
      </c>
      <c r="T51">
        <v>0</v>
      </c>
      <c r="U51">
        <v>0</v>
      </c>
      <c r="V51">
        <v>1996.12</v>
      </c>
      <c r="W51">
        <v>1951.78</v>
      </c>
      <c r="X51">
        <v>17800</v>
      </c>
      <c r="Y51">
        <v>12932.69</v>
      </c>
      <c r="Z51">
        <v>26313.24</v>
      </c>
      <c r="AA51">
        <v>24799.32</v>
      </c>
      <c r="AB51">
        <v>2.7</v>
      </c>
      <c r="AC51">
        <v>2.8</v>
      </c>
      <c r="AD51" s="1">
        <v>41590</v>
      </c>
      <c r="AE51" s="1">
        <v>41933</v>
      </c>
      <c r="AF51" s="4" t="str">
        <f>INDEX(Applications!G:G,MATCH(Projects!F51,Applications!C:C,0))</f>
        <v>Settled with IESO</v>
      </c>
    </row>
    <row r="52" spans="1:32" x14ac:dyDescent="0.25">
      <c r="A52">
        <v>1600321908</v>
      </c>
      <c r="B52">
        <v>1600123260</v>
      </c>
      <c r="E52" t="s">
        <v>104</v>
      </c>
      <c r="F52">
        <v>123260</v>
      </c>
      <c r="G52">
        <v>1</v>
      </c>
      <c r="J52" t="s">
        <v>47</v>
      </c>
      <c r="K52" t="s">
        <v>5</v>
      </c>
      <c r="M52" t="s">
        <v>9</v>
      </c>
      <c r="O52" t="s">
        <v>7</v>
      </c>
      <c r="P52" s="1">
        <v>41603</v>
      </c>
      <c r="Q52" s="1">
        <v>41617</v>
      </c>
      <c r="R52" s="1">
        <v>41604</v>
      </c>
      <c r="S52" s="1">
        <v>41618</v>
      </c>
      <c r="T52">
        <v>0</v>
      </c>
      <c r="U52">
        <v>0</v>
      </c>
      <c r="V52">
        <v>800</v>
      </c>
      <c r="W52">
        <v>800</v>
      </c>
      <c r="X52">
        <v>10500</v>
      </c>
      <c r="Y52">
        <v>10500</v>
      </c>
      <c r="Z52">
        <v>439</v>
      </c>
      <c r="AA52">
        <v>439</v>
      </c>
      <c r="AB52">
        <v>1</v>
      </c>
      <c r="AC52">
        <v>1</v>
      </c>
      <c r="AD52" s="1">
        <v>41597</v>
      </c>
      <c r="AE52" s="1">
        <v>41736</v>
      </c>
      <c r="AF52" s="4" t="str">
        <f>INDEX(Applications!G:G,MATCH(Projects!F52,Applications!C:C,0))</f>
        <v>Settled with IESO</v>
      </c>
    </row>
    <row r="53" spans="1:32" x14ac:dyDescent="0.25">
      <c r="A53">
        <v>1600322540</v>
      </c>
      <c r="B53">
        <v>1600116072</v>
      </c>
      <c r="E53" t="s">
        <v>64</v>
      </c>
      <c r="F53">
        <v>116072</v>
      </c>
      <c r="G53">
        <v>94</v>
      </c>
      <c r="J53" t="s">
        <v>63</v>
      </c>
      <c r="K53" t="s">
        <v>5</v>
      </c>
      <c r="M53" t="s">
        <v>9</v>
      </c>
      <c r="O53" t="s">
        <v>7</v>
      </c>
      <c r="P53" s="1">
        <v>41349</v>
      </c>
      <c r="Q53" s="1">
        <v>41349</v>
      </c>
      <c r="R53" s="1">
        <v>41457</v>
      </c>
      <c r="S53" s="1">
        <v>41457</v>
      </c>
      <c r="T53">
        <v>0</v>
      </c>
      <c r="U53">
        <v>0</v>
      </c>
      <c r="V53">
        <v>527.65</v>
      </c>
      <c r="W53">
        <v>575.29999999999995</v>
      </c>
      <c r="X53">
        <v>5308.88</v>
      </c>
      <c r="Y53">
        <v>5480.4</v>
      </c>
      <c r="Z53">
        <v>9731.1</v>
      </c>
      <c r="AA53">
        <v>9999.1</v>
      </c>
      <c r="AB53">
        <v>1.21</v>
      </c>
      <c r="AC53">
        <v>1.31</v>
      </c>
      <c r="AD53" s="1">
        <v>41337</v>
      </c>
      <c r="AE53" s="1">
        <v>41556</v>
      </c>
      <c r="AF53" s="4" t="str">
        <f>INDEX(Applications!G:G,MATCH(Projects!F53,Applications!C:C,0))</f>
        <v>Settled with IESO</v>
      </c>
    </row>
    <row r="54" spans="1:32" x14ac:dyDescent="0.25">
      <c r="A54">
        <v>1600322747</v>
      </c>
      <c r="B54">
        <v>1600116072</v>
      </c>
      <c r="E54" t="s">
        <v>65</v>
      </c>
      <c r="F54">
        <v>116072</v>
      </c>
      <c r="G54">
        <v>56</v>
      </c>
      <c r="J54" t="s">
        <v>63</v>
      </c>
      <c r="K54" t="s">
        <v>5</v>
      </c>
      <c r="M54" t="s">
        <v>9</v>
      </c>
      <c r="O54" t="s">
        <v>7</v>
      </c>
      <c r="P54" s="1">
        <v>41349</v>
      </c>
      <c r="Q54" s="1">
        <v>41349</v>
      </c>
      <c r="R54" s="1">
        <v>41457</v>
      </c>
      <c r="S54" s="1">
        <v>41457</v>
      </c>
      <c r="T54">
        <v>0</v>
      </c>
      <c r="U54">
        <v>0</v>
      </c>
      <c r="V54">
        <v>527.4</v>
      </c>
      <c r="W54">
        <v>580.14</v>
      </c>
      <c r="X54">
        <v>4520.79</v>
      </c>
      <c r="Y54">
        <v>4382.7</v>
      </c>
      <c r="Z54">
        <v>7679.98</v>
      </c>
      <c r="AA54">
        <v>9582.98</v>
      </c>
      <c r="AB54">
        <v>1.19</v>
      </c>
      <c r="AC54">
        <v>1.39</v>
      </c>
      <c r="AD54" s="1">
        <v>41337</v>
      </c>
      <c r="AE54" s="1">
        <v>41555</v>
      </c>
      <c r="AF54" s="4" t="str">
        <f>INDEX(Applications!G:G,MATCH(Projects!F54,Applications!C:C,0))</f>
        <v>Settled with IESO</v>
      </c>
    </row>
    <row r="55" spans="1:32" x14ac:dyDescent="0.25">
      <c r="A55">
        <v>1600322765</v>
      </c>
      <c r="B55">
        <v>1600116072</v>
      </c>
      <c r="E55" t="s">
        <v>66</v>
      </c>
      <c r="F55">
        <v>116072</v>
      </c>
      <c r="G55">
        <v>60</v>
      </c>
      <c r="J55" t="s">
        <v>63</v>
      </c>
      <c r="K55" t="s">
        <v>5</v>
      </c>
      <c r="M55" t="s">
        <v>9</v>
      </c>
      <c r="O55" t="s">
        <v>7</v>
      </c>
      <c r="P55" s="1">
        <v>41349</v>
      </c>
      <c r="Q55" s="1">
        <v>41349</v>
      </c>
      <c r="R55" s="1">
        <v>41457</v>
      </c>
      <c r="S55" s="1">
        <v>41457</v>
      </c>
      <c r="T55">
        <v>0</v>
      </c>
      <c r="U55">
        <v>0</v>
      </c>
      <c r="V55">
        <v>916</v>
      </c>
      <c r="W55">
        <v>865</v>
      </c>
      <c r="X55">
        <v>9298.4500000000007</v>
      </c>
      <c r="Y55">
        <v>9109.73</v>
      </c>
      <c r="Z55">
        <v>7780.78</v>
      </c>
      <c r="AA55">
        <v>7719.32</v>
      </c>
      <c r="AB55">
        <v>2.17</v>
      </c>
      <c r="AC55">
        <v>2.08</v>
      </c>
      <c r="AD55" s="1">
        <v>41337</v>
      </c>
      <c r="AE55" s="1">
        <v>41556</v>
      </c>
      <c r="AF55" s="4" t="str">
        <f>INDEX(Applications!G:G,MATCH(Projects!F55,Applications!C:C,0))</f>
        <v>Settled with IESO</v>
      </c>
    </row>
    <row r="56" spans="1:32" x14ac:dyDescent="0.25">
      <c r="A56">
        <v>1600323292</v>
      </c>
      <c r="B56">
        <v>1600116470</v>
      </c>
      <c r="E56" t="s">
        <v>69</v>
      </c>
      <c r="F56">
        <v>116470</v>
      </c>
      <c r="G56">
        <v>1</v>
      </c>
      <c r="J56" t="s">
        <v>81</v>
      </c>
      <c r="K56" t="s">
        <v>5</v>
      </c>
      <c r="M56" t="s">
        <v>6</v>
      </c>
      <c r="O56" t="s">
        <v>7</v>
      </c>
      <c r="P56" s="1">
        <v>41366</v>
      </c>
      <c r="Q56" s="1">
        <v>41387</v>
      </c>
      <c r="R56" s="1">
        <v>41380</v>
      </c>
      <c r="S56" s="1">
        <v>41389</v>
      </c>
      <c r="T56">
        <v>0</v>
      </c>
      <c r="U56">
        <v>0</v>
      </c>
      <c r="V56">
        <v>7050</v>
      </c>
      <c r="W56">
        <v>7050</v>
      </c>
      <c r="X56">
        <v>8930</v>
      </c>
      <c r="Y56">
        <v>13800</v>
      </c>
      <c r="Z56">
        <v>20755.2</v>
      </c>
      <c r="AA56">
        <v>20755.2</v>
      </c>
      <c r="AB56">
        <v>4.32</v>
      </c>
      <c r="AC56">
        <v>4.32</v>
      </c>
      <c r="AD56" s="1">
        <v>41354</v>
      </c>
      <c r="AE56" s="1">
        <v>41415</v>
      </c>
      <c r="AF56" s="4" t="str">
        <f>INDEX(Applications!G:G,MATCH(Projects!F56,Applications!C:C,0))</f>
        <v>Settled with IESO</v>
      </c>
    </row>
    <row r="57" spans="1:32" x14ac:dyDescent="0.25">
      <c r="A57">
        <v>1600323491</v>
      </c>
      <c r="B57">
        <v>1600117724</v>
      </c>
      <c r="E57" t="s">
        <v>75</v>
      </c>
      <c r="F57">
        <v>117724</v>
      </c>
      <c r="G57">
        <v>1</v>
      </c>
      <c r="J57" t="s">
        <v>47</v>
      </c>
      <c r="K57" t="s">
        <v>5</v>
      </c>
      <c r="M57" t="s">
        <v>6</v>
      </c>
      <c r="O57" t="s">
        <v>7</v>
      </c>
      <c r="P57" s="1">
        <v>41456</v>
      </c>
      <c r="Q57" s="1">
        <v>41736</v>
      </c>
      <c r="R57" s="1">
        <v>41486</v>
      </c>
      <c r="S57" s="1">
        <v>41810</v>
      </c>
      <c r="T57">
        <v>93371.5</v>
      </c>
      <c r="U57">
        <v>90597.8</v>
      </c>
      <c r="V57">
        <v>6610</v>
      </c>
      <c r="W57">
        <v>6610</v>
      </c>
      <c r="X57">
        <v>199963</v>
      </c>
      <c r="Y57">
        <v>194415.61</v>
      </c>
      <c r="Z57">
        <v>66100</v>
      </c>
      <c r="AA57">
        <v>66100</v>
      </c>
      <c r="AB57">
        <v>1</v>
      </c>
      <c r="AC57">
        <v>0</v>
      </c>
      <c r="AD57" s="1">
        <v>41361</v>
      </c>
      <c r="AE57" s="1">
        <v>41863</v>
      </c>
      <c r="AF57" s="4" t="str">
        <f>INDEX(Applications!G:G,MATCH(Projects!F57,Applications!C:C,0))</f>
        <v>Settled with IESO</v>
      </c>
    </row>
    <row r="58" spans="1:32" x14ac:dyDescent="0.25">
      <c r="A58">
        <v>1600324089</v>
      </c>
      <c r="B58">
        <v>1600117430</v>
      </c>
      <c r="E58" t="s">
        <v>71</v>
      </c>
      <c r="F58">
        <v>117430</v>
      </c>
      <c r="G58">
        <v>32</v>
      </c>
      <c r="J58" t="s">
        <v>41</v>
      </c>
      <c r="K58" t="s">
        <v>5</v>
      </c>
      <c r="M58" t="s">
        <v>9</v>
      </c>
      <c r="O58" t="s">
        <v>7</v>
      </c>
      <c r="P58" s="1">
        <v>41395</v>
      </c>
      <c r="Q58" s="1">
        <v>41540</v>
      </c>
      <c r="R58" s="1">
        <v>41639</v>
      </c>
      <c r="S58" s="1">
        <v>41542</v>
      </c>
      <c r="T58">
        <v>0</v>
      </c>
      <c r="U58">
        <v>0</v>
      </c>
      <c r="V58">
        <v>1800</v>
      </c>
      <c r="W58">
        <v>1680</v>
      </c>
      <c r="X58">
        <v>3956</v>
      </c>
      <c r="Y58">
        <v>6396.23</v>
      </c>
      <c r="Z58">
        <v>10532</v>
      </c>
      <c r="AA58">
        <v>9802</v>
      </c>
      <c r="AB58">
        <v>4.5</v>
      </c>
      <c r="AC58">
        <v>4.2</v>
      </c>
      <c r="AD58" s="1">
        <v>41390</v>
      </c>
      <c r="AE58" s="1">
        <v>41611</v>
      </c>
      <c r="AF58" s="4" t="str">
        <f>INDEX(Applications!G:G,MATCH(Projects!F58,Applications!C:C,0))</f>
        <v>Settled with IESO</v>
      </c>
    </row>
    <row r="59" spans="1:32" x14ac:dyDescent="0.25">
      <c r="A59">
        <v>1600324105</v>
      </c>
      <c r="B59">
        <v>1600117430</v>
      </c>
      <c r="E59" t="s">
        <v>72</v>
      </c>
      <c r="F59">
        <v>117430</v>
      </c>
      <c r="G59">
        <v>35</v>
      </c>
      <c r="J59" t="s">
        <v>41</v>
      </c>
      <c r="K59" t="s">
        <v>5</v>
      </c>
      <c r="M59" t="s">
        <v>9</v>
      </c>
      <c r="O59" t="s">
        <v>7</v>
      </c>
      <c r="P59" s="1">
        <v>41395</v>
      </c>
      <c r="Q59" s="1">
        <v>41547</v>
      </c>
      <c r="R59" s="1">
        <v>41639</v>
      </c>
      <c r="S59" s="1">
        <v>41548</v>
      </c>
      <c r="T59">
        <v>0</v>
      </c>
      <c r="U59">
        <v>0</v>
      </c>
      <c r="V59">
        <v>1080</v>
      </c>
      <c r="W59">
        <v>1080</v>
      </c>
      <c r="X59">
        <v>4039</v>
      </c>
      <c r="Y59">
        <v>6400.91</v>
      </c>
      <c r="Z59">
        <v>7278</v>
      </c>
      <c r="AA59">
        <v>7278</v>
      </c>
      <c r="AB59">
        <v>2.7</v>
      </c>
      <c r="AC59">
        <v>2.7</v>
      </c>
      <c r="AD59" s="1">
        <v>41390</v>
      </c>
      <c r="AE59" s="1">
        <v>41751</v>
      </c>
      <c r="AF59" s="4" t="str">
        <f>INDEX(Applications!G:G,MATCH(Projects!F59,Applications!C:C,0))</f>
        <v>Settled with IESO</v>
      </c>
    </row>
    <row r="60" spans="1:32" x14ac:dyDescent="0.25">
      <c r="A60">
        <v>1600324796</v>
      </c>
      <c r="B60">
        <v>1600117886</v>
      </c>
      <c r="E60" t="s">
        <v>77</v>
      </c>
      <c r="F60">
        <v>117886</v>
      </c>
      <c r="G60">
        <v>1</v>
      </c>
      <c r="J60" t="s">
        <v>81</v>
      </c>
      <c r="K60" t="s">
        <v>5</v>
      </c>
      <c r="M60" t="s">
        <v>6</v>
      </c>
      <c r="O60" t="s">
        <v>7</v>
      </c>
      <c r="P60" s="1">
        <v>41414</v>
      </c>
      <c r="Q60" s="1">
        <v>41414</v>
      </c>
      <c r="R60" s="1">
        <v>41607</v>
      </c>
      <c r="S60" s="1">
        <v>41436</v>
      </c>
      <c r="T60">
        <v>0</v>
      </c>
      <c r="U60">
        <v>0</v>
      </c>
      <c r="V60">
        <v>462</v>
      </c>
      <c r="W60">
        <v>462</v>
      </c>
      <c r="X60">
        <v>966</v>
      </c>
      <c r="Y60">
        <v>966</v>
      </c>
      <c r="Z60">
        <v>2832.65</v>
      </c>
      <c r="AA60">
        <v>2832.65</v>
      </c>
      <c r="AB60">
        <v>1.0900000000000001</v>
      </c>
      <c r="AC60">
        <v>1.0900000000000001</v>
      </c>
      <c r="AD60" s="1">
        <v>41408</v>
      </c>
      <c r="AE60" s="1">
        <v>41438</v>
      </c>
      <c r="AF60" s="4" t="str">
        <f>INDEX(Applications!G:G,MATCH(Projects!F60,Applications!C:C,0))</f>
        <v>Settled with IESO</v>
      </c>
    </row>
    <row r="61" spans="1:32" x14ac:dyDescent="0.25">
      <c r="A61">
        <v>1600325128</v>
      </c>
      <c r="B61">
        <v>1600118281</v>
      </c>
      <c r="E61" t="s">
        <v>79</v>
      </c>
      <c r="F61">
        <v>118281</v>
      </c>
      <c r="G61">
        <v>1</v>
      </c>
      <c r="J61" t="s">
        <v>81</v>
      </c>
      <c r="K61" t="s">
        <v>5</v>
      </c>
      <c r="M61" t="s">
        <v>6</v>
      </c>
      <c r="O61" t="s">
        <v>7</v>
      </c>
      <c r="P61" s="1">
        <v>41432</v>
      </c>
      <c r="Q61" s="1">
        <v>41432</v>
      </c>
      <c r="R61" s="1">
        <v>41453</v>
      </c>
      <c r="S61" s="1">
        <v>41627</v>
      </c>
      <c r="T61">
        <v>0</v>
      </c>
      <c r="U61">
        <v>0</v>
      </c>
      <c r="V61">
        <v>996</v>
      </c>
      <c r="W61">
        <v>996</v>
      </c>
      <c r="X61">
        <v>4897</v>
      </c>
      <c r="Y61">
        <v>4897</v>
      </c>
      <c r="Z61">
        <v>4951.95</v>
      </c>
      <c r="AA61">
        <v>4951.95</v>
      </c>
      <c r="AB61">
        <v>1.91</v>
      </c>
      <c r="AC61">
        <v>1.91</v>
      </c>
      <c r="AD61" s="1">
        <v>41423</v>
      </c>
      <c r="AE61" s="1">
        <v>41684</v>
      </c>
      <c r="AF61" s="4" t="str">
        <f>INDEX(Applications!G:G,MATCH(Projects!F61,Applications!C:C,0))</f>
        <v>Settled with IESO</v>
      </c>
    </row>
    <row r="62" spans="1:32" x14ac:dyDescent="0.25">
      <c r="A62">
        <v>1600325801</v>
      </c>
      <c r="B62">
        <v>1600119082</v>
      </c>
      <c r="E62" t="s">
        <v>87</v>
      </c>
      <c r="F62">
        <v>119082</v>
      </c>
      <c r="G62">
        <v>1</v>
      </c>
      <c r="J62" t="s">
        <v>63</v>
      </c>
      <c r="K62" t="s">
        <v>5</v>
      </c>
      <c r="M62" t="s">
        <v>6</v>
      </c>
      <c r="O62" t="s">
        <v>7</v>
      </c>
      <c r="P62" s="1">
        <v>41456</v>
      </c>
      <c r="Q62" s="1">
        <v>41459</v>
      </c>
      <c r="R62" s="1">
        <v>41486</v>
      </c>
      <c r="S62" s="1">
        <v>41486</v>
      </c>
      <c r="T62">
        <v>0</v>
      </c>
      <c r="U62">
        <v>0</v>
      </c>
      <c r="V62">
        <v>772</v>
      </c>
      <c r="W62">
        <v>724</v>
      </c>
      <c r="X62">
        <v>2485.1999999999998</v>
      </c>
      <c r="Y62">
        <v>2485.1999999999998</v>
      </c>
      <c r="Z62">
        <v>4778.72</v>
      </c>
      <c r="AA62">
        <v>4410.37</v>
      </c>
      <c r="AB62">
        <v>2.0499999999999998</v>
      </c>
      <c r="AC62">
        <v>1.91</v>
      </c>
      <c r="AD62" s="1">
        <v>41446</v>
      </c>
      <c r="AE62" s="1">
        <v>41612</v>
      </c>
      <c r="AF62" s="4" t="str">
        <f>INDEX(Applications!G:G,MATCH(Projects!F62,Applications!C:C,0))</f>
        <v>Settled with IESO</v>
      </c>
    </row>
    <row r="63" spans="1:32" x14ac:dyDescent="0.25">
      <c r="A63">
        <v>1600325969</v>
      </c>
      <c r="B63">
        <v>1600123495</v>
      </c>
      <c r="E63" t="s">
        <v>105</v>
      </c>
      <c r="F63">
        <v>123495</v>
      </c>
      <c r="G63">
        <v>1</v>
      </c>
      <c r="J63" t="s">
        <v>1055</v>
      </c>
      <c r="K63" t="s">
        <v>5</v>
      </c>
      <c r="M63" t="s">
        <v>6</v>
      </c>
      <c r="O63" t="s">
        <v>7</v>
      </c>
      <c r="P63" s="1">
        <v>41624</v>
      </c>
      <c r="Q63" s="1">
        <v>41624</v>
      </c>
      <c r="R63" s="1">
        <v>41639</v>
      </c>
      <c r="S63" s="1">
        <v>41639</v>
      </c>
      <c r="T63">
        <v>0</v>
      </c>
      <c r="U63">
        <v>0</v>
      </c>
      <c r="V63">
        <v>2000</v>
      </c>
      <c r="W63">
        <v>2000</v>
      </c>
      <c r="X63">
        <v>7995.2</v>
      </c>
      <c r="Y63">
        <v>7995.2</v>
      </c>
      <c r="Z63">
        <v>5520</v>
      </c>
      <c r="AA63">
        <v>5520</v>
      </c>
      <c r="AB63">
        <v>6.08</v>
      </c>
      <c r="AC63">
        <v>6.08</v>
      </c>
      <c r="AD63" s="1">
        <v>41605</v>
      </c>
      <c r="AE63" s="1">
        <v>41739</v>
      </c>
      <c r="AF63" s="4" t="str">
        <f>INDEX(Applications!G:G,MATCH(Projects!F63,Applications!C:C,0))</f>
        <v>Settled with IESO</v>
      </c>
    </row>
    <row r="64" spans="1:32" x14ac:dyDescent="0.25">
      <c r="A64">
        <v>1600326265</v>
      </c>
      <c r="B64">
        <v>1600123866</v>
      </c>
      <c r="E64" t="s">
        <v>107</v>
      </c>
      <c r="F64">
        <v>123866</v>
      </c>
      <c r="G64">
        <v>1</v>
      </c>
      <c r="J64" t="s">
        <v>81</v>
      </c>
      <c r="K64" t="s">
        <v>5</v>
      </c>
      <c r="M64" t="s">
        <v>6</v>
      </c>
      <c r="O64" t="s">
        <v>7</v>
      </c>
      <c r="P64" s="1">
        <v>41621</v>
      </c>
      <c r="Q64" s="1">
        <v>41645</v>
      </c>
      <c r="R64" s="1">
        <v>41628</v>
      </c>
      <c r="S64" s="1">
        <v>41711</v>
      </c>
      <c r="T64">
        <v>0</v>
      </c>
      <c r="U64">
        <v>0</v>
      </c>
      <c r="V64">
        <v>840</v>
      </c>
      <c r="W64">
        <v>735</v>
      </c>
      <c r="X64">
        <v>1500</v>
      </c>
      <c r="Y64">
        <v>1500</v>
      </c>
      <c r="Z64">
        <v>6095.42</v>
      </c>
      <c r="AA64">
        <v>5333.5</v>
      </c>
      <c r="AB64">
        <v>1.27</v>
      </c>
      <c r="AC64">
        <v>1.1100000000000001</v>
      </c>
      <c r="AD64" s="1">
        <v>41610</v>
      </c>
      <c r="AE64" s="1">
        <v>42009</v>
      </c>
      <c r="AF64" s="4" t="str">
        <f>INDEX(Applications!G:G,MATCH(Projects!F64,Applications!C:C,0))</f>
        <v>Settled with IESO</v>
      </c>
    </row>
    <row r="65" spans="1:32" x14ac:dyDescent="0.25">
      <c r="A65">
        <v>1600326391</v>
      </c>
      <c r="B65">
        <v>1600123851</v>
      </c>
      <c r="E65" t="s">
        <v>106</v>
      </c>
      <c r="F65">
        <v>123851</v>
      </c>
      <c r="G65">
        <v>1</v>
      </c>
      <c r="J65" t="s">
        <v>81</v>
      </c>
      <c r="K65" t="s">
        <v>5</v>
      </c>
      <c r="M65" t="s">
        <v>6</v>
      </c>
      <c r="O65" t="s">
        <v>7</v>
      </c>
      <c r="P65" s="1">
        <v>41645</v>
      </c>
      <c r="Q65" s="1">
        <v>41645</v>
      </c>
      <c r="R65" s="1">
        <v>41698</v>
      </c>
      <c r="S65" s="1">
        <v>41698</v>
      </c>
      <c r="T65">
        <v>0</v>
      </c>
      <c r="U65">
        <v>0</v>
      </c>
      <c r="V65">
        <v>2867.2</v>
      </c>
      <c r="W65">
        <v>2867.2</v>
      </c>
      <c r="X65">
        <v>4368</v>
      </c>
      <c r="Y65">
        <v>4368</v>
      </c>
      <c r="Z65">
        <v>16734.41</v>
      </c>
      <c r="AA65">
        <v>16734.41</v>
      </c>
      <c r="AB65">
        <v>6.45</v>
      </c>
      <c r="AC65">
        <v>6.45</v>
      </c>
      <c r="AD65" s="1">
        <v>41614</v>
      </c>
      <c r="AE65" s="1">
        <v>41774</v>
      </c>
      <c r="AF65" s="4" t="str">
        <f>INDEX(Applications!G:G,MATCH(Projects!F65,Applications!C:C,0))</f>
        <v>Settled with IESO</v>
      </c>
    </row>
    <row r="66" spans="1:32" x14ac:dyDescent="0.25">
      <c r="A66">
        <v>1600327037</v>
      </c>
      <c r="B66">
        <v>1600124492</v>
      </c>
      <c r="E66" t="s">
        <v>109</v>
      </c>
      <c r="F66">
        <v>124492</v>
      </c>
      <c r="G66">
        <v>1</v>
      </c>
      <c r="J66" t="s">
        <v>47</v>
      </c>
      <c r="K66" t="s">
        <v>5</v>
      </c>
      <c r="M66" t="s">
        <v>6</v>
      </c>
      <c r="O66" t="s">
        <v>7</v>
      </c>
      <c r="P66" s="1">
        <v>41645</v>
      </c>
      <c r="Q66" s="1">
        <v>41645</v>
      </c>
      <c r="R66" s="1">
        <v>41670</v>
      </c>
      <c r="S66" s="1">
        <v>41670</v>
      </c>
      <c r="T66">
        <v>0</v>
      </c>
      <c r="U66">
        <v>0</v>
      </c>
      <c r="V66">
        <v>880</v>
      </c>
      <c r="W66">
        <v>880</v>
      </c>
      <c r="X66">
        <v>6400</v>
      </c>
      <c r="Y66">
        <v>6102</v>
      </c>
      <c r="Z66">
        <v>688</v>
      </c>
      <c r="AA66">
        <v>688</v>
      </c>
      <c r="AB66">
        <v>1.1000000000000001</v>
      </c>
      <c r="AC66">
        <v>1.1000000000000001</v>
      </c>
      <c r="AD66" s="1">
        <v>41638</v>
      </c>
      <c r="AE66" s="1">
        <v>41740</v>
      </c>
      <c r="AF66" s="4" t="str">
        <f>INDEX(Applications!G:G,MATCH(Projects!F66,Applications!C:C,0))</f>
        <v>Settled with IESO</v>
      </c>
    </row>
    <row r="67" spans="1:32" x14ac:dyDescent="0.25">
      <c r="A67">
        <v>1600328434</v>
      </c>
      <c r="B67">
        <v>1600121452</v>
      </c>
      <c r="E67" t="s">
        <v>99</v>
      </c>
      <c r="F67">
        <v>121452</v>
      </c>
      <c r="G67">
        <v>1</v>
      </c>
      <c r="J67" t="s">
        <v>47</v>
      </c>
      <c r="K67" t="s">
        <v>5</v>
      </c>
      <c r="M67" t="s">
        <v>6</v>
      </c>
      <c r="O67" t="s">
        <v>7</v>
      </c>
      <c r="P67" s="1">
        <v>41547</v>
      </c>
      <c r="Q67" s="1">
        <v>41547</v>
      </c>
      <c r="R67" s="1">
        <v>41577</v>
      </c>
      <c r="S67" s="1">
        <v>41577</v>
      </c>
      <c r="T67">
        <v>0</v>
      </c>
      <c r="U67">
        <v>0</v>
      </c>
      <c r="V67">
        <v>18000</v>
      </c>
      <c r="W67">
        <v>18000</v>
      </c>
      <c r="X67">
        <v>54680</v>
      </c>
      <c r="Y67">
        <v>38047.74</v>
      </c>
      <c r="Z67">
        <v>13580</v>
      </c>
      <c r="AA67">
        <v>13580</v>
      </c>
      <c r="AB67">
        <v>22.5</v>
      </c>
      <c r="AC67">
        <v>22.5</v>
      </c>
      <c r="AD67" s="1">
        <v>41501</v>
      </c>
      <c r="AE67" s="1">
        <v>41680</v>
      </c>
      <c r="AF67" s="4" t="str">
        <f>INDEX(Applications!G:G,MATCH(Projects!F67,Applications!C:C,0))</f>
        <v>Settled with IESO</v>
      </c>
    </row>
    <row r="68" spans="1:32" x14ac:dyDescent="0.25">
      <c r="A68">
        <v>1600328995</v>
      </c>
      <c r="B68">
        <v>1600121306</v>
      </c>
      <c r="E68" t="s">
        <v>97</v>
      </c>
      <c r="F68">
        <v>121306</v>
      </c>
      <c r="G68">
        <v>1</v>
      </c>
      <c r="J68" t="s">
        <v>41</v>
      </c>
      <c r="K68" t="s">
        <v>5</v>
      </c>
      <c r="M68" t="s">
        <v>6</v>
      </c>
      <c r="O68" t="s">
        <v>13</v>
      </c>
      <c r="P68" s="1">
        <v>41537</v>
      </c>
      <c r="Q68" s="1">
        <v>41537</v>
      </c>
      <c r="R68" s="1">
        <v>41565</v>
      </c>
      <c r="S68" s="1">
        <v>41696</v>
      </c>
      <c r="T68">
        <v>0</v>
      </c>
      <c r="U68">
        <v>0</v>
      </c>
      <c r="V68">
        <v>464.19</v>
      </c>
      <c r="W68">
        <v>447.61</v>
      </c>
      <c r="X68">
        <v>2491.1999999999998</v>
      </c>
      <c r="Y68">
        <v>2491.1999999999998</v>
      </c>
      <c r="Z68">
        <v>9283.85</v>
      </c>
      <c r="AA68">
        <v>8952.2199999999993</v>
      </c>
      <c r="AB68">
        <v>0</v>
      </c>
      <c r="AC68">
        <v>0</v>
      </c>
      <c r="AD68" s="1">
        <v>41529</v>
      </c>
      <c r="AE68" s="1">
        <v>41753</v>
      </c>
      <c r="AF68" s="4" t="str">
        <f>INDEX(Applications!G:G,MATCH(Projects!F68,Applications!C:C,0))</f>
        <v>Settled with IESO</v>
      </c>
    </row>
    <row r="69" spans="1:32" x14ac:dyDescent="0.25">
      <c r="A69">
        <v>1600328997</v>
      </c>
      <c r="B69">
        <v>1600121306</v>
      </c>
      <c r="E69" t="s">
        <v>98</v>
      </c>
      <c r="F69">
        <v>121306</v>
      </c>
      <c r="G69">
        <v>2</v>
      </c>
      <c r="J69" t="s">
        <v>41</v>
      </c>
      <c r="K69" t="s">
        <v>5</v>
      </c>
      <c r="M69" t="s">
        <v>6</v>
      </c>
      <c r="O69" t="s">
        <v>13</v>
      </c>
      <c r="P69" s="1">
        <v>41537</v>
      </c>
      <c r="Q69" s="1">
        <v>41537</v>
      </c>
      <c r="R69" s="1">
        <v>41565</v>
      </c>
      <c r="S69" s="1">
        <v>41698</v>
      </c>
      <c r="T69">
        <v>0</v>
      </c>
      <c r="U69">
        <v>0</v>
      </c>
      <c r="V69">
        <v>345.49</v>
      </c>
      <c r="W69">
        <v>345.49</v>
      </c>
      <c r="X69">
        <v>2173.6799999999998</v>
      </c>
      <c r="Y69">
        <v>2173.6799999999998</v>
      </c>
      <c r="Z69">
        <v>6909.72</v>
      </c>
      <c r="AA69">
        <v>6909.72</v>
      </c>
      <c r="AB69">
        <v>0</v>
      </c>
      <c r="AC69">
        <v>0</v>
      </c>
      <c r="AD69" s="1">
        <v>41529</v>
      </c>
      <c r="AE69" s="1">
        <v>41710</v>
      </c>
      <c r="AF69" s="4" t="str">
        <f>INDEX(Applications!G:G,MATCH(Projects!F69,Applications!C:C,0))</f>
        <v>Settled with IESO</v>
      </c>
    </row>
    <row r="70" spans="1:32" x14ac:dyDescent="0.25">
      <c r="A70">
        <v>1600330275</v>
      </c>
      <c r="B70">
        <v>1600122609</v>
      </c>
      <c r="E70" t="s">
        <v>101</v>
      </c>
      <c r="F70">
        <v>122609</v>
      </c>
      <c r="G70">
        <v>1</v>
      </c>
      <c r="J70" t="s">
        <v>1054</v>
      </c>
      <c r="K70" t="s">
        <v>5</v>
      </c>
      <c r="M70" t="s">
        <v>6</v>
      </c>
      <c r="O70" t="s">
        <v>52</v>
      </c>
      <c r="P70" s="1">
        <v>41610</v>
      </c>
      <c r="Q70" s="1">
        <v>41606</v>
      </c>
      <c r="R70" s="1">
        <v>41624</v>
      </c>
      <c r="S70" s="1">
        <v>41607</v>
      </c>
      <c r="T70">
        <v>0</v>
      </c>
      <c r="U70">
        <v>0</v>
      </c>
      <c r="V70">
        <v>3702.3</v>
      </c>
      <c r="W70">
        <v>3702.3</v>
      </c>
      <c r="X70">
        <v>44674</v>
      </c>
      <c r="Y70">
        <v>22928</v>
      </c>
      <c r="Z70">
        <v>2609.86</v>
      </c>
      <c r="AA70">
        <v>2609.86</v>
      </c>
      <c r="AB70">
        <v>2.61</v>
      </c>
      <c r="AC70">
        <v>2.61</v>
      </c>
      <c r="AD70" s="1">
        <v>41576</v>
      </c>
      <c r="AE70" s="1">
        <v>41796</v>
      </c>
      <c r="AF70" s="4" t="str">
        <f>INDEX(Applications!G:G,MATCH(Projects!F70,Applications!C:C,0))</f>
        <v>Settled with IESO</v>
      </c>
    </row>
    <row r="71" spans="1:32" x14ac:dyDescent="0.25">
      <c r="A71">
        <v>1600331952</v>
      </c>
      <c r="B71">
        <v>1600114465</v>
      </c>
      <c r="E71" t="s">
        <v>58</v>
      </c>
      <c r="F71">
        <v>114465</v>
      </c>
      <c r="G71">
        <v>1</v>
      </c>
      <c r="J71" t="s">
        <v>41</v>
      </c>
      <c r="K71" t="s">
        <v>5</v>
      </c>
      <c r="M71" t="s">
        <v>6</v>
      </c>
      <c r="O71" t="s">
        <v>7</v>
      </c>
      <c r="P71" s="1">
        <v>41290</v>
      </c>
      <c r="Q71" s="1">
        <v>41302</v>
      </c>
      <c r="R71" s="1">
        <v>41380</v>
      </c>
      <c r="S71" s="1">
        <v>41310</v>
      </c>
      <c r="T71">
        <v>0</v>
      </c>
      <c r="U71">
        <v>0</v>
      </c>
      <c r="V71">
        <v>2592</v>
      </c>
      <c r="W71">
        <v>2592</v>
      </c>
      <c r="X71">
        <v>5184</v>
      </c>
      <c r="Y71">
        <v>5184</v>
      </c>
      <c r="Z71">
        <v>39204</v>
      </c>
      <c r="AA71">
        <v>39204</v>
      </c>
      <c r="AB71">
        <v>6.48</v>
      </c>
      <c r="AC71">
        <v>6.48</v>
      </c>
      <c r="AD71" s="1">
        <v>41276</v>
      </c>
      <c r="AE71" s="1">
        <v>41311</v>
      </c>
      <c r="AF71" s="4" t="str">
        <f>INDEX(Applications!G:G,MATCH(Projects!F71,Applications!C:C,0))</f>
        <v>Settled with IESO</v>
      </c>
    </row>
    <row r="72" spans="1:32" x14ac:dyDescent="0.25">
      <c r="A72">
        <v>1600333261</v>
      </c>
      <c r="B72">
        <v>1600115078</v>
      </c>
      <c r="E72" t="s">
        <v>59</v>
      </c>
      <c r="F72">
        <v>115078</v>
      </c>
      <c r="G72">
        <v>1</v>
      </c>
      <c r="J72" t="s">
        <v>41</v>
      </c>
      <c r="K72" t="s">
        <v>5</v>
      </c>
      <c r="M72" t="s">
        <v>6</v>
      </c>
      <c r="O72" t="s">
        <v>7</v>
      </c>
      <c r="P72" s="1">
        <v>41305</v>
      </c>
      <c r="Q72" s="1">
        <v>41305</v>
      </c>
      <c r="R72" s="1">
        <v>41333</v>
      </c>
      <c r="S72" s="1">
        <v>41355</v>
      </c>
      <c r="T72">
        <v>0</v>
      </c>
      <c r="U72">
        <v>0</v>
      </c>
      <c r="V72">
        <v>2377.4499999999998</v>
      </c>
      <c r="W72">
        <v>1935.08</v>
      </c>
      <c r="X72">
        <v>4900</v>
      </c>
      <c r="Y72">
        <v>3870.17</v>
      </c>
      <c r="Z72">
        <v>47549</v>
      </c>
      <c r="AA72">
        <v>47549</v>
      </c>
      <c r="AB72">
        <v>5.4</v>
      </c>
      <c r="AC72">
        <v>5.4</v>
      </c>
      <c r="AD72" s="1">
        <v>41296</v>
      </c>
      <c r="AE72" s="1">
        <v>41380</v>
      </c>
      <c r="AF72" s="4" t="str">
        <f>INDEX(Applications!G:G,MATCH(Projects!F72,Applications!C:C,0))</f>
        <v>Settled with IESO</v>
      </c>
    </row>
    <row r="73" spans="1:32" x14ac:dyDescent="0.25">
      <c r="A73">
        <v>1600334466</v>
      </c>
      <c r="B73">
        <v>1600118331</v>
      </c>
      <c r="E73" t="s">
        <v>80</v>
      </c>
      <c r="F73">
        <v>118331</v>
      </c>
      <c r="G73">
        <v>1</v>
      </c>
      <c r="J73" t="s">
        <v>1053</v>
      </c>
      <c r="K73" t="s">
        <v>5</v>
      </c>
      <c r="M73" t="s">
        <v>6</v>
      </c>
      <c r="O73" t="s">
        <v>7</v>
      </c>
      <c r="P73" s="1">
        <v>41442</v>
      </c>
      <c r="Q73" s="1">
        <v>41442</v>
      </c>
      <c r="R73" s="1">
        <v>41453</v>
      </c>
      <c r="S73" s="1">
        <v>41750</v>
      </c>
      <c r="T73">
        <v>0</v>
      </c>
      <c r="U73">
        <v>0</v>
      </c>
      <c r="V73">
        <v>105</v>
      </c>
      <c r="W73">
        <v>105</v>
      </c>
      <c r="X73">
        <v>2200</v>
      </c>
      <c r="Y73">
        <v>2200</v>
      </c>
      <c r="Z73">
        <v>537</v>
      </c>
      <c r="AA73">
        <v>537</v>
      </c>
      <c r="AB73">
        <v>0.13</v>
      </c>
      <c r="AC73">
        <v>0.13</v>
      </c>
      <c r="AD73" s="1">
        <v>41377</v>
      </c>
      <c r="AE73" s="1">
        <v>41792</v>
      </c>
      <c r="AF73" s="4" t="str">
        <f>INDEX(Applications!G:G,MATCH(Projects!F73,Applications!C:C,0))</f>
        <v>Settled with IESO</v>
      </c>
    </row>
    <row r="74" spans="1:32" x14ac:dyDescent="0.25">
      <c r="A74">
        <v>1600336968</v>
      </c>
      <c r="B74">
        <v>1600119534</v>
      </c>
      <c r="E74" t="s">
        <v>88</v>
      </c>
      <c r="F74">
        <v>119534</v>
      </c>
      <c r="G74">
        <v>1</v>
      </c>
      <c r="J74" t="s">
        <v>81</v>
      </c>
      <c r="K74" t="s">
        <v>5</v>
      </c>
      <c r="M74" t="s">
        <v>9</v>
      </c>
      <c r="O74" t="s">
        <v>7</v>
      </c>
      <c r="P74" s="1">
        <v>41505</v>
      </c>
      <c r="Q74" s="1">
        <v>41505</v>
      </c>
      <c r="R74" s="1">
        <v>41607</v>
      </c>
      <c r="S74" s="1">
        <v>41535</v>
      </c>
      <c r="T74">
        <v>0</v>
      </c>
      <c r="U74">
        <v>0</v>
      </c>
      <c r="V74">
        <v>10080</v>
      </c>
      <c r="W74">
        <v>10080</v>
      </c>
      <c r="X74">
        <v>20249.599999999999</v>
      </c>
      <c r="Y74">
        <v>20186</v>
      </c>
      <c r="Z74">
        <v>99549.01</v>
      </c>
      <c r="AA74">
        <v>100938.69</v>
      </c>
      <c r="AB74">
        <v>20.77</v>
      </c>
      <c r="AC74">
        <v>21.06</v>
      </c>
      <c r="AD74" s="1">
        <v>41465</v>
      </c>
      <c r="AE74" s="1">
        <v>41570</v>
      </c>
      <c r="AF74" s="4" t="str">
        <f>INDEX(Applications!G:G,MATCH(Projects!F74,Applications!C:C,0))</f>
        <v>Settled with IESO</v>
      </c>
    </row>
    <row r="75" spans="1:32" x14ac:dyDescent="0.25">
      <c r="A75">
        <v>1600337000</v>
      </c>
      <c r="B75">
        <v>1600119653</v>
      </c>
      <c r="E75" t="s">
        <v>90</v>
      </c>
      <c r="F75">
        <v>119653</v>
      </c>
      <c r="G75">
        <v>1</v>
      </c>
      <c r="J75" t="s">
        <v>81</v>
      </c>
      <c r="K75" t="s">
        <v>5</v>
      </c>
      <c r="M75" t="s">
        <v>6</v>
      </c>
      <c r="O75" t="s">
        <v>7</v>
      </c>
      <c r="P75" s="1">
        <v>41522</v>
      </c>
      <c r="Q75" s="1">
        <v>41522</v>
      </c>
      <c r="R75" s="1">
        <v>41593</v>
      </c>
      <c r="S75" s="1">
        <v>41593</v>
      </c>
      <c r="T75">
        <v>0</v>
      </c>
      <c r="U75">
        <v>0</v>
      </c>
      <c r="V75">
        <v>2054</v>
      </c>
      <c r="W75">
        <v>2054</v>
      </c>
      <c r="X75">
        <v>4100.74</v>
      </c>
      <c r="Y75">
        <v>2851.78</v>
      </c>
      <c r="Z75">
        <v>12550.83</v>
      </c>
      <c r="AA75">
        <v>12550.83</v>
      </c>
      <c r="AB75">
        <v>4.6500000000000004</v>
      </c>
      <c r="AC75">
        <v>4.6500000000000004</v>
      </c>
      <c r="AD75" s="1">
        <v>41470</v>
      </c>
      <c r="AE75" s="1">
        <v>41859</v>
      </c>
      <c r="AF75" s="4" t="str">
        <f>INDEX(Applications!G:G,MATCH(Projects!F75,Applications!C:C,0))</f>
        <v>Settled with IESO</v>
      </c>
    </row>
    <row r="76" spans="1:32" x14ac:dyDescent="0.25">
      <c r="A76">
        <v>1600337019</v>
      </c>
      <c r="B76">
        <v>1600119597</v>
      </c>
      <c r="E76" t="s">
        <v>89</v>
      </c>
      <c r="F76">
        <v>119597</v>
      </c>
      <c r="G76">
        <v>1</v>
      </c>
      <c r="J76" t="s">
        <v>63</v>
      </c>
      <c r="K76" t="s">
        <v>5</v>
      </c>
      <c r="M76" t="s">
        <v>6</v>
      </c>
      <c r="O76" t="s">
        <v>7</v>
      </c>
      <c r="P76" s="1">
        <v>41498</v>
      </c>
      <c r="Q76" s="1">
        <v>41529</v>
      </c>
      <c r="R76" s="1">
        <v>41577</v>
      </c>
      <c r="S76" s="1">
        <v>41638</v>
      </c>
      <c r="T76">
        <v>0</v>
      </c>
      <c r="U76">
        <v>0</v>
      </c>
      <c r="V76">
        <v>30369.4</v>
      </c>
      <c r="W76">
        <v>29330</v>
      </c>
      <c r="X76">
        <v>205952.27</v>
      </c>
      <c r="Y76">
        <v>277648.32</v>
      </c>
      <c r="Z76">
        <v>397990.32</v>
      </c>
      <c r="AA76">
        <v>390278.78</v>
      </c>
      <c r="AB76">
        <v>65.180000000000007</v>
      </c>
      <c r="AC76">
        <v>63.73</v>
      </c>
      <c r="AD76" s="1">
        <v>41470</v>
      </c>
      <c r="AE76" s="1">
        <v>41729</v>
      </c>
      <c r="AF76" s="4" t="str">
        <f>INDEX(Applications!G:G,MATCH(Projects!F76,Applications!C:C,0))</f>
        <v>Settled with IESO</v>
      </c>
    </row>
    <row r="77" spans="1:32" x14ac:dyDescent="0.25">
      <c r="A77">
        <v>1600337533</v>
      </c>
      <c r="B77">
        <v>1600118895</v>
      </c>
      <c r="E77" t="s">
        <v>83</v>
      </c>
      <c r="F77">
        <v>118895</v>
      </c>
      <c r="G77">
        <v>4</v>
      </c>
      <c r="J77" t="s">
        <v>81</v>
      </c>
      <c r="K77" t="s">
        <v>5</v>
      </c>
      <c r="M77" t="s">
        <v>9</v>
      </c>
      <c r="O77" t="s">
        <v>7</v>
      </c>
      <c r="P77" s="1">
        <v>41449</v>
      </c>
      <c r="Q77" s="1">
        <v>41740</v>
      </c>
      <c r="R77" s="1">
        <v>41578</v>
      </c>
      <c r="S77" s="1">
        <v>41758</v>
      </c>
      <c r="T77">
        <v>0</v>
      </c>
      <c r="U77">
        <v>0</v>
      </c>
      <c r="V77">
        <v>34350</v>
      </c>
      <c r="W77">
        <v>25575</v>
      </c>
      <c r="X77">
        <v>46777.77</v>
      </c>
      <c r="Y77">
        <v>44069.51</v>
      </c>
      <c r="Z77">
        <v>101126.39999999999</v>
      </c>
      <c r="AA77">
        <v>75292.800000000003</v>
      </c>
      <c r="AB77">
        <v>21.07</v>
      </c>
      <c r="AC77">
        <v>15.69</v>
      </c>
      <c r="AD77" s="1">
        <v>41431</v>
      </c>
      <c r="AE77" s="1">
        <v>41830</v>
      </c>
      <c r="AF77" s="4" t="str">
        <f>INDEX(Applications!G:G,MATCH(Projects!F77,Applications!C:C,0))</f>
        <v>Settled with IESO</v>
      </c>
    </row>
    <row r="78" spans="1:32" x14ac:dyDescent="0.25">
      <c r="A78">
        <v>1600338437</v>
      </c>
      <c r="B78">
        <v>1600121987</v>
      </c>
      <c r="E78" t="s">
        <v>100</v>
      </c>
      <c r="F78">
        <v>121987</v>
      </c>
      <c r="G78">
        <v>1</v>
      </c>
      <c r="J78" t="s">
        <v>81</v>
      </c>
      <c r="K78" t="s">
        <v>5</v>
      </c>
      <c r="M78" t="s">
        <v>6</v>
      </c>
      <c r="O78" t="s">
        <v>7</v>
      </c>
      <c r="P78" s="1">
        <v>41562</v>
      </c>
      <c r="Q78" s="1">
        <v>41624</v>
      </c>
      <c r="R78" s="1">
        <v>41565</v>
      </c>
      <c r="S78" s="1">
        <v>41627</v>
      </c>
      <c r="T78">
        <v>0</v>
      </c>
      <c r="U78">
        <v>0</v>
      </c>
      <c r="V78">
        <v>3635</v>
      </c>
      <c r="W78">
        <v>3635</v>
      </c>
      <c r="X78">
        <v>5311</v>
      </c>
      <c r="Y78">
        <v>5311</v>
      </c>
      <c r="Z78">
        <v>20471.849999999999</v>
      </c>
      <c r="AA78">
        <v>20471.849999999999</v>
      </c>
      <c r="AB78">
        <v>7.89</v>
      </c>
      <c r="AC78">
        <v>7.89</v>
      </c>
      <c r="AD78" s="1">
        <v>41466</v>
      </c>
      <c r="AE78" s="1">
        <v>41855</v>
      </c>
      <c r="AF78" s="4" t="str">
        <f>INDEX(Applications!G:G,MATCH(Projects!F78,Applications!C:C,0))</f>
        <v>Settled with IESO</v>
      </c>
    </row>
    <row r="79" spans="1:32" x14ac:dyDescent="0.25">
      <c r="A79">
        <v>1600341050</v>
      </c>
      <c r="B79">
        <v>1600120307</v>
      </c>
      <c r="E79" t="s">
        <v>93</v>
      </c>
      <c r="F79">
        <v>120307</v>
      </c>
      <c r="G79">
        <v>1</v>
      </c>
      <c r="J79" t="s">
        <v>81</v>
      </c>
      <c r="K79" t="s">
        <v>5</v>
      </c>
      <c r="M79" t="s">
        <v>6</v>
      </c>
      <c r="O79" t="s">
        <v>7</v>
      </c>
      <c r="P79" s="1">
        <v>41501</v>
      </c>
      <c r="Q79" s="1">
        <v>42205</v>
      </c>
      <c r="R79" s="1">
        <v>41508</v>
      </c>
      <c r="S79" s="1">
        <v>42205</v>
      </c>
      <c r="T79">
        <v>0</v>
      </c>
      <c r="U79">
        <v>0</v>
      </c>
      <c r="V79">
        <v>1540</v>
      </c>
      <c r="W79">
        <v>1440</v>
      </c>
      <c r="X79">
        <v>4070</v>
      </c>
      <c r="Y79">
        <v>3627</v>
      </c>
      <c r="Z79">
        <v>9701.56</v>
      </c>
      <c r="AA79">
        <v>9338.4</v>
      </c>
      <c r="AB79">
        <v>3.74</v>
      </c>
      <c r="AC79">
        <v>3.6</v>
      </c>
      <c r="AD79" s="1">
        <v>41493</v>
      </c>
      <c r="AE79" s="1">
        <v>42248</v>
      </c>
      <c r="AF79" s="4" t="str">
        <f>INDEX(Applications!G:G,MATCH(Projects!F79,Applications!C:C,0))</f>
        <v>Settled with IESO</v>
      </c>
    </row>
    <row r="80" spans="1:32" x14ac:dyDescent="0.25">
      <c r="A80">
        <v>1600341694</v>
      </c>
      <c r="B80">
        <v>1600123978</v>
      </c>
      <c r="E80" t="s">
        <v>108</v>
      </c>
      <c r="F80">
        <v>123978</v>
      </c>
      <c r="G80">
        <v>1</v>
      </c>
      <c r="J80" t="s">
        <v>1054</v>
      </c>
      <c r="K80" t="s">
        <v>5</v>
      </c>
      <c r="M80" t="s">
        <v>6</v>
      </c>
      <c r="O80" t="s">
        <v>13</v>
      </c>
      <c r="P80" s="1">
        <v>41617</v>
      </c>
      <c r="Q80" s="1">
        <v>41617</v>
      </c>
      <c r="R80" s="1">
        <v>41890</v>
      </c>
      <c r="S80" s="1">
        <v>41890</v>
      </c>
      <c r="T80">
        <v>0</v>
      </c>
      <c r="U80">
        <v>0</v>
      </c>
      <c r="V80">
        <v>4123.6000000000004</v>
      </c>
      <c r="W80">
        <v>4123.6000000000004</v>
      </c>
      <c r="X80">
        <v>37000</v>
      </c>
      <c r="Y80">
        <v>37000</v>
      </c>
      <c r="Z80">
        <v>3093.32</v>
      </c>
      <c r="AA80">
        <v>3093.32</v>
      </c>
      <c r="AB80">
        <v>3.09</v>
      </c>
      <c r="AC80">
        <v>3.09</v>
      </c>
      <c r="AD80" s="1">
        <v>41603</v>
      </c>
      <c r="AE80" s="1">
        <v>41899</v>
      </c>
      <c r="AF80" s="4" t="str">
        <f>INDEX(Applications!G:G,MATCH(Projects!F80,Applications!C:C,0))</f>
        <v>Settled with IESO</v>
      </c>
    </row>
    <row r="81" spans="1:32" x14ac:dyDescent="0.25">
      <c r="A81">
        <v>1600343706</v>
      </c>
      <c r="B81">
        <v>1600125322</v>
      </c>
      <c r="E81" t="s">
        <v>112</v>
      </c>
      <c r="F81">
        <v>125322</v>
      </c>
      <c r="G81">
        <v>1</v>
      </c>
      <c r="J81" t="s">
        <v>47</v>
      </c>
      <c r="K81" t="s">
        <v>5</v>
      </c>
      <c r="M81" t="s">
        <v>6</v>
      </c>
      <c r="O81" t="s">
        <v>7</v>
      </c>
      <c r="P81" s="1">
        <v>41675</v>
      </c>
      <c r="Q81" s="1">
        <v>41675</v>
      </c>
      <c r="R81" s="1">
        <v>41679</v>
      </c>
      <c r="S81" s="1">
        <v>41679</v>
      </c>
      <c r="T81">
        <v>0</v>
      </c>
      <c r="U81">
        <v>0</v>
      </c>
      <c r="V81">
        <v>740</v>
      </c>
      <c r="W81">
        <v>740</v>
      </c>
      <c r="X81">
        <v>1480</v>
      </c>
      <c r="Y81">
        <v>1480</v>
      </c>
      <c r="Z81">
        <v>4260.38</v>
      </c>
      <c r="AA81">
        <v>4260.38</v>
      </c>
      <c r="AB81">
        <v>1.01</v>
      </c>
      <c r="AC81">
        <v>1.01</v>
      </c>
      <c r="AD81" s="1">
        <v>41635</v>
      </c>
      <c r="AE81" s="1">
        <v>41880</v>
      </c>
      <c r="AF81" s="4" t="str">
        <f>INDEX(Applications!G:G,MATCH(Projects!F81,Applications!C:C,0))</f>
        <v>Settled with IESO</v>
      </c>
    </row>
    <row r="82" spans="1:32" x14ac:dyDescent="0.25">
      <c r="A82">
        <v>1600344054</v>
      </c>
      <c r="B82">
        <v>1600115576</v>
      </c>
      <c r="E82" t="s">
        <v>61</v>
      </c>
      <c r="F82">
        <v>115576</v>
      </c>
      <c r="G82">
        <v>1</v>
      </c>
      <c r="J82" t="s">
        <v>81</v>
      </c>
      <c r="K82" t="s">
        <v>5</v>
      </c>
      <c r="M82" t="s">
        <v>6</v>
      </c>
      <c r="O82" t="s">
        <v>7</v>
      </c>
      <c r="P82" s="1">
        <v>41365</v>
      </c>
      <c r="Q82" s="1">
        <v>41365</v>
      </c>
      <c r="R82" s="1">
        <v>41547</v>
      </c>
      <c r="S82" s="1">
        <v>41547</v>
      </c>
      <c r="T82">
        <v>0</v>
      </c>
      <c r="U82">
        <v>0</v>
      </c>
      <c r="V82">
        <v>5117</v>
      </c>
      <c r="W82">
        <v>4986</v>
      </c>
      <c r="X82">
        <v>52468</v>
      </c>
      <c r="Y82">
        <v>52468</v>
      </c>
      <c r="Z82">
        <v>26158.03</v>
      </c>
      <c r="AA82">
        <v>23803.119999999999</v>
      </c>
      <c r="AB82">
        <v>8.85</v>
      </c>
      <c r="AC82">
        <v>8.6199999999999992</v>
      </c>
      <c r="AD82" s="1">
        <v>41309</v>
      </c>
      <c r="AE82" s="1">
        <v>41599</v>
      </c>
      <c r="AF82" s="4" t="str">
        <f>INDEX(Applications!G:G,MATCH(Projects!F82,Applications!C:C,0))</f>
        <v>Settled with IESO</v>
      </c>
    </row>
    <row r="83" spans="1:32" x14ac:dyDescent="0.25">
      <c r="A83">
        <v>1600344187</v>
      </c>
      <c r="B83">
        <v>1600115421</v>
      </c>
      <c r="E83" t="s">
        <v>60</v>
      </c>
      <c r="F83">
        <v>115421</v>
      </c>
      <c r="G83">
        <v>1</v>
      </c>
      <c r="J83" t="s">
        <v>41</v>
      </c>
      <c r="K83" t="s">
        <v>5</v>
      </c>
      <c r="M83" t="s">
        <v>6</v>
      </c>
      <c r="O83" t="s">
        <v>7</v>
      </c>
      <c r="P83" s="1">
        <v>41330</v>
      </c>
      <c r="Q83" s="1">
        <v>41344</v>
      </c>
      <c r="R83" s="1">
        <v>41417</v>
      </c>
      <c r="S83" s="1">
        <v>41369</v>
      </c>
      <c r="T83">
        <v>0</v>
      </c>
      <c r="U83">
        <v>0</v>
      </c>
      <c r="V83">
        <v>3375</v>
      </c>
      <c r="W83">
        <v>3375</v>
      </c>
      <c r="X83">
        <v>6750</v>
      </c>
      <c r="Y83">
        <v>6750</v>
      </c>
      <c r="Z83">
        <v>102492</v>
      </c>
      <c r="AA83">
        <v>102492</v>
      </c>
      <c r="AB83">
        <v>11.7</v>
      </c>
      <c r="AC83">
        <v>11.7</v>
      </c>
      <c r="AD83" s="1">
        <v>41316</v>
      </c>
      <c r="AE83" s="1">
        <v>41397</v>
      </c>
      <c r="AF83" s="4" t="str">
        <f>INDEX(Applications!G:G,MATCH(Projects!F83,Applications!C:C,0))</f>
        <v>Settled with IESO</v>
      </c>
    </row>
    <row r="84" spans="1:32" x14ac:dyDescent="0.25">
      <c r="A84">
        <v>1600344867</v>
      </c>
      <c r="B84">
        <v>1600120409</v>
      </c>
      <c r="E84" t="s">
        <v>94</v>
      </c>
      <c r="F84">
        <v>120409</v>
      </c>
      <c r="G84">
        <v>1</v>
      </c>
      <c r="J84" t="s">
        <v>41</v>
      </c>
      <c r="K84" t="s">
        <v>5</v>
      </c>
      <c r="M84" t="s">
        <v>6</v>
      </c>
      <c r="O84" t="s">
        <v>7</v>
      </c>
      <c r="P84" s="1">
        <v>41624</v>
      </c>
      <c r="Q84" s="1">
        <v>41631</v>
      </c>
      <c r="R84" s="1">
        <v>41628</v>
      </c>
      <c r="S84" s="1">
        <v>41641</v>
      </c>
      <c r="T84">
        <v>0</v>
      </c>
      <c r="U84">
        <v>0</v>
      </c>
      <c r="V84">
        <v>197.15</v>
      </c>
      <c r="W84">
        <v>197.15</v>
      </c>
      <c r="X84">
        <v>2725</v>
      </c>
      <c r="Y84">
        <v>2575.8200000000002</v>
      </c>
      <c r="Z84">
        <v>3943</v>
      </c>
      <c r="AA84">
        <v>3943</v>
      </c>
      <c r="AB84">
        <v>0</v>
      </c>
      <c r="AC84">
        <v>0</v>
      </c>
      <c r="AD84" s="1">
        <v>41374</v>
      </c>
      <c r="AE84" s="1">
        <v>41648</v>
      </c>
      <c r="AF84" s="4" t="str">
        <f>INDEX(Applications!G:G,MATCH(Projects!F84,Applications!C:C,0))</f>
        <v>Settled with IESO</v>
      </c>
    </row>
    <row r="85" spans="1:32" x14ac:dyDescent="0.25">
      <c r="A85">
        <v>1600345728</v>
      </c>
      <c r="B85">
        <v>1600117847</v>
      </c>
      <c r="E85" t="s">
        <v>76</v>
      </c>
      <c r="F85">
        <v>117847</v>
      </c>
      <c r="G85">
        <v>1</v>
      </c>
      <c r="J85" t="s">
        <v>1053</v>
      </c>
      <c r="K85" t="s">
        <v>5</v>
      </c>
      <c r="M85" t="s">
        <v>6</v>
      </c>
      <c r="O85" t="s">
        <v>7</v>
      </c>
      <c r="P85" s="1">
        <v>41422</v>
      </c>
      <c r="Q85" s="1">
        <v>41422</v>
      </c>
      <c r="R85" s="1">
        <v>41439</v>
      </c>
      <c r="S85" s="1">
        <v>41439</v>
      </c>
      <c r="T85">
        <v>0</v>
      </c>
      <c r="U85">
        <v>0</v>
      </c>
      <c r="V85">
        <v>210</v>
      </c>
      <c r="W85">
        <v>210</v>
      </c>
      <c r="X85">
        <v>3055.24</v>
      </c>
      <c r="Y85">
        <v>2452.1</v>
      </c>
      <c r="Z85">
        <v>1074</v>
      </c>
      <c r="AA85">
        <v>1074</v>
      </c>
      <c r="AB85">
        <v>0.27</v>
      </c>
      <c r="AC85">
        <v>0.27</v>
      </c>
      <c r="AD85" s="1">
        <v>41403</v>
      </c>
      <c r="AE85" s="1">
        <v>41631</v>
      </c>
      <c r="AF85" s="4" t="str">
        <f>INDEX(Applications!G:G,MATCH(Projects!F85,Applications!C:C,0))</f>
        <v>Settled with IESO</v>
      </c>
    </row>
    <row r="86" spans="1:32" x14ac:dyDescent="0.25">
      <c r="A86">
        <v>1600346064</v>
      </c>
      <c r="B86">
        <v>1600118935</v>
      </c>
      <c r="E86" t="s">
        <v>86</v>
      </c>
      <c r="F86">
        <v>118935</v>
      </c>
      <c r="G86">
        <v>1</v>
      </c>
      <c r="J86" t="s">
        <v>47</v>
      </c>
      <c r="K86" t="s">
        <v>5</v>
      </c>
      <c r="M86" t="s">
        <v>6</v>
      </c>
      <c r="O86" t="s">
        <v>7</v>
      </c>
      <c r="P86" s="1">
        <v>41424</v>
      </c>
      <c r="Q86" s="1">
        <v>41424</v>
      </c>
      <c r="R86" s="1">
        <v>41455</v>
      </c>
      <c r="S86" s="1">
        <v>41771</v>
      </c>
      <c r="T86">
        <v>0</v>
      </c>
      <c r="U86">
        <v>0</v>
      </c>
      <c r="V86">
        <v>3395.08</v>
      </c>
      <c r="W86">
        <v>2964.5</v>
      </c>
      <c r="X86">
        <v>6790.17</v>
      </c>
      <c r="Y86">
        <v>5929</v>
      </c>
      <c r="Z86">
        <v>35018</v>
      </c>
      <c r="AA86">
        <v>35018</v>
      </c>
      <c r="AB86">
        <v>4</v>
      </c>
      <c r="AC86">
        <v>4</v>
      </c>
      <c r="AD86" s="1">
        <v>41416</v>
      </c>
      <c r="AE86" s="1">
        <v>41807</v>
      </c>
      <c r="AF86" s="4" t="str">
        <f>INDEX(Applications!G:G,MATCH(Projects!F86,Applications!C:C,0))</f>
        <v>Settled with IESO</v>
      </c>
    </row>
    <row r="87" spans="1:32" x14ac:dyDescent="0.25">
      <c r="A87">
        <v>1600346081</v>
      </c>
      <c r="B87">
        <v>1600118086</v>
      </c>
      <c r="E87" t="s">
        <v>78</v>
      </c>
      <c r="F87">
        <v>118086</v>
      </c>
      <c r="G87">
        <v>1</v>
      </c>
      <c r="J87" t="s">
        <v>41</v>
      </c>
      <c r="K87" t="s">
        <v>5</v>
      </c>
      <c r="M87" t="s">
        <v>6</v>
      </c>
      <c r="O87" t="s">
        <v>7</v>
      </c>
      <c r="P87" s="1">
        <v>41456</v>
      </c>
      <c r="Q87" s="1">
        <v>41499</v>
      </c>
      <c r="R87" s="1">
        <v>41460</v>
      </c>
      <c r="S87" s="1">
        <v>41501</v>
      </c>
      <c r="T87">
        <v>0</v>
      </c>
      <c r="U87">
        <v>0</v>
      </c>
      <c r="V87">
        <v>1240</v>
      </c>
      <c r="W87">
        <v>1364</v>
      </c>
      <c r="X87">
        <v>7566</v>
      </c>
      <c r="Y87">
        <v>7684.5</v>
      </c>
      <c r="Z87">
        <v>15168</v>
      </c>
      <c r="AA87">
        <v>17399</v>
      </c>
      <c r="AB87">
        <v>3.1</v>
      </c>
      <c r="AC87">
        <v>3.5</v>
      </c>
      <c r="AD87" s="1">
        <v>41416</v>
      </c>
      <c r="AE87" s="1">
        <v>41766</v>
      </c>
      <c r="AF87" s="4" t="str">
        <f>INDEX(Applications!G:G,MATCH(Projects!F87,Applications!C:C,0))</f>
        <v>Settled with IESO</v>
      </c>
    </row>
    <row r="88" spans="1:32" x14ac:dyDescent="0.25">
      <c r="A88">
        <v>1600346369</v>
      </c>
      <c r="B88">
        <v>1600118910</v>
      </c>
      <c r="E88" t="s">
        <v>85</v>
      </c>
      <c r="F88">
        <v>118910</v>
      </c>
      <c r="G88">
        <v>13</v>
      </c>
      <c r="J88" t="s">
        <v>81</v>
      </c>
      <c r="K88" t="s">
        <v>5</v>
      </c>
      <c r="M88" t="s">
        <v>9</v>
      </c>
      <c r="O88" t="s">
        <v>7</v>
      </c>
      <c r="P88" s="1">
        <v>41449</v>
      </c>
      <c r="Q88" s="1">
        <v>41760</v>
      </c>
      <c r="R88" s="1">
        <v>41578</v>
      </c>
      <c r="S88" s="1">
        <v>41775</v>
      </c>
      <c r="T88">
        <v>0</v>
      </c>
      <c r="U88">
        <v>0</v>
      </c>
      <c r="V88">
        <v>21225</v>
      </c>
      <c r="W88">
        <v>21150</v>
      </c>
      <c r="X88">
        <v>42069.03</v>
      </c>
      <c r="Y88">
        <v>34663.019999999997</v>
      </c>
      <c r="Z88">
        <v>62486.400000000001</v>
      </c>
      <c r="AA88">
        <v>62265.599999999999</v>
      </c>
      <c r="AB88">
        <v>13.02</v>
      </c>
      <c r="AC88">
        <v>12.97</v>
      </c>
      <c r="AD88" s="1">
        <v>41430</v>
      </c>
      <c r="AE88" s="1">
        <v>41835</v>
      </c>
      <c r="AF88" s="4" t="str">
        <f>INDEX(Applications!G:G,MATCH(Projects!F88,Applications!C:C,0))</f>
        <v>Settled with IESO</v>
      </c>
    </row>
    <row r="89" spans="1:32" x14ac:dyDescent="0.25">
      <c r="A89">
        <v>1600346834</v>
      </c>
      <c r="B89">
        <v>1600116176</v>
      </c>
      <c r="E89" t="s">
        <v>67</v>
      </c>
      <c r="F89">
        <v>116176</v>
      </c>
      <c r="G89">
        <v>2</v>
      </c>
      <c r="J89" t="s">
        <v>41</v>
      </c>
      <c r="K89" t="s">
        <v>5</v>
      </c>
      <c r="M89" t="s">
        <v>9</v>
      </c>
      <c r="O89" t="s">
        <v>7</v>
      </c>
      <c r="P89" s="1">
        <v>41331</v>
      </c>
      <c r="Q89" s="1">
        <v>41331</v>
      </c>
      <c r="R89" s="1">
        <v>41381</v>
      </c>
      <c r="S89" s="1">
        <v>41439</v>
      </c>
      <c r="T89">
        <v>0</v>
      </c>
      <c r="U89">
        <v>0</v>
      </c>
      <c r="V89">
        <v>440</v>
      </c>
      <c r="W89">
        <v>440</v>
      </c>
      <c r="X89">
        <v>1258.5999999999999</v>
      </c>
      <c r="Y89">
        <v>1333.6</v>
      </c>
      <c r="Z89">
        <v>3015</v>
      </c>
      <c r="AA89">
        <v>3015</v>
      </c>
      <c r="AB89">
        <v>1.1000000000000001</v>
      </c>
      <c r="AC89">
        <v>1.1000000000000001</v>
      </c>
      <c r="AD89" s="1">
        <v>41325</v>
      </c>
      <c r="AE89" s="1">
        <v>41444</v>
      </c>
      <c r="AF89" s="4" t="str">
        <f>INDEX(Applications!G:G,MATCH(Projects!F89,Applications!C:C,0))</f>
        <v>Settled with IESO</v>
      </c>
    </row>
    <row r="90" spans="1:32" x14ac:dyDescent="0.25">
      <c r="A90">
        <v>1600350702</v>
      </c>
      <c r="B90">
        <v>1600117499</v>
      </c>
      <c r="E90" t="s">
        <v>73</v>
      </c>
      <c r="F90">
        <v>117499</v>
      </c>
      <c r="G90">
        <v>1</v>
      </c>
      <c r="J90" t="s">
        <v>41</v>
      </c>
      <c r="K90" t="s">
        <v>5</v>
      </c>
      <c r="M90" t="s">
        <v>6</v>
      </c>
      <c r="O90" t="s">
        <v>7</v>
      </c>
      <c r="P90" s="1">
        <v>41417</v>
      </c>
      <c r="Q90" s="1">
        <v>41417</v>
      </c>
      <c r="R90" s="1">
        <v>41455</v>
      </c>
      <c r="S90" s="1">
        <v>41712</v>
      </c>
      <c r="T90">
        <v>0</v>
      </c>
      <c r="U90">
        <v>0</v>
      </c>
      <c r="V90">
        <v>8515.5</v>
      </c>
      <c r="W90">
        <v>7909.66</v>
      </c>
      <c r="X90">
        <v>17031</v>
      </c>
      <c r="Y90">
        <v>15819.31</v>
      </c>
      <c r="Z90">
        <v>17546</v>
      </c>
      <c r="AA90">
        <v>17546</v>
      </c>
      <c r="AB90">
        <v>21.93</v>
      </c>
      <c r="AC90">
        <v>21.93</v>
      </c>
      <c r="AD90" s="1">
        <v>41358</v>
      </c>
      <c r="AE90" s="1">
        <v>41729</v>
      </c>
      <c r="AF90" s="4" t="str">
        <f>INDEX(Applications!G:G,MATCH(Projects!F90,Applications!C:C,0))</f>
        <v>Settled with IESO</v>
      </c>
    </row>
    <row r="91" spans="1:32" x14ac:dyDescent="0.25">
      <c r="A91">
        <v>1600351477</v>
      </c>
      <c r="B91">
        <v>1600122975</v>
      </c>
      <c r="E91" t="s">
        <v>102</v>
      </c>
      <c r="F91">
        <v>122975</v>
      </c>
      <c r="G91">
        <v>1</v>
      </c>
      <c r="J91" t="s">
        <v>47</v>
      </c>
      <c r="K91" t="s">
        <v>5</v>
      </c>
      <c r="M91" t="s">
        <v>6</v>
      </c>
      <c r="O91" t="s">
        <v>7</v>
      </c>
      <c r="P91" s="1">
        <v>41607</v>
      </c>
      <c r="Q91" s="1">
        <v>41607</v>
      </c>
      <c r="R91" s="1">
        <v>41639</v>
      </c>
      <c r="S91" s="1">
        <v>41771</v>
      </c>
      <c r="T91">
        <v>0</v>
      </c>
      <c r="U91">
        <v>0</v>
      </c>
      <c r="V91">
        <v>1485</v>
      </c>
      <c r="W91">
        <v>1435</v>
      </c>
      <c r="X91">
        <v>2970</v>
      </c>
      <c r="Y91">
        <v>2870</v>
      </c>
      <c r="Z91">
        <v>1338</v>
      </c>
      <c r="AA91">
        <v>1338</v>
      </c>
      <c r="AB91">
        <v>2.9</v>
      </c>
      <c r="AC91">
        <v>2.9</v>
      </c>
      <c r="AD91" s="1">
        <v>41586</v>
      </c>
      <c r="AE91" s="1">
        <v>41808</v>
      </c>
      <c r="AF91" s="4" t="str">
        <f>INDEX(Applications!G:G,MATCH(Projects!F91,Applications!C:C,0))</f>
        <v>Settled with IESO</v>
      </c>
    </row>
    <row r="92" spans="1:32" x14ac:dyDescent="0.25">
      <c r="A92">
        <v>1600351813</v>
      </c>
      <c r="B92">
        <v>1600115701</v>
      </c>
      <c r="E92" t="s">
        <v>62</v>
      </c>
      <c r="F92">
        <v>115701</v>
      </c>
      <c r="G92">
        <v>1</v>
      </c>
      <c r="J92" t="s">
        <v>81</v>
      </c>
      <c r="K92" t="s">
        <v>5</v>
      </c>
      <c r="M92" t="s">
        <v>6</v>
      </c>
      <c r="O92" t="s">
        <v>52</v>
      </c>
      <c r="P92" s="1">
        <v>41337</v>
      </c>
      <c r="Q92" s="1">
        <v>41337</v>
      </c>
      <c r="R92" s="1">
        <v>41516</v>
      </c>
      <c r="S92" s="1">
        <v>41516</v>
      </c>
      <c r="T92">
        <v>0</v>
      </c>
      <c r="U92">
        <v>0</v>
      </c>
      <c r="V92">
        <v>3803</v>
      </c>
      <c r="W92">
        <v>3650</v>
      </c>
      <c r="X92">
        <v>9092.44</v>
      </c>
      <c r="Y92">
        <v>9092.44</v>
      </c>
      <c r="Z92">
        <v>26705.01</v>
      </c>
      <c r="AA92">
        <v>25675.19</v>
      </c>
      <c r="AB92">
        <v>7</v>
      </c>
      <c r="AC92">
        <v>6.61</v>
      </c>
      <c r="AD92" s="1">
        <v>41324</v>
      </c>
      <c r="AE92" s="1">
        <v>41457</v>
      </c>
      <c r="AF92" s="4" t="str">
        <f>INDEX(Applications!G:G,MATCH(Projects!F92,Applications!C:C,0))</f>
        <v>Settled with IESO</v>
      </c>
    </row>
    <row r="93" spans="1:32" x14ac:dyDescent="0.25">
      <c r="A93">
        <v>1600351828</v>
      </c>
      <c r="B93">
        <v>1600120139</v>
      </c>
      <c r="E93" t="s">
        <v>91</v>
      </c>
      <c r="F93">
        <v>120139</v>
      </c>
      <c r="G93">
        <v>1</v>
      </c>
      <c r="J93" t="s">
        <v>1054</v>
      </c>
      <c r="K93" t="s">
        <v>5</v>
      </c>
      <c r="M93" t="s">
        <v>6</v>
      </c>
      <c r="O93" t="s">
        <v>13</v>
      </c>
      <c r="P93" s="1">
        <v>41426</v>
      </c>
      <c r="Q93" s="1">
        <v>41426</v>
      </c>
      <c r="R93" s="1">
        <v>41455</v>
      </c>
      <c r="S93" s="1">
        <v>41455</v>
      </c>
      <c r="T93">
        <v>0</v>
      </c>
      <c r="U93">
        <v>0</v>
      </c>
      <c r="V93">
        <v>3506</v>
      </c>
      <c r="W93">
        <v>3506</v>
      </c>
      <c r="X93">
        <v>21171.68</v>
      </c>
      <c r="Y93">
        <v>21171.68</v>
      </c>
      <c r="Z93">
        <v>524.4</v>
      </c>
      <c r="AA93">
        <v>524.4</v>
      </c>
      <c r="AB93">
        <v>0.52</v>
      </c>
      <c r="AC93">
        <v>0.52</v>
      </c>
      <c r="AD93" s="1">
        <v>41487</v>
      </c>
      <c r="AE93" s="1">
        <v>41530</v>
      </c>
      <c r="AF93" s="4" t="str">
        <f>INDEX(Applications!G:G,MATCH(Projects!F93,Applications!C:C,0))</f>
        <v>Settled with IESO</v>
      </c>
    </row>
    <row r="94" spans="1:32" x14ac:dyDescent="0.25">
      <c r="A94">
        <v>1600356607</v>
      </c>
      <c r="B94">
        <v>1600126479</v>
      </c>
      <c r="E94" t="s">
        <v>116</v>
      </c>
      <c r="F94">
        <v>126479</v>
      </c>
      <c r="G94">
        <v>4</v>
      </c>
      <c r="J94" t="s">
        <v>63</v>
      </c>
      <c r="K94" t="s">
        <v>5</v>
      </c>
      <c r="M94" t="s">
        <v>9</v>
      </c>
      <c r="O94" t="s">
        <v>13</v>
      </c>
      <c r="P94" s="1">
        <v>41710</v>
      </c>
      <c r="Q94" s="1">
        <v>41713</v>
      </c>
      <c r="R94" s="1">
        <v>41789</v>
      </c>
      <c r="S94" s="1">
        <v>41779</v>
      </c>
      <c r="T94">
        <v>0</v>
      </c>
      <c r="U94">
        <v>0</v>
      </c>
      <c r="V94">
        <v>1533.85</v>
      </c>
      <c r="W94">
        <v>1344.9</v>
      </c>
      <c r="X94">
        <v>8000</v>
      </c>
      <c r="Y94">
        <v>8000</v>
      </c>
      <c r="Z94">
        <v>18981.849999999999</v>
      </c>
      <c r="AA94">
        <v>18981.849999999999</v>
      </c>
      <c r="AB94">
        <v>3.71</v>
      </c>
      <c r="AC94">
        <v>2.67</v>
      </c>
      <c r="AD94" s="1">
        <v>41709</v>
      </c>
      <c r="AE94" s="1">
        <v>41852</v>
      </c>
      <c r="AF94" s="4" t="str">
        <f>INDEX(Applications!G:G,MATCH(Projects!F94,Applications!C:C,0))</f>
        <v>Settled with IESO</v>
      </c>
    </row>
    <row r="95" spans="1:32" x14ac:dyDescent="0.25">
      <c r="A95">
        <v>1600358272</v>
      </c>
      <c r="B95">
        <v>1600137730</v>
      </c>
      <c r="E95" t="s">
        <v>143</v>
      </c>
      <c r="F95">
        <v>137730</v>
      </c>
      <c r="G95">
        <v>1</v>
      </c>
      <c r="J95" t="s">
        <v>63</v>
      </c>
      <c r="K95" t="s">
        <v>5</v>
      </c>
      <c r="M95" t="s">
        <v>9</v>
      </c>
      <c r="O95" t="s">
        <v>7</v>
      </c>
      <c r="P95" s="1">
        <v>42352</v>
      </c>
      <c r="Q95" s="1">
        <v>42359</v>
      </c>
      <c r="R95" s="1">
        <v>42369</v>
      </c>
      <c r="S95" s="1">
        <v>42367</v>
      </c>
      <c r="T95">
        <v>0</v>
      </c>
      <c r="U95">
        <v>0</v>
      </c>
      <c r="V95">
        <v>23808</v>
      </c>
      <c r="W95">
        <v>23808</v>
      </c>
      <c r="X95">
        <v>110051</v>
      </c>
      <c r="Y95">
        <v>110051</v>
      </c>
      <c r="Z95">
        <v>224971.47</v>
      </c>
      <c r="AA95">
        <v>224971.47</v>
      </c>
      <c r="AB95">
        <v>59.09</v>
      </c>
      <c r="AC95">
        <v>59.09</v>
      </c>
      <c r="AD95" s="1">
        <v>41988</v>
      </c>
      <c r="AE95" s="1">
        <v>42368</v>
      </c>
      <c r="AF95" s="4" t="str">
        <f>INDEX(Applications!G:G,MATCH(Projects!F95,Applications!C:C,0))</f>
        <v>Settled with IESO</v>
      </c>
    </row>
    <row r="96" spans="1:32" x14ac:dyDescent="0.25">
      <c r="A96">
        <v>1600358546</v>
      </c>
      <c r="B96">
        <v>1600131344</v>
      </c>
      <c r="E96" t="s">
        <v>129</v>
      </c>
      <c r="F96">
        <v>131344</v>
      </c>
      <c r="G96">
        <v>1</v>
      </c>
      <c r="J96" t="s">
        <v>47</v>
      </c>
      <c r="K96" t="s">
        <v>5</v>
      </c>
      <c r="M96" t="s">
        <v>6</v>
      </c>
      <c r="O96" t="s">
        <v>52</v>
      </c>
      <c r="P96" s="1">
        <v>41813</v>
      </c>
      <c r="Q96" s="1">
        <v>41813</v>
      </c>
      <c r="R96" s="1">
        <v>41835</v>
      </c>
      <c r="S96" s="1">
        <v>41835</v>
      </c>
      <c r="T96">
        <v>0</v>
      </c>
      <c r="U96">
        <v>0</v>
      </c>
      <c r="V96">
        <v>3840</v>
      </c>
      <c r="W96">
        <v>3840</v>
      </c>
      <c r="X96">
        <v>36275</v>
      </c>
      <c r="Y96">
        <v>33825</v>
      </c>
      <c r="Z96">
        <v>33825</v>
      </c>
      <c r="AA96">
        <v>33825</v>
      </c>
      <c r="AB96">
        <v>4.8</v>
      </c>
      <c r="AC96">
        <v>4.8</v>
      </c>
      <c r="AD96" s="1">
        <v>41814</v>
      </c>
      <c r="AE96" s="1">
        <v>41939</v>
      </c>
      <c r="AF96" s="4" t="str">
        <f>INDEX(Applications!G:G,MATCH(Projects!F96,Applications!C:C,0))</f>
        <v>Settled with IESO</v>
      </c>
    </row>
    <row r="97" spans="1:32" x14ac:dyDescent="0.25">
      <c r="A97">
        <v>1600359318</v>
      </c>
      <c r="B97">
        <v>1600131202</v>
      </c>
      <c r="E97" t="s">
        <v>127</v>
      </c>
      <c r="F97">
        <v>131202</v>
      </c>
      <c r="G97">
        <v>1</v>
      </c>
      <c r="J97" t="s">
        <v>1054</v>
      </c>
      <c r="K97" t="s">
        <v>5</v>
      </c>
      <c r="M97" t="s">
        <v>6</v>
      </c>
      <c r="O97" t="s">
        <v>7</v>
      </c>
      <c r="P97" s="1">
        <v>41841</v>
      </c>
      <c r="Q97" s="1">
        <v>41841</v>
      </c>
      <c r="R97" s="1">
        <v>41849</v>
      </c>
      <c r="S97" s="1">
        <v>41849</v>
      </c>
      <c r="T97">
        <v>0</v>
      </c>
      <c r="U97">
        <v>0</v>
      </c>
      <c r="V97">
        <v>1000</v>
      </c>
      <c r="W97">
        <v>1000</v>
      </c>
      <c r="X97">
        <v>3795</v>
      </c>
      <c r="Y97">
        <v>3795</v>
      </c>
      <c r="Z97">
        <v>351.6</v>
      </c>
      <c r="AA97">
        <v>351.6</v>
      </c>
      <c r="AB97">
        <v>0.35</v>
      </c>
      <c r="AC97">
        <v>0.35</v>
      </c>
      <c r="AD97" s="1">
        <v>41841</v>
      </c>
      <c r="AE97" s="1">
        <v>41851</v>
      </c>
      <c r="AF97" s="4" t="str">
        <f>INDEX(Applications!G:G,MATCH(Projects!F97,Applications!C:C,0))</f>
        <v>Settled with IESO</v>
      </c>
    </row>
    <row r="98" spans="1:32" x14ac:dyDescent="0.25">
      <c r="A98">
        <v>1600360287</v>
      </c>
      <c r="B98">
        <v>1600132725</v>
      </c>
      <c r="E98" t="s">
        <v>131</v>
      </c>
      <c r="F98">
        <v>132725</v>
      </c>
      <c r="G98">
        <v>1</v>
      </c>
      <c r="J98" t="s">
        <v>81</v>
      </c>
      <c r="K98" t="s">
        <v>5</v>
      </c>
      <c r="M98" t="s">
        <v>6</v>
      </c>
      <c r="O98" t="s">
        <v>7</v>
      </c>
      <c r="P98" s="1">
        <v>41873</v>
      </c>
      <c r="Q98" s="1">
        <v>41873</v>
      </c>
      <c r="R98" s="1">
        <v>41880</v>
      </c>
      <c r="S98" s="1">
        <v>41911</v>
      </c>
      <c r="T98">
        <v>0</v>
      </c>
      <c r="U98">
        <v>0</v>
      </c>
      <c r="V98">
        <v>1440</v>
      </c>
      <c r="W98">
        <v>1440</v>
      </c>
      <c r="X98">
        <v>5115</v>
      </c>
      <c r="Y98">
        <v>1980</v>
      </c>
      <c r="Z98">
        <v>9976.94</v>
      </c>
      <c r="AA98">
        <v>9976.94</v>
      </c>
      <c r="AB98">
        <v>2.08</v>
      </c>
      <c r="AC98">
        <v>2.08</v>
      </c>
      <c r="AD98" s="1">
        <v>41871</v>
      </c>
      <c r="AE98" s="1">
        <v>41922</v>
      </c>
      <c r="AF98" s="4" t="str">
        <f>INDEX(Applications!G:G,MATCH(Projects!F98,Applications!C:C,0))</f>
        <v>Settled with IESO</v>
      </c>
    </row>
    <row r="99" spans="1:32" x14ac:dyDescent="0.25">
      <c r="A99">
        <v>1600361576</v>
      </c>
      <c r="B99">
        <v>1600135560</v>
      </c>
      <c r="E99" t="s">
        <v>136</v>
      </c>
      <c r="F99">
        <v>135560</v>
      </c>
      <c r="G99">
        <v>5</v>
      </c>
      <c r="J99" t="s">
        <v>47</v>
      </c>
      <c r="K99" t="s">
        <v>5</v>
      </c>
      <c r="M99" t="s">
        <v>9</v>
      </c>
      <c r="O99" t="s">
        <v>7</v>
      </c>
      <c r="P99" s="1">
        <v>41974</v>
      </c>
      <c r="Q99" s="1">
        <v>41974</v>
      </c>
      <c r="R99" s="1">
        <v>42024</v>
      </c>
      <c r="S99" s="1">
        <v>42086</v>
      </c>
      <c r="T99">
        <v>0</v>
      </c>
      <c r="U99">
        <v>0</v>
      </c>
      <c r="V99">
        <v>3392.86</v>
      </c>
      <c r="W99">
        <v>3365.72</v>
      </c>
      <c r="X99">
        <v>7229.86</v>
      </c>
      <c r="Y99">
        <v>7015.54</v>
      </c>
      <c r="Z99">
        <v>10619.01</v>
      </c>
      <c r="AA99">
        <v>10347.67</v>
      </c>
      <c r="AB99">
        <v>4.1100000000000003</v>
      </c>
      <c r="AC99">
        <v>4.1100000000000003</v>
      </c>
      <c r="AD99" s="1">
        <v>41942</v>
      </c>
      <c r="AE99" s="1">
        <v>42255</v>
      </c>
      <c r="AF99" s="4" t="str">
        <f>INDEX(Applications!G:G,MATCH(Projects!F99,Applications!C:C,0))</f>
        <v>Settled with IESO</v>
      </c>
    </row>
    <row r="100" spans="1:32" x14ac:dyDescent="0.25">
      <c r="A100">
        <v>1600361627</v>
      </c>
      <c r="B100">
        <v>1600135555</v>
      </c>
      <c r="E100" t="s">
        <v>135</v>
      </c>
      <c r="F100">
        <v>135555</v>
      </c>
      <c r="G100">
        <v>1</v>
      </c>
      <c r="J100" t="s">
        <v>600</v>
      </c>
      <c r="K100" t="s">
        <v>5</v>
      </c>
      <c r="M100" t="s">
        <v>6</v>
      </c>
      <c r="O100" t="s">
        <v>7</v>
      </c>
      <c r="P100" s="1">
        <v>41957</v>
      </c>
      <c r="Q100" s="1">
        <v>41957</v>
      </c>
      <c r="R100" s="1">
        <v>41988</v>
      </c>
      <c r="S100" s="1">
        <v>42114</v>
      </c>
      <c r="T100">
        <v>0</v>
      </c>
      <c r="U100">
        <v>0</v>
      </c>
      <c r="V100">
        <v>6100</v>
      </c>
      <c r="W100">
        <v>6100</v>
      </c>
      <c r="X100">
        <v>39000</v>
      </c>
      <c r="Y100">
        <v>60403</v>
      </c>
      <c r="Z100">
        <v>15684.2</v>
      </c>
      <c r="AA100">
        <v>15684.2</v>
      </c>
      <c r="AB100">
        <v>4.1100000000000003</v>
      </c>
      <c r="AC100">
        <v>4.1100000000000003</v>
      </c>
      <c r="AD100" s="1">
        <v>41943</v>
      </c>
      <c r="AE100" s="1">
        <v>42136</v>
      </c>
      <c r="AF100" s="4" t="str">
        <f>INDEX(Applications!G:G,MATCH(Projects!F100,Applications!C:C,0))</f>
        <v>Settled with IESO</v>
      </c>
    </row>
    <row r="101" spans="1:32" x14ac:dyDescent="0.25">
      <c r="A101">
        <v>1600362453</v>
      </c>
      <c r="B101">
        <v>1600136717</v>
      </c>
      <c r="E101" t="s">
        <v>139</v>
      </c>
      <c r="F101">
        <v>136717</v>
      </c>
      <c r="G101">
        <v>1</v>
      </c>
      <c r="J101" t="s">
        <v>63</v>
      </c>
      <c r="K101" t="s">
        <v>5</v>
      </c>
      <c r="M101" t="s">
        <v>6</v>
      </c>
      <c r="O101" t="s">
        <v>7</v>
      </c>
      <c r="P101" s="1">
        <v>41970</v>
      </c>
      <c r="Q101" s="1">
        <v>41970</v>
      </c>
      <c r="R101" s="1">
        <v>41983</v>
      </c>
      <c r="S101" s="1">
        <v>42002</v>
      </c>
      <c r="T101">
        <v>0</v>
      </c>
      <c r="U101">
        <v>0</v>
      </c>
      <c r="V101">
        <v>4355.6499999999996</v>
      </c>
      <c r="W101">
        <v>4339.6000000000004</v>
      </c>
      <c r="X101">
        <v>19326.400000000001</v>
      </c>
      <c r="Y101">
        <v>9281.36</v>
      </c>
      <c r="Z101">
        <v>33329.230000000003</v>
      </c>
      <c r="AA101">
        <v>33008.230000000003</v>
      </c>
      <c r="AB101">
        <v>7.26</v>
      </c>
      <c r="AC101">
        <v>7.26</v>
      </c>
      <c r="AD101" s="1">
        <v>41963</v>
      </c>
      <c r="AE101" s="1">
        <v>42055</v>
      </c>
      <c r="AF101" s="4" t="str">
        <f>INDEX(Applications!G:G,MATCH(Projects!F101,Applications!C:C,0))</f>
        <v>Settled with IESO</v>
      </c>
    </row>
    <row r="102" spans="1:32" x14ac:dyDescent="0.25">
      <c r="A102">
        <v>1600363109</v>
      </c>
      <c r="B102">
        <v>1600137053</v>
      </c>
      <c r="E102" t="s">
        <v>140</v>
      </c>
      <c r="F102">
        <v>137053</v>
      </c>
      <c r="G102">
        <v>1</v>
      </c>
      <c r="J102" t="s">
        <v>1054</v>
      </c>
      <c r="K102" t="s">
        <v>5</v>
      </c>
      <c r="M102" t="s">
        <v>6</v>
      </c>
      <c r="O102" t="s">
        <v>7</v>
      </c>
      <c r="P102" s="1">
        <v>41981</v>
      </c>
      <c r="Q102" s="1">
        <v>41981</v>
      </c>
      <c r="R102" s="1">
        <v>42034</v>
      </c>
      <c r="S102" s="1">
        <v>42034</v>
      </c>
      <c r="T102">
        <v>0</v>
      </c>
      <c r="U102">
        <v>0</v>
      </c>
      <c r="V102">
        <v>1000</v>
      </c>
      <c r="W102">
        <v>1000</v>
      </c>
      <c r="X102">
        <v>9624</v>
      </c>
      <c r="Y102">
        <v>9624</v>
      </c>
      <c r="Z102">
        <v>386</v>
      </c>
      <c r="AA102">
        <v>386</v>
      </c>
      <c r="AB102">
        <v>0.39</v>
      </c>
      <c r="AC102">
        <v>0.39</v>
      </c>
      <c r="AD102" s="1">
        <v>41976</v>
      </c>
      <c r="AE102" s="1">
        <v>41996</v>
      </c>
      <c r="AF102" s="4" t="str">
        <f>INDEX(Applications!G:G,MATCH(Projects!F102,Applications!C:C,0))</f>
        <v>Settled with IESO</v>
      </c>
    </row>
    <row r="103" spans="1:32" x14ac:dyDescent="0.25">
      <c r="A103">
        <v>1600363596</v>
      </c>
      <c r="B103">
        <v>1600138142</v>
      </c>
      <c r="E103" t="s">
        <v>144</v>
      </c>
      <c r="F103">
        <v>138142</v>
      </c>
      <c r="G103">
        <v>1</v>
      </c>
      <c r="J103" t="s">
        <v>41</v>
      </c>
      <c r="K103" t="s">
        <v>5</v>
      </c>
      <c r="M103" t="s">
        <v>6</v>
      </c>
      <c r="O103" t="s">
        <v>7</v>
      </c>
      <c r="P103" s="1">
        <v>41997</v>
      </c>
      <c r="Q103" s="1">
        <v>41997</v>
      </c>
      <c r="R103" s="1">
        <v>42025</v>
      </c>
      <c r="S103" s="1">
        <v>42025</v>
      </c>
      <c r="T103">
        <v>0</v>
      </c>
      <c r="U103">
        <v>0</v>
      </c>
      <c r="V103">
        <v>2347.4</v>
      </c>
      <c r="W103">
        <v>2297.4</v>
      </c>
      <c r="X103">
        <v>4694.79</v>
      </c>
      <c r="Y103">
        <v>4594.79</v>
      </c>
      <c r="Z103">
        <v>70818</v>
      </c>
      <c r="AA103">
        <v>70818</v>
      </c>
      <c r="AB103">
        <v>8.1</v>
      </c>
      <c r="AC103">
        <v>8.1</v>
      </c>
      <c r="AD103" s="1">
        <v>41995</v>
      </c>
      <c r="AE103" s="1">
        <v>42027</v>
      </c>
      <c r="AF103" s="4" t="str">
        <f>INDEX(Applications!G:G,MATCH(Projects!F103,Applications!C:C,0))</f>
        <v>Settled with IESO</v>
      </c>
    </row>
    <row r="104" spans="1:32" x14ac:dyDescent="0.25">
      <c r="A104">
        <v>1600364134</v>
      </c>
      <c r="B104">
        <v>1600129646</v>
      </c>
      <c r="E104" t="s">
        <v>123</v>
      </c>
      <c r="F104">
        <v>129646</v>
      </c>
      <c r="G104">
        <v>1</v>
      </c>
      <c r="J104" t="s">
        <v>81</v>
      </c>
      <c r="K104" t="s">
        <v>5</v>
      </c>
      <c r="M104" t="s">
        <v>9</v>
      </c>
      <c r="O104" t="s">
        <v>7</v>
      </c>
      <c r="P104" s="1">
        <v>41817</v>
      </c>
      <c r="Q104" s="1">
        <v>41817</v>
      </c>
      <c r="R104" s="1">
        <v>41943</v>
      </c>
      <c r="S104" s="1">
        <v>41943</v>
      </c>
      <c r="T104">
        <v>0</v>
      </c>
      <c r="U104">
        <v>0</v>
      </c>
      <c r="V104">
        <v>4682</v>
      </c>
      <c r="W104">
        <v>4682</v>
      </c>
      <c r="X104">
        <v>9241.23</v>
      </c>
      <c r="Y104">
        <v>9241.23</v>
      </c>
      <c r="Z104">
        <v>28236.75</v>
      </c>
      <c r="AA104">
        <v>28236.75</v>
      </c>
      <c r="AB104">
        <v>7.96</v>
      </c>
      <c r="AC104">
        <v>7.96</v>
      </c>
      <c r="AD104" s="1">
        <v>41802</v>
      </c>
      <c r="AE104" s="1">
        <v>41954</v>
      </c>
      <c r="AF104" s="4" t="str">
        <f>INDEX(Applications!G:G,MATCH(Projects!F104,Applications!C:C,0))</f>
        <v>Settled with IESO</v>
      </c>
    </row>
    <row r="105" spans="1:32" x14ac:dyDescent="0.25">
      <c r="A105">
        <v>1600369052</v>
      </c>
      <c r="B105">
        <v>1600127828</v>
      </c>
      <c r="E105" t="s">
        <v>119</v>
      </c>
      <c r="F105">
        <v>127828</v>
      </c>
      <c r="G105">
        <v>27</v>
      </c>
      <c r="J105" t="s">
        <v>81</v>
      </c>
      <c r="K105" t="s">
        <v>5</v>
      </c>
      <c r="M105" t="s">
        <v>9</v>
      </c>
      <c r="O105" t="s">
        <v>7</v>
      </c>
      <c r="P105" s="1">
        <v>41759</v>
      </c>
      <c r="Q105" s="1">
        <v>41759</v>
      </c>
      <c r="R105" s="1">
        <v>41882</v>
      </c>
      <c r="S105" s="1">
        <v>41882</v>
      </c>
      <c r="T105">
        <v>0</v>
      </c>
      <c r="U105">
        <v>0</v>
      </c>
      <c r="V105">
        <v>24825</v>
      </c>
      <c r="W105">
        <v>24225</v>
      </c>
      <c r="X105">
        <v>43930.77</v>
      </c>
      <c r="Y105">
        <v>38749.01</v>
      </c>
      <c r="Z105">
        <v>73084.800000000003</v>
      </c>
      <c r="AA105">
        <v>71318.399999999994</v>
      </c>
      <c r="AB105">
        <v>15.23</v>
      </c>
      <c r="AC105">
        <v>14.86</v>
      </c>
      <c r="AD105" s="1">
        <v>41737</v>
      </c>
      <c r="AE105" s="1">
        <v>41928</v>
      </c>
      <c r="AF105" s="4" t="str">
        <f>INDEX(Applications!G:G,MATCH(Projects!F105,Applications!C:C,0))</f>
        <v>Settled with IESO</v>
      </c>
    </row>
    <row r="106" spans="1:32" x14ac:dyDescent="0.25">
      <c r="A106">
        <v>1600374879</v>
      </c>
      <c r="B106">
        <v>1600136681</v>
      </c>
      <c r="E106" t="s">
        <v>138</v>
      </c>
      <c r="F106">
        <v>136681</v>
      </c>
      <c r="G106">
        <v>1</v>
      </c>
      <c r="J106" t="s">
        <v>81</v>
      </c>
      <c r="K106" t="s">
        <v>5</v>
      </c>
      <c r="M106" t="s">
        <v>6</v>
      </c>
      <c r="O106" t="s">
        <v>7</v>
      </c>
      <c r="P106" s="1">
        <v>41992</v>
      </c>
      <c r="Q106" s="1">
        <v>42044</v>
      </c>
      <c r="R106" s="1">
        <v>42111</v>
      </c>
      <c r="S106" s="1">
        <v>42348</v>
      </c>
      <c r="T106">
        <v>0</v>
      </c>
      <c r="U106">
        <v>0</v>
      </c>
      <c r="V106">
        <v>236215</v>
      </c>
      <c r="W106">
        <v>222411</v>
      </c>
      <c r="X106">
        <v>680522.15</v>
      </c>
      <c r="Y106">
        <v>655281.19999999995</v>
      </c>
      <c r="Z106">
        <v>708645</v>
      </c>
      <c r="AA106">
        <v>667233</v>
      </c>
      <c r="AB106">
        <v>0</v>
      </c>
      <c r="AC106">
        <v>0</v>
      </c>
      <c r="AD106" s="1">
        <v>41968</v>
      </c>
      <c r="AE106" s="1">
        <v>42495</v>
      </c>
      <c r="AF106" s="4" t="str">
        <f>INDEX(Applications!G:G,MATCH(Projects!F106,Applications!C:C,0))</f>
        <v>Settled with IESO</v>
      </c>
    </row>
    <row r="107" spans="1:32" x14ac:dyDescent="0.25">
      <c r="A107">
        <v>1600376668</v>
      </c>
      <c r="B107">
        <v>1600126118</v>
      </c>
      <c r="E107" t="s">
        <v>114</v>
      </c>
      <c r="F107">
        <v>126118</v>
      </c>
      <c r="G107">
        <v>1</v>
      </c>
      <c r="J107" t="s">
        <v>47</v>
      </c>
      <c r="K107" t="s">
        <v>5</v>
      </c>
      <c r="M107" t="s">
        <v>6</v>
      </c>
      <c r="O107" t="s">
        <v>115</v>
      </c>
      <c r="P107" s="1">
        <v>41701</v>
      </c>
      <c r="Q107" s="1">
        <v>41701</v>
      </c>
      <c r="R107" s="1">
        <v>41785</v>
      </c>
      <c r="S107" s="1">
        <v>42369</v>
      </c>
      <c r="T107">
        <v>0</v>
      </c>
      <c r="U107">
        <v>0</v>
      </c>
      <c r="V107">
        <v>24497.5</v>
      </c>
      <c r="W107">
        <v>9470.14</v>
      </c>
      <c r="X107">
        <v>48995</v>
      </c>
      <c r="Y107">
        <v>41668.42</v>
      </c>
      <c r="Z107">
        <v>286000</v>
      </c>
      <c r="AA107">
        <v>94701.4</v>
      </c>
      <c r="AB107">
        <v>30</v>
      </c>
      <c r="AC107">
        <v>3.54</v>
      </c>
      <c r="AD107" s="1">
        <v>41684</v>
      </c>
      <c r="AE107" s="1">
        <v>42391</v>
      </c>
      <c r="AF107" s="4" t="str">
        <f>INDEX(Applications!G:G,MATCH(Projects!F107,Applications!C:C,0))</f>
        <v>Settled with IESO</v>
      </c>
    </row>
    <row r="108" spans="1:32" x14ac:dyDescent="0.25">
      <c r="A108">
        <v>1600376711</v>
      </c>
      <c r="B108">
        <v>1600125708</v>
      </c>
      <c r="E108" t="s">
        <v>113</v>
      </c>
      <c r="F108">
        <v>125708</v>
      </c>
      <c r="G108">
        <v>6</v>
      </c>
      <c r="J108" t="s">
        <v>41</v>
      </c>
      <c r="K108" t="s">
        <v>5</v>
      </c>
      <c r="M108" t="s">
        <v>9</v>
      </c>
      <c r="O108" t="s">
        <v>7</v>
      </c>
      <c r="P108" s="1">
        <v>41694</v>
      </c>
      <c r="Q108" s="1">
        <v>41694</v>
      </c>
      <c r="R108" s="1">
        <v>41729</v>
      </c>
      <c r="S108" s="1">
        <v>41729</v>
      </c>
      <c r="T108">
        <v>0</v>
      </c>
      <c r="U108">
        <v>0</v>
      </c>
      <c r="V108">
        <v>3989.6</v>
      </c>
      <c r="W108">
        <v>0</v>
      </c>
      <c r="X108">
        <v>7979.2</v>
      </c>
      <c r="Y108">
        <v>7979.2</v>
      </c>
      <c r="Z108">
        <v>56493</v>
      </c>
      <c r="AA108">
        <v>0</v>
      </c>
      <c r="AB108">
        <v>10</v>
      </c>
      <c r="AC108">
        <v>0</v>
      </c>
      <c r="AD108" s="1">
        <v>41688</v>
      </c>
      <c r="AE108" s="1">
        <v>43609</v>
      </c>
      <c r="AF108" s="4" t="str">
        <f>INDEX(Applications!G:G,MATCH(Projects!F108,Applications!C:C,0))</f>
        <v>Settled with IESO</v>
      </c>
    </row>
    <row r="109" spans="1:32" x14ac:dyDescent="0.25">
      <c r="A109">
        <v>1600379079</v>
      </c>
      <c r="B109">
        <v>1600131223</v>
      </c>
      <c r="E109" t="s">
        <v>128</v>
      </c>
      <c r="F109">
        <v>131223</v>
      </c>
      <c r="G109">
        <v>1</v>
      </c>
      <c r="J109" t="s">
        <v>47</v>
      </c>
      <c r="K109" t="s">
        <v>5</v>
      </c>
      <c r="M109" t="s">
        <v>6</v>
      </c>
      <c r="O109" t="s">
        <v>7</v>
      </c>
      <c r="P109" s="1">
        <v>41869</v>
      </c>
      <c r="Q109" s="1">
        <v>42116</v>
      </c>
      <c r="R109" s="1">
        <v>41883</v>
      </c>
      <c r="S109" s="1">
        <v>42349</v>
      </c>
      <c r="T109">
        <v>99542.18</v>
      </c>
      <c r="U109">
        <v>109496.39</v>
      </c>
      <c r="V109">
        <v>9150</v>
      </c>
      <c r="W109">
        <v>10065</v>
      </c>
      <c r="X109">
        <v>217384.35</v>
      </c>
      <c r="Y109">
        <v>270545.59000000003</v>
      </c>
      <c r="Z109">
        <v>91500</v>
      </c>
      <c r="AA109">
        <v>191000</v>
      </c>
      <c r="AB109">
        <v>0</v>
      </c>
      <c r="AC109">
        <v>0</v>
      </c>
      <c r="AD109" s="1">
        <v>41723</v>
      </c>
      <c r="AE109" s="1">
        <v>42619</v>
      </c>
      <c r="AF109" s="4" t="str">
        <f>INDEX(Applications!G:G,MATCH(Projects!F109,Applications!C:C,0))</f>
        <v>Settled with IESO</v>
      </c>
    </row>
    <row r="110" spans="1:32" x14ac:dyDescent="0.25">
      <c r="A110">
        <v>1600379118</v>
      </c>
      <c r="B110">
        <v>1600128693</v>
      </c>
      <c r="E110" t="s">
        <v>121</v>
      </c>
      <c r="F110">
        <v>128693</v>
      </c>
      <c r="G110">
        <v>1</v>
      </c>
      <c r="J110" t="s">
        <v>47</v>
      </c>
      <c r="K110" t="s">
        <v>5</v>
      </c>
      <c r="M110" t="s">
        <v>6</v>
      </c>
      <c r="O110" t="s">
        <v>7</v>
      </c>
      <c r="P110" s="1">
        <v>41827</v>
      </c>
      <c r="Q110" s="1">
        <v>42319</v>
      </c>
      <c r="R110" s="1">
        <v>41848</v>
      </c>
      <c r="S110" s="1">
        <v>42369</v>
      </c>
      <c r="T110">
        <v>139129.5</v>
      </c>
      <c r="U110">
        <v>121237.03</v>
      </c>
      <c r="V110">
        <v>8210</v>
      </c>
      <c r="W110">
        <v>9031</v>
      </c>
      <c r="X110">
        <v>294679</v>
      </c>
      <c r="Y110">
        <v>260536.06</v>
      </c>
      <c r="Z110">
        <v>82100</v>
      </c>
      <c r="AA110">
        <v>102000</v>
      </c>
      <c r="AB110">
        <v>1</v>
      </c>
      <c r="AC110">
        <v>0</v>
      </c>
      <c r="AD110" s="1">
        <v>41723</v>
      </c>
      <c r="AE110" s="1">
        <v>42536</v>
      </c>
      <c r="AF110" s="4" t="str">
        <f>INDEX(Applications!G:G,MATCH(Projects!F110,Applications!C:C,0))</f>
        <v>Settled with IESO</v>
      </c>
    </row>
    <row r="111" spans="1:32" x14ac:dyDescent="0.25">
      <c r="A111">
        <v>1600379665</v>
      </c>
      <c r="B111">
        <v>1600127535</v>
      </c>
      <c r="E111" t="s">
        <v>118</v>
      </c>
      <c r="F111">
        <v>127535</v>
      </c>
      <c r="G111">
        <v>1</v>
      </c>
      <c r="J111" t="s">
        <v>81</v>
      </c>
      <c r="K111" t="s">
        <v>5</v>
      </c>
      <c r="M111" t="s">
        <v>6</v>
      </c>
      <c r="O111" t="s">
        <v>7</v>
      </c>
      <c r="P111" s="1">
        <v>41750</v>
      </c>
      <c r="Q111" s="1">
        <v>41750</v>
      </c>
      <c r="R111" s="1">
        <v>41789</v>
      </c>
      <c r="S111" s="1">
        <v>41754</v>
      </c>
      <c r="T111">
        <v>0</v>
      </c>
      <c r="U111">
        <v>0</v>
      </c>
      <c r="V111">
        <v>2205</v>
      </c>
      <c r="W111">
        <v>2205</v>
      </c>
      <c r="X111">
        <v>2730</v>
      </c>
      <c r="Y111">
        <v>2730</v>
      </c>
      <c r="Z111">
        <v>16000.49</v>
      </c>
      <c r="AA111">
        <v>16000.49</v>
      </c>
      <c r="AB111">
        <v>3.34</v>
      </c>
      <c r="AC111">
        <v>3.34</v>
      </c>
      <c r="AD111" s="1">
        <v>41737</v>
      </c>
      <c r="AE111" s="1">
        <v>41781</v>
      </c>
      <c r="AF111" s="4" t="str">
        <f>INDEX(Applications!G:G,MATCH(Projects!F111,Applications!C:C,0))</f>
        <v>Settled with IESO</v>
      </c>
    </row>
    <row r="112" spans="1:32" x14ac:dyDescent="0.25">
      <c r="A112">
        <v>1600379977</v>
      </c>
      <c r="B112">
        <v>1600127919</v>
      </c>
      <c r="E112" t="s">
        <v>120</v>
      </c>
      <c r="F112">
        <v>127919</v>
      </c>
      <c r="G112">
        <v>1</v>
      </c>
      <c r="J112" t="s">
        <v>81</v>
      </c>
      <c r="K112" t="s">
        <v>5</v>
      </c>
      <c r="M112" t="s">
        <v>6</v>
      </c>
      <c r="O112" t="s">
        <v>7</v>
      </c>
      <c r="P112" s="1">
        <v>41750</v>
      </c>
      <c r="Q112" s="1">
        <v>41750</v>
      </c>
      <c r="R112" s="1">
        <v>41761</v>
      </c>
      <c r="S112" s="1">
        <v>41757</v>
      </c>
      <c r="T112">
        <v>0</v>
      </c>
      <c r="U112">
        <v>0</v>
      </c>
      <c r="V112">
        <v>372</v>
      </c>
      <c r="W112">
        <v>372</v>
      </c>
      <c r="X112">
        <v>2348.96</v>
      </c>
      <c r="Y112">
        <v>2348.96</v>
      </c>
      <c r="Z112">
        <v>2975.32</v>
      </c>
      <c r="AA112">
        <v>2975.32</v>
      </c>
      <c r="AB112">
        <v>1.1499999999999999</v>
      </c>
      <c r="AC112">
        <v>1.1499999999999999</v>
      </c>
      <c r="AD112" s="1">
        <v>41750</v>
      </c>
      <c r="AE112" s="1">
        <v>41985</v>
      </c>
      <c r="AF112" s="4" t="str">
        <f>INDEX(Applications!G:G,MATCH(Projects!F112,Applications!C:C,0))</f>
        <v>Settled with IESO</v>
      </c>
    </row>
    <row r="113" spans="1:32" x14ac:dyDescent="0.25">
      <c r="A113">
        <v>1600381180</v>
      </c>
      <c r="B113">
        <v>1600129485</v>
      </c>
      <c r="E113" t="s">
        <v>122</v>
      </c>
      <c r="F113">
        <v>129485</v>
      </c>
      <c r="G113">
        <v>1</v>
      </c>
      <c r="J113" t="s">
        <v>47</v>
      </c>
      <c r="K113" t="s">
        <v>5</v>
      </c>
      <c r="M113" t="s">
        <v>6</v>
      </c>
      <c r="O113" t="s">
        <v>7</v>
      </c>
      <c r="P113" s="1">
        <v>41821</v>
      </c>
      <c r="Q113" s="1">
        <v>41821</v>
      </c>
      <c r="R113" s="1">
        <v>41973</v>
      </c>
      <c r="S113" s="1">
        <v>41973</v>
      </c>
      <c r="T113">
        <v>18980.099999999999</v>
      </c>
      <c r="U113">
        <v>18980.099999999999</v>
      </c>
      <c r="V113">
        <v>4296.3999999999996</v>
      </c>
      <c r="W113">
        <v>4296.3999999999996</v>
      </c>
      <c r="X113">
        <v>46553</v>
      </c>
      <c r="Y113">
        <v>46553</v>
      </c>
      <c r="Z113">
        <v>42964</v>
      </c>
      <c r="AA113">
        <v>42964</v>
      </c>
      <c r="AB113">
        <v>0</v>
      </c>
      <c r="AC113">
        <v>0</v>
      </c>
      <c r="AD113" s="1">
        <v>41799</v>
      </c>
      <c r="AE113" s="1">
        <v>42030</v>
      </c>
      <c r="AF113" s="4" t="str">
        <f>INDEX(Applications!G:G,MATCH(Projects!F113,Applications!C:C,0))</f>
        <v>Settled with IESO</v>
      </c>
    </row>
    <row r="114" spans="1:32" x14ac:dyDescent="0.25">
      <c r="A114">
        <v>1600381492</v>
      </c>
      <c r="B114">
        <v>1600130045</v>
      </c>
      <c r="E114" t="s">
        <v>125</v>
      </c>
      <c r="F114">
        <v>130045</v>
      </c>
      <c r="G114">
        <v>1</v>
      </c>
      <c r="J114" t="s">
        <v>81</v>
      </c>
      <c r="K114" t="s">
        <v>5</v>
      </c>
      <c r="M114" t="s">
        <v>6</v>
      </c>
      <c r="O114" t="s">
        <v>7</v>
      </c>
      <c r="P114" s="1">
        <v>41820</v>
      </c>
      <c r="Q114" s="1">
        <v>41995</v>
      </c>
      <c r="R114" s="1">
        <v>41967</v>
      </c>
      <c r="S114" s="1">
        <v>41995</v>
      </c>
      <c r="T114">
        <v>0</v>
      </c>
      <c r="U114">
        <v>0</v>
      </c>
      <c r="V114">
        <v>1050</v>
      </c>
      <c r="W114">
        <v>1050</v>
      </c>
      <c r="X114">
        <v>1260</v>
      </c>
      <c r="Y114">
        <v>1260</v>
      </c>
      <c r="Z114">
        <v>3091.2</v>
      </c>
      <c r="AA114">
        <v>3091.2</v>
      </c>
      <c r="AB114">
        <v>0.64</v>
      </c>
      <c r="AC114">
        <v>0.64</v>
      </c>
      <c r="AD114" s="1">
        <v>41812</v>
      </c>
      <c r="AE114" s="1">
        <v>42088</v>
      </c>
      <c r="AF114" s="4" t="str">
        <f>INDEX(Applications!G:G,MATCH(Projects!F114,Applications!C:C,0))</f>
        <v>Settled with IESO</v>
      </c>
    </row>
    <row r="115" spans="1:32" x14ac:dyDescent="0.25">
      <c r="A115">
        <v>1600382200</v>
      </c>
      <c r="B115">
        <v>1600130970</v>
      </c>
      <c r="E115" t="s">
        <v>126</v>
      </c>
      <c r="F115">
        <v>130970</v>
      </c>
      <c r="G115">
        <v>1</v>
      </c>
      <c r="J115" t="s">
        <v>81</v>
      </c>
      <c r="K115" t="s">
        <v>5</v>
      </c>
      <c r="M115" t="s">
        <v>6</v>
      </c>
      <c r="O115" t="s">
        <v>7</v>
      </c>
      <c r="P115" s="1">
        <v>41848</v>
      </c>
      <c r="Q115" s="1">
        <v>41947</v>
      </c>
      <c r="R115" s="1">
        <v>41852</v>
      </c>
      <c r="S115" s="1">
        <v>41948</v>
      </c>
      <c r="T115">
        <v>0</v>
      </c>
      <c r="U115">
        <v>0</v>
      </c>
      <c r="V115">
        <v>21600</v>
      </c>
      <c r="W115">
        <v>7575</v>
      </c>
      <c r="X115">
        <v>24774</v>
      </c>
      <c r="Y115">
        <v>11345</v>
      </c>
      <c r="Z115">
        <v>63590.400000000001</v>
      </c>
      <c r="AA115">
        <v>22300.799999999999</v>
      </c>
      <c r="AB115">
        <v>13.25</v>
      </c>
      <c r="AC115">
        <v>4.6500000000000004</v>
      </c>
      <c r="AD115" s="1">
        <v>41835</v>
      </c>
      <c r="AE115" s="1">
        <v>41989</v>
      </c>
      <c r="AF115" s="4" t="str">
        <f>INDEX(Applications!G:G,MATCH(Projects!F115,Applications!C:C,0))</f>
        <v>Settled with IESO</v>
      </c>
    </row>
    <row r="116" spans="1:32" x14ac:dyDescent="0.25">
      <c r="A116">
        <v>1600383390</v>
      </c>
      <c r="B116">
        <v>1600132155</v>
      </c>
      <c r="E116" t="s">
        <v>130</v>
      </c>
      <c r="F116">
        <v>132155</v>
      </c>
      <c r="G116">
        <v>1</v>
      </c>
      <c r="J116" t="s">
        <v>81</v>
      </c>
      <c r="K116" t="s">
        <v>5</v>
      </c>
      <c r="M116" t="s">
        <v>6</v>
      </c>
      <c r="O116" t="s">
        <v>7</v>
      </c>
      <c r="P116" s="1">
        <v>41870</v>
      </c>
      <c r="Q116" s="1">
        <v>42073</v>
      </c>
      <c r="R116" s="1">
        <v>41962</v>
      </c>
      <c r="S116" s="1">
        <v>42073</v>
      </c>
      <c r="T116">
        <v>0</v>
      </c>
      <c r="U116">
        <v>0</v>
      </c>
      <c r="V116">
        <v>1200</v>
      </c>
      <c r="W116">
        <v>1200</v>
      </c>
      <c r="X116">
        <v>1440</v>
      </c>
      <c r="Y116">
        <v>1504</v>
      </c>
      <c r="Z116">
        <v>3532.8</v>
      </c>
      <c r="AA116">
        <v>3532.8</v>
      </c>
      <c r="AB116">
        <v>0.74</v>
      </c>
      <c r="AC116">
        <v>0.74</v>
      </c>
      <c r="AD116" s="1">
        <v>41859</v>
      </c>
      <c r="AE116" s="1">
        <v>42256</v>
      </c>
      <c r="AF116" s="4" t="str">
        <f>INDEX(Applications!G:G,MATCH(Projects!F116,Applications!C:C,0))</f>
        <v>Settled with IESO</v>
      </c>
    </row>
    <row r="117" spans="1:32" x14ac:dyDescent="0.25">
      <c r="A117">
        <v>1600383854</v>
      </c>
      <c r="B117">
        <v>1600134258</v>
      </c>
      <c r="E117" t="s">
        <v>132</v>
      </c>
      <c r="F117">
        <v>134258</v>
      </c>
      <c r="G117">
        <v>5</v>
      </c>
      <c r="J117" t="s">
        <v>47</v>
      </c>
      <c r="K117" t="s">
        <v>5</v>
      </c>
      <c r="M117" t="s">
        <v>9</v>
      </c>
      <c r="O117" t="s">
        <v>7</v>
      </c>
      <c r="P117" s="1">
        <v>41913</v>
      </c>
      <c r="Q117" s="1">
        <v>42114</v>
      </c>
      <c r="R117" s="1">
        <v>42004</v>
      </c>
      <c r="S117" s="1">
        <v>42114</v>
      </c>
      <c r="T117">
        <v>0</v>
      </c>
      <c r="U117">
        <v>0</v>
      </c>
      <c r="V117">
        <v>240.28</v>
      </c>
      <c r="W117">
        <v>0</v>
      </c>
      <c r="X117">
        <v>610</v>
      </c>
      <c r="Y117">
        <v>1850</v>
      </c>
      <c r="Z117">
        <v>2402.8200000000002</v>
      </c>
      <c r="AA117">
        <v>0</v>
      </c>
      <c r="AB117">
        <v>0</v>
      </c>
      <c r="AC117">
        <v>0</v>
      </c>
      <c r="AD117" s="1">
        <v>41906</v>
      </c>
      <c r="AE117" s="1">
        <v>43609</v>
      </c>
      <c r="AF117" s="4" t="str">
        <f>INDEX(Applications!G:G,MATCH(Projects!F117,Applications!C:C,0))</f>
        <v>Settled with IESO</v>
      </c>
    </row>
    <row r="118" spans="1:32" x14ac:dyDescent="0.25">
      <c r="A118">
        <v>1600384198</v>
      </c>
      <c r="B118">
        <v>1600134315</v>
      </c>
      <c r="E118" t="s">
        <v>133</v>
      </c>
      <c r="F118">
        <v>134315</v>
      </c>
      <c r="G118">
        <v>1</v>
      </c>
      <c r="J118" t="s">
        <v>63</v>
      </c>
      <c r="K118" t="s">
        <v>5</v>
      </c>
      <c r="M118" t="s">
        <v>9</v>
      </c>
      <c r="O118" t="s">
        <v>7</v>
      </c>
      <c r="P118" s="1">
        <v>41953</v>
      </c>
      <c r="Q118" s="1">
        <v>42053</v>
      </c>
      <c r="R118" s="1">
        <v>41995</v>
      </c>
      <c r="S118" s="1">
        <v>42062</v>
      </c>
      <c r="T118">
        <v>0</v>
      </c>
      <c r="U118">
        <v>0</v>
      </c>
      <c r="V118">
        <v>1869.85</v>
      </c>
      <c r="W118">
        <v>1869.85</v>
      </c>
      <c r="X118">
        <v>6030.8</v>
      </c>
      <c r="Y118">
        <v>10198.64</v>
      </c>
      <c r="Z118">
        <v>18209</v>
      </c>
      <c r="AA118">
        <v>18209</v>
      </c>
      <c r="AB118">
        <v>2.39</v>
      </c>
      <c r="AC118">
        <v>2.39</v>
      </c>
      <c r="AD118" s="1">
        <v>41914</v>
      </c>
      <c r="AE118" s="1">
        <v>42116</v>
      </c>
      <c r="AF118" s="4" t="str">
        <f>INDEX(Applications!G:G,MATCH(Projects!F118,Applications!C:C,0))</f>
        <v>Settled with IESO</v>
      </c>
    </row>
    <row r="119" spans="1:32" x14ac:dyDescent="0.25">
      <c r="A119">
        <v>1600386899</v>
      </c>
      <c r="B119">
        <v>1600138478</v>
      </c>
      <c r="E119" t="s">
        <v>147</v>
      </c>
      <c r="F119">
        <v>138478</v>
      </c>
      <c r="G119">
        <v>1</v>
      </c>
      <c r="J119" t="s">
        <v>81</v>
      </c>
      <c r="K119" t="s">
        <v>5</v>
      </c>
      <c r="M119" t="s">
        <v>6</v>
      </c>
      <c r="O119" t="s">
        <v>7</v>
      </c>
      <c r="P119" s="1">
        <v>42002</v>
      </c>
      <c r="Q119" s="1">
        <v>42002</v>
      </c>
      <c r="R119" s="1">
        <v>42013</v>
      </c>
      <c r="S119" s="1">
        <v>42013</v>
      </c>
      <c r="T119">
        <v>0</v>
      </c>
      <c r="U119">
        <v>0</v>
      </c>
      <c r="V119">
        <v>5075</v>
      </c>
      <c r="W119">
        <v>1600</v>
      </c>
      <c r="X119">
        <v>7225.93</v>
      </c>
      <c r="Y119">
        <v>5488.9</v>
      </c>
      <c r="Z119">
        <v>27984.07</v>
      </c>
      <c r="AA119">
        <v>9473.2900000000009</v>
      </c>
      <c r="AB119">
        <v>10.79</v>
      </c>
      <c r="AC119">
        <v>3.65</v>
      </c>
      <c r="AD119" s="1">
        <v>41983</v>
      </c>
      <c r="AE119" s="1">
        <v>42353</v>
      </c>
      <c r="AF119" s="4" t="str">
        <f>INDEX(Applications!G:G,MATCH(Projects!F119,Applications!C:C,0))</f>
        <v>Settled with IESO</v>
      </c>
    </row>
    <row r="120" spans="1:32" x14ac:dyDescent="0.25">
      <c r="A120">
        <v>1600387972</v>
      </c>
      <c r="B120">
        <v>1600138451</v>
      </c>
      <c r="E120" t="s">
        <v>146</v>
      </c>
      <c r="F120">
        <v>138451</v>
      </c>
      <c r="G120">
        <v>1</v>
      </c>
      <c r="J120" t="s">
        <v>81</v>
      </c>
      <c r="K120" t="s">
        <v>5</v>
      </c>
      <c r="M120" t="s">
        <v>6</v>
      </c>
      <c r="O120" t="s">
        <v>7</v>
      </c>
      <c r="P120" s="1">
        <v>42002</v>
      </c>
      <c r="Q120" s="1">
        <v>42002</v>
      </c>
      <c r="R120" s="1">
        <v>42013</v>
      </c>
      <c r="S120" s="1">
        <v>42335</v>
      </c>
      <c r="T120">
        <v>0</v>
      </c>
      <c r="U120">
        <v>0</v>
      </c>
      <c r="V120">
        <v>7500</v>
      </c>
      <c r="W120">
        <v>4500</v>
      </c>
      <c r="X120">
        <v>10808</v>
      </c>
      <c r="Y120">
        <v>11349.45</v>
      </c>
      <c r="Z120">
        <v>49804.800000000003</v>
      </c>
      <c r="AA120">
        <v>24103.45</v>
      </c>
      <c r="AB120">
        <v>19.2</v>
      </c>
      <c r="AC120">
        <v>9.2899999999999991</v>
      </c>
      <c r="AD120" s="1">
        <v>41983</v>
      </c>
      <c r="AE120" s="1">
        <v>42408</v>
      </c>
      <c r="AF120" s="4" t="str">
        <f>INDEX(Applications!G:G,MATCH(Projects!F120,Applications!C:C,0))</f>
        <v>Settled with IESO</v>
      </c>
    </row>
    <row r="121" spans="1:32" x14ac:dyDescent="0.25">
      <c r="A121">
        <v>1600388144</v>
      </c>
      <c r="B121">
        <v>1600137715</v>
      </c>
      <c r="E121" t="s">
        <v>142</v>
      </c>
      <c r="F121">
        <v>137715</v>
      </c>
      <c r="G121">
        <v>1</v>
      </c>
      <c r="J121" t="s">
        <v>41</v>
      </c>
      <c r="K121" t="s">
        <v>5</v>
      </c>
      <c r="M121" t="s">
        <v>9</v>
      </c>
      <c r="O121" t="s">
        <v>7</v>
      </c>
      <c r="P121" s="1">
        <v>42352</v>
      </c>
      <c r="Q121" s="1">
        <v>42030</v>
      </c>
      <c r="R121" s="1">
        <v>42369</v>
      </c>
      <c r="S121" s="1">
        <v>42033</v>
      </c>
      <c r="T121">
        <v>0</v>
      </c>
      <c r="U121">
        <v>0</v>
      </c>
      <c r="V121">
        <v>24320</v>
      </c>
      <c r="W121">
        <v>24320</v>
      </c>
      <c r="X121">
        <v>80560</v>
      </c>
      <c r="Y121">
        <v>80982.3</v>
      </c>
      <c r="Z121">
        <v>236755</v>
      </c>
      <c r="AA121">
        <v>236755</v>
      </c>
      <c r="AB121">
        <v>60.8</v>
      </c>
      <c r="AC121">
        <v>60.8</v>
      </c>
      <c r="AD121" s="1">
        <v>41988</v>
      </c>
      <c r="AE121" s="1">
        <v>42426</v>
      </c>
      <c r="AF121" s="4" t="str">
        <f>INDEX(Applications!G:G,MATCH(Projects!F121,Applications!C:C,0))</f>
        <v>Settled with IESO</v>
      </c>
    </row>
    <row r="122" spans="1:32" x14ac:dyDescent="0.25">
      <c r="A122">
        <v>1600390028</v>
      </c>
      <c r="B122">
        <v>1600136451</v>
      </c>
      <c r="E122" t="s">
        <v>137</v>
      </c>
      <c r="F122">
        <v>136451</v>
      </c>
      <c r="G122">
        <v>1</v>
      </c>
      <c r="J122" t="s">
        <v>47</v>
      </c>
      <c r="K122" t="s">
        <v>5</v>
      </c>
      <c r="M122" t="s">
        <v>6</v>
      </c>
      <c r="O122" t="s">
        <v>7</v>
      </c>
      <c r="P122" s="1">
        <v>42005</v>
      </c>
      <c r="Q122" s="1">
        <v>42005</v>
      </c>
      <c r="R122" s="1">
        <v>42034</v>
      </c>
      <c r="S122" s="1">
        <v>42034</v>
      </c>
      <c r="T122">
        <v>0</v>
      </c>
      <c r="U122">
        <v>0</v>
      </c>
      <c r="V122">
        <v>9600</v>
      </c>
      <c r="W122">
        <v>9600</v>
      </c>
      <c r="X122">
        <v>30870</v>
      </c>
      <c r="Y122">
        <v>31770</v>
      </c>
      <c r="Z122">
        <v>9450</v>
      </c>
      <c r="AA122">
        <v>9450</v>
      </c>
      <c r="AB122">
        <v>12</v>
      </c>
      <c r="AC122">
        <v>12</v>
      </c>
      <c r="AD122" s="1">
        <v>41956</v>
      </c>
      <c r="AE122" s="1">
        <v>42069</v>
      </c>
      <c r="AF122" s="4" t="str">
        <f>INDEX(Applications!G:G,MATCH(Projects!F122,Applications!C:C,0))</f>
        <v>Settled with IESO</v>
      </c>
    </row>
    <row r="123" spans="1:32" x14ac:dyDescent="0.25">
      <c r="A123">
        <v>1600391332</v>
      </c>
      <c r="B123">
        <v>1600137665</v>
      </c>
      <c r="E123" t="s">
        <v>141</v>
      </c>
      <c r="F123">
        <v>137665</v>
      </c>
      <c r="G123">
        <v>1</v>
      </c>
      <c r="J123" t="s">
        <v>41</v>
      </c>
      <c r="K123" t="s">
        <v>5</v>
      </c>
      <c r="M123" t="s">
        <v>6</v>
      </c>
      <c r="O123" t="s">
        <v>7</v>
      </c>
      <c r="P123" s="1">
        <v>41988</v>
      </c>
      <c r="Q123" s="1">
        <v>41988</v>
      </c>
      <c r="R123" s="1">
        <v>42019</v>
      </c>
      <c r="S123" s="1">
        <v>42019</v>
      </c>
      <c r="T123">
        <v>0</v>
      </c>
      <c r="U123">
        <v>0</v>
      </c>
      <c r="V123">
        <v>3250</v>
      </c>
      <c r="W123">
        <v>3250</v>
      </c>
      <c r="X123">
        <v>6500</v>
      </c>
      <c r="Y123">
        <v>6500</v>
      </c>
      <c r="Z123">
        <v>24762</v>
      </c>
      <c r="AA123">
        <v>24762</v>
      </c>
      <c r="AB123">
        <v>9</v>
      </c>
      <c r="AC123">
        <v>9</v>
      </c>
      <c r="AD123" s="1">
        <v>41982</v>
      </c>
      <c r="AE123" s="1">
        <v>42291</v>
      </c>
      <c r="AF123" s="4" t="str">
        <f>INDEX(Applications!G:G,MATCH(Projects!F123,Applications!C:C,0))</f>
        <v>Settled with IESO</v>
      </c>
    </row>
    <row r="124" spans="1:32" x14ac:dyDescent="0.25">
      <c r="A124">
        <v>1600392158</v>
      </c>
      <c r="B124">
        <v>1600140996</v>
      </c>
      <c r="E124" t="s">
        <v>159</v>
      </c>
      <c r="F124">
        <v>140996</v>
      </c>
      <c r="G124">
        <v>1</v>
      </c>
      <c r="J124" t="s">
        <v>81</v>
      </c>
      <c r="K124" t="s">
        <v>5</v>
      </c>
      <c r="M124" t="s">
        <v>6</v>
      </c>
      <c r="O124" t="s">
        <v>7</v>
      </c>
      <c r="P124" s="1">
        <v>42073</v>
      </c>
      <c r="Q124" s="1">
        <v>42073</v>
      </c>
      <c r="R124" s="1">
        <v>42125</v>
      </c>
      <c r="S124" s="1">
        <v>42312</v>
      </c>
      <c r="T124">
        <v>0</v>
      </c>
      <c r="U124">
        <v>0</v>
      </c>
      <c r="V124">
        <v>2383</v>
      </c>
      <c r="W124">
        <v>2383</v>
      </c>
      <c r="X124">
        <v>4441.5</v>
      </c>
      <c r="Y124">
        <v>4441.5</v>
      </c>
      <c r="Z124">
        <v>21835.51</v>
      </c>
      <c r="AA124">
        <v>21835.51</v>
      </c>
      <c r="AB124">
        <v>7.58</v>
      </c>
      <c r="AC124">
        <v>7.58</v>
      </c>
      <c r="AD124" s="1">
        <v>41996</v>
      </c>
      <c r="AE124" s="1">
        <v>42394</v>
      </c>
      <c r="AF124" s="4" t="str">
        <f>INDEX(Applications!G:G,MATCH(Projects!F124,Applications!C:C,0))</f>
        <v>Settled with IESO</v>
      </c>
    </row>
    <row r="125" spans="1:32" x14ac:dyDescent="0.25">
      <c r="A125">
        <v>1600394423</v>
      </c>
      <c r="B125">
        <v>1600124744</v>
      </c>
      <c r="E125" t="s">
        <v>110</v>
      </c>
      <c r="F125">
        <v>124744</v>
      </c>
      <c r="G125">
        <v>1</v>
      </c>
      <c r="J125" t="s">
        <v>41</v>
      </c>
      <c r="K125" t="s">
        <v>5</v>
      </c>
      <c r="M125" t="s">
        <v>6</v>
      </c>
      <c r="O125" t="s">
        <v>7</v>
      </c>
      <c r="P125" s="1">
        <v>41897</v>
      </c>
      <c r="Q125" s="1">
        <v>41897</v>
      </c>
      <c r="R125" s="1">
        <v>41942</v>
      </c>
      <c r="S125" s="1">
        <v>41942</v>
      </c>
      <c r="T125">
        <v>0</v>
      </c>
      <c r="U125">
        <v>0</v>
      </c>
      <c r="V125">
        <v>6760</v>
      </c>
      <c r="W125">
        <v>6760</v>
      </c>
      <c r="X125">
        <v>16657</v>
      </c>
      <c r="Y125">
        <v>16657</v>
      </c>
      <c r="Z125">
        <v>56633</v>
      </c>
      <c r="AA125">
        <v>56633</v>
      </c>
      <c r="AB125">
        <v>16.899999999999999</v>
      </c>
      <c r="AC125">
        <v>16.899999999999999</v>
      </c>
      <c r="AD125" s="1">
        <v>41652</v>
      </c>
      <c r="AE125" s="1">
        <v>42026</v>
      </c>
      <c r="AF125" s="4" t="str">
        <f>INDEX(Applications!G:G,MATCH(Projects!F125,Applications!C:C,0))</f>
        <v>Settled with IESO</v>
      </c>
    </row>
    <row r="126" spans="1:32" x14ac:dyDescent="0.25">
      <c r="A126">
        <v>1600394844</v>
      </c>
      <c r="B126">
        <v>1600125129</v>
      </c>
      <c r="E126" t="s">
        <v>111</v>
      </c>
      <c r="F126">
        <v>125129</v>
      </c>
      <c r="G126">
        <v>1</v>
      </c>
      <c r="J126" t="s">
        <v>41</v>
      </c>
      <c r="K126" t="s">
        <v>5</v>
      </c>
      <c r="M126" t="s">
        <v>6</v>
      </c>
      <c r="O126" t="s">
        <v>7</v>
      </c>
      <c r="P126" s="1">
        <v>41677</v>
      </c>
      <c r="Q126" s="1">
        <v>41677</v>
      </c>
      <c r="R126" s="1">
        <v>41691</v>
      </c>
      <c r="S126" s="1">
        <v>41690</v>
      </c>
      <c r="T126">
        <v>0</v>
      </c>
      <c r="U126">
        <v>0</v>
      </c>
      <c r="V126">
        <v>321.76</v>
      </c>
      <c r="W126">
        <v>321.76</v>
      </c>
      <c r="X126">
        <v>2300</v>
      </c>
      <c r="Y126">
        <v>1702.3</v>
      </c>
      <c r="Z126">
        <v>3633.12</v>
      </c>
      <c r="AA126">
        <v>3633.12</v>
      </c>
      <c r="AB126">
        <v>0.6</v>
      </c>
      <c r="AC126">
        <v>0.6</v>
      </c>
      <c r="AD126" s="1">
        <v>41666</v>
      </c>
      <c r="AE126" s="1">
        <v>41736</v>
      </c>
      <c r="AF126" s="4" t="str">
        <f>INDEX(Applications!G:G,MATCH(Projects!F126,Applications!C:C,0))</f>
        <v>Settled with IESO</v>
      </c>
    </row>
    <row r="127" spans="1:32" x14ac:dyDescent="0.25">
      <c r="A127">
        <v>1600396488</v>
      </c>
      <c r="B127">
        <v>1600126866</v>
      </c>
      <c r="E127" t="s">
        <v>117</v>
      </c>
      <c r="F127">
        <v>126866</v>
      </c>
      <c r="G127">
        <v>1</v>
      </c>
      <c r="J127" t="s">
        <v>41</v>
      </c>
      <c r="K127" t="s">
        <v>5</v>
      </c>
      <c r="M127" t="s">
        <v>9</v>
      </c>
      <c r="O127" t="s">
        <v>7</v>
      </c>
      <c r="P127" s="1">
        <v>41729</v>
      </c>
      <c r="Q127" s="1">
        <v>41879</v>
      </c>
      <c r="R127" s="1">
        <v>41974</v>
      </c>
      <c r="S127" s="1">
        <v>41879</v>
      </c>
      <c r="T127">
        <v>0</v>
      </c>
      <c r="U127">
        <v>0</v>
      </c>
      <c r="V127">
        <v>920</v>
      </c>
      <c r="W127">
        <v>1012</v>
      </c>
      <c r="X127">
        <v>5941</v>
      </c>
      <c r="Y127">
        <v>11050.5</v>
      </c>
      <c r="Z127">
        <v>10298</v>
      </c>
      <c r="AA127">
        <v>23443</v>
      </c>
      <c r="AB127">
        <v>2.2999999999999998</v>
      </c>
      <c r="AC127">
        <v>5.2</v>
      </c>
      <c r="AD127" s="1">
        <v>41723</v>
      </c>
      <c r="AE127" s="1">
        <v>42020</v>
      </c>
      <c r="AF127" s="4" t="str">
        <f>INDEX(Applications!G:G,MATCH(Projects!F127,Applications!C:C,0))</f>
        <v>Settled with IESO</v>
      </c>
    </row>
    <row r="128" spans="1:32" x14ac:dyDescent="0.25">
      <c r="A128">
        <v>1600398005</v>
      </c>
      <c r="B128">
        <v>1600129824</v>
      </c>
      <c r="E128" t="s">
        <v>124</v>
      </c>
      <c r="F128">
        <v>129824</v>
      </c>
      <c r="G128">
        <v>1</v>
      </c>
      <c r="J128" t="s">
        <v>47</v>
      </c>
      <c r="K128" t="s">
        <v>5</v>
      </c>
      <c r="M128" t="s">
        <v>6</v>
      </c>
      <c r="O128" t="s">
        <v>7</v>
      </c>
      <c r="P128" s="1">
        <v>41821</v>
      </c>
      <c r="Q128" s="1">
        <v>41821</v>
      </c>
      <c r="R128" s="1">
        <v>41848</v>
      </c>
      <c r="S128" s="1">
        <v>41848</v>
      </c>
      <c r="T128">
        <v>0</v>
      </c>
      <c r="U128">
        <v>0</v>
      </c>
      <c r="V128">
        <v>960</v>
      </c>
      <c r="W128">
        <v>960</v>
      </c>
      <c r="X128">
        <v>16208.19</v>
      </c>
      <c r="Y128">
        <v>16208.19</v>
      </c>
      <c r="Z128">
        <v>716</v>
      </c>
      <c r="AA128">
        <v>716</v>
      </c>
      <c r="AB128">
        <v>1.2</v>
      </c>
      <c r="AC128">
        <v>1.2</v>
      </c>
      <c r="AD128" s="1">
        <v>41767</v>
      </c>
      <c r="AE128" s="1">
        <v>41849</v>
      </c>
      <c r="AF128" s="4" t="str">
        <f>INDEX(Applications!G:G,MATCH(Projects!F128,Applications!C:C,0))</f>
        <v>Settled with IESO</v>
      </c>
    </row>
    <row r="129" spans="1:32" x14ac:dyDescent="0.25">
      <c r="A129">
        <v>1600403547</v>
      </c>
      <c r="B129">
        <v>1600135552</v>
      </c>
      <c r="E129" t="s">
        <v>134</v>
      </c>
      <c r="F129">
        <v>135552</v>
      </c>
      <c r="G129">
        <v>1</v>
      </c>
      <c r="J129" t="s">
        <v>41</v>
      </c>
      <c r="K129" t="s">
        <v>5</v>
      </c>
      <c r="M129" t="s">
        <v>6</v>
      </c>
      <c r="O129" t="s">
        <v>7</v>
      </c>
      <c r="P129" s="1">
        <v>41946</v>
      </c>
      <c r="Q129" s="1">
        <v>41946</v>
      </c>
      <c r="R129" s="1">
        <v>41988</v>
      </c>
      <c r="S129" s="1">
        <v>42074</v>
      </c>
      <c r="T129">
        <v>0</v>
      </c>
      <c r="U129">
        <v>0</v>
      </c>
      <c r="V129">
        <v>2265.5500000000002</v>
      </c>
      <c r="W129">
        <v>2265.5500000000002</v>
      </c>
      <c r="X129">
        <v>16126</v>
      </c>
      <c r="Y129">
        <v>16126</v>
      </c>
      <c r="Z129">
        <v>45311</v>
      </c>
      <c r="AA129">
        <v>45311</v>
      </c>
      <c r="AB129">
        <v>0</v>
      </c>
      <c r="AC129">
        <v>0</v>
      </c>
      <c r="AD129" s="1">
        <v>41880</v>
      </c>
      <c r="AE129" s="1">
        <v>42124</v>
      </c>
      <c r="AF129" s="4" t="str">
        <f>INDEX(Applications!G:G,MATCH(Projects!F129,Applications!C:C,0))</f>
        <v>Settled with IESO</v>
      </c>
    </row>
    <row r="130" spans="1:32" x14ac:dyDescent="0.25">
      <c r="A130">
        <v>1600404455</v>
      </c>
      <c r="B130">
        <v>1600144187</v>
      </c>
      <c r="E130" t="s">
        <v>168</v>
      </c>
      <c r="F130">
        <v>144187</v>
      </c>
      <c r="G130">
        <v>1</v>
      </c>
      <c r="J130" t="s">
        <v>272</v>
      </c>
      <c r="K130" t="s">
        <v>5</v>
      </c>
      <c r="M130" t="s">
        <v>9</v>
      </c>
      <c r="O130" t="s">
        <v>7</v>
      </c>
      <c r="P130" s="1">
        <v>42156</v>
      </c>
      <c r="Q130" s="1">
        <v>42156</v>
      </c>
      <c r="R130" s="1">
        <v>42185</v>
      </c>
      <c r="S130" s="1">
        <v>42185</v>
      </c>
      <c r="T130">
        <v>1368</v>
      </c>
      <c r="U130">
        <v>1368</v>
      </c>
      <c r="V130">
        <v>1572</v>
      </c>
      <c r="W130">
        <v>1572</v>
      </c>
      <c r="X130">
        <v>5880</v>
      </c>
      <c r="Y130">
        <v>5880</v>
      </c>
      <c r="Z130">
        <v>10440</v>
      </c>
      <c r="AA130">
        <v>10440</v>
      </c>
      <c r="AB130">
        <v>0</v>
      </c>
      <c r="AC130">
        <v>0</v>
      </c>
      <c r="AD130" s="1">
        <v>42093</v>
      </c>
      <c r="AE130" s="1">
        <v>42158</v>
      </c>
      <c r="AF130" s="4" t="str">
        <f>INDEX(Applications!G:G,MATCH(Projects!F130,Applications!C:C,0))</f>
        <v>Settled with IESO</v>
      </c>
    </row>
    <row r="131" spans="1:32" x14ac:dyDescent="0.25">
      <c r="A131">
        <v>1600406637</v>
      </c>
      <c r="B131">
        <v>1600153139</v>
      </c>
      <c r="E131" t="s">
        <v>218</v>
      </c>
      <c r="F131">
        <v>153139</v>
      </c>
      <c r="G131">
        <v>4</v>
      </c>
      <c r="J131" t="s">
        <v>47</v>
      </c>
      <c r="K131" t="s">
        <v>5</v>
      </c>
      <c r="M131" t="s">
        <v>6</v>
      </c>
      <c r="O131" t="s">
        <v>7</v>
      </c>
      <c r="P131" s="1">
        <v>42356</v>
      </c>
      <c r="Q131" s="1">
        <v>42510</v>
      </c>
      <c r="R131" s="1">
        <v>42419</v>
      </c>
      <c r="S131" s="1">
        <v>42657</v>
      </c>
      <c r="T131">
        <v>0</v>
      </c>
      <c r="U131">
        <v>0</v>
      </c>
      <c r="V131">
        <v>4085.44</v>
      </c>
      <c r="W131">
        <v>4085.44</v>
      </c>
      <c r="X131">
        <v>8566</v>
      </c>
      <c r="Y131">
        <v>8552.4699999999993</v>
      </c>
      <c r="Z131">
        <v>11629.8</v>
      </c>
      <c r="AA131">
        <v>11629.8</v>
      </c>
      <c r="AB131">
        <v>5.1100000000000003</v>
      </c>
      <c r="AC131">
        <v>5.1100000000000003</v>
      </c>
      <c r="AD131" s="1">
        <v>42338</v>
      </c>
      <c r="AE131" s="1">
        <v>43542</v>
      </c>
      <c r="AF131" s="4" t="str">
        <f>INDEX(Applications!G:G,MATCH(Projects!F131,Applications!C:C,0))</f>
        <v>Settled with IESO</v>
      </c>
    </row>
    <row r="132" spans="1:32" x14ac:dyDescent="0.25">
      <c r="A132">
        <v>1600407798</v>
      </c>
      <c r="B132">
        <v>1600153837</v>
      </c>
      <c r="E132" t="s">
        <v>221</v>
      </c>
      <c r="F132">
        <v>153837</v>
      </c>
      <c r="G132">
        <v>1</v>
      </c>
      <c r="J132" t="s">
        <v>81</v>
      </c>
      <c r="K132" t="s">
        <v>5</v>
      </c>
      <c r="M132" t="s">
        <v>9</v>
      </c>
      <c r="O132" t="s">
        <v>7</v>
      </c>
      <c r="P132" s="1">
        <v>42331</v>
      </c>
      <c r="Q132" s="1">
        <v>42337</v>
      </c>
      <c r="R132" s="1">
        <v>42335</v>
      </c>
      <c r="S132" s="1">
        <v>42342</v>
      </c>
      <c r="T132">
        <v>0</v>
      </c>
      <c r="U132">
        <v>0</v>
      </c>
      <c r="V132">
        <v>5100</v>
      </c>
      <c r="W132">
        <v>5100</v>
      </c>
      <c r="X132">
        <v>6001</v>
      </c>
      <c r="Y132">
        <v>5178.05</v>
      </c>
      <c r="Z132">
        <v>15014.4</v>
      </c>
      <c r="AA132">
        <v>15014.4</v>
      </c>
      <c r="AB132">
        <v>3.13</v>
      </c>
      <c r="AC132">
        <v>3.13</v>
      </c>
      <c r="AD132" s="1">
        <v>42359</v>
      </c>
      <c r="AE132" s="1">
        <v>43542</v>
      </c>
      <c r="AF132" s="4" t="str">
        <f>INDEX(Applications!G:G,MATCH(Projects!F132,Applications!C:C,0))</f>
        <v>Settled with IESO</v>
      </c>
    </row>
    <row r="133" spans="1:32" x14ac:dyDescent="0.25">
      <c r="A133">
        <v>1600408350</v>
      </c>
      <c r="B133">
        <v>1600144130</v>
      </c>
      <c r="E133" t="s">
        <v>166</v>
      </c>
      <c r="F133">
        <v>144130</v>
      </c>
      <c r="G133">
        <v>1</v>
      </c>
      <c r="J133" t="s">
        <v>41</v>
      </c>
      <c r="K133" t="s">
        <v>5</v>
      </c>
      <c r="M133" t="s">
        <v>6</v>
      </c>
      <c r="O133" t="s">
        <v>7</v>
      </c>
      <c r="P133" s="1">
        <v>42163</v>
      </c>
      <c r="Q133" s="1">
        <v>42251</v>
      </c>
      <c r="R133" s="1">
        <v>42244</v>
      </c>
      <c r="S133" s="1">
        <v>42282</v>
      </c>
      <c r="T133">
        <v>0</v>
      </c>
      <c r="U133">
        <v>0</v>
      </c>
      <c r="V133">
        <v>2712</v>
      </c>
      <c r="W133">
        <v>2784</v>
      </c>
      <c r="X133">
        <v>5587</v>
      </c>
      <c r="Y133">
        <v>6439</v>
      </c>
      <c r="Z133">
        <v>5085</v>
      </c>
      <c r="AA133">
        <v>5220</v>
      </c>
      <c r="AB133">
        <v>6.78</v>
      </c>
      <c r="AC133">
        <v>6.96</v>
      </c>
      <c r="AD133" s="1">
        <v>42144</v>
      </c>
      <c r="AE133" s="1">
        <v>42341</v>
      </c>
      <c r="AF133" s="4" t="str">
        <f>INDEX(Applications!G:G,MATCH(Projects!F133,Applications!C:C,0))</f>
        <v>Settled with IESO</v>
      </c>
    </row>
    <row r="134" spans="1:32" x14ac:dyDescent="0.25">
      <c r="A134">
        <v>1600408757</v>
      </c>
      <c r="B134">
        <v>1600145262</v>
      </c>
      <c r="E134" t="s">
        <v>174</v>
      </c>
      <c r="F134">
        <v>145262</v>
      </c>
      <c r="G134">
        <v>1</v>
      </c>
      <c r="J134" t="s">
        <v>41</v>
      </c>
      <c r="K134" t="s">
        <v>5</v>
      </c>
      <c r="M134" t="s">
        <v>9</v>
      </c>
      <c r="O134" t="s">
        <v>7</v>
      </c>
      <c r="P134" s="1">
        <v>42184</v>
      </c>
      <c r="Q134" s="1">
        <v>42184</v>
      </c>
      <c r="R134" s="1">
        <v>42191</v>
      </c>
      <c r="S134" s="1">
        <v>42272</v>
      </c>
      <c r="T134">
        <v>0</v>
      </c>
      <c r="U134">
        <v>0</v>
      </c>
      <c r="V134">
        <v>1080</v>
      </c>
      <c r="W134">
        <v>1080</v>
      </c>
      <c r="X134">
        <v>4530</v>
      </c>
      <c r="Y134">
        <v>4376.5</v>
      </c>
      <c r="Z134">
        <v>7489</v>
      </c>
      <c r="AA134">
        <v>7489</v>
      </c>
      <c r="AB134">
        <v>2.7</v>
      </c>
      <c r="AC134">
        <v>2.7</v>
      </c>
      <c r="AD134" s="1">
        <v>42157</v>
      </c>
      <c r="AE134" s="1">
        <v>42283</v>
      </c>
      <c r="AF134" s="4" t="str">
        <f>INDEX(Applications!G:G,MATCH(Projects!F134,Applications!C:C,0))</f>
        <v>Settled with IESO</v>
      </c>
    </row>
    <row r="135" spans="1:32" x14ac:dyDescent="0.25">
      <c r="A135">
        <v>1600409323</v>
      </c>
      <c r="B135">
        <v>1600145370</v>
      </c>
      <c r="E135" t="s">
        <v>176</v>
      </c>
      <c r="F135">
        <v>145370</v>
      </c>
      <c r="G135">
        <v>1</v>
      </c>
      <c r="J135" t="s">
        <v>272</v>
      </c>
      <c r="K135" t="s">
        <v>5</v>
      </c>
      <c r="M135" t="s">
        <v>6</v>
      </c>
      <c r="O135" t="s">
        <v>7</v>
      </c>
      <c r="P135" s="1">
        <v>42171</v>
      </c>
      <c r="Q135" s="1">
        <v>42171</v>
      </c>
      <c r="R135" s="1">
        <v>42172</v>
      </c>
      <c r="S135" s="1">
        <v>42172</v>
      </c>
      <c r="T135">
        <v>0</v>
      </c>
      <c r="U135">
        <v>0</v>
      </c>
      <c r="V135">
        <v>4392</v>
      </c>
      <c r="W135">
        <v>4392</v>
      </c>
      <c r="X135">
        <v>10080</v>
      </c>
      <c r="Y135">
        <v>10080</v>
      </c>
      <c r="Z135">
        <v>29232</v>
      </c>
      <c r="AA135">
        <v>29232</v>
      </c>
      <c r="AB135">
        <v>0</v>
      </c>
      <c r="AC135">
        <v>0</v>
      </c>
      <c r="AD135" s="1">
        <v>42171</v>
      </c>
      <c r="AE135" s="1">
        <v>42179</v>
      </c>
      <c r="AF135" s="4" t="str">
        <f>INDEX(Applications!G:G,MATCH(Projects!F135,Applications!C:C,0))</f>
        <v>Settled with IESO</v>
      </c>
    </row>
    <row r="136" spans="1:32" x14ac:dyDescent="0.25">
      <c r="A136">
        <v>1600409753</v>
      </c>
      <c r="B136">
        <v>1600144864</v>
      </c>
      <c r="E136" t="s">
        <v>171</v>
      </c>
      <c r="F136">
        <v>144864</v>
      </c>
      <c r="G136">
        <v>1</v>
      </c>
      <c r="J136" t="s">
        <v>41</v>
      </c>
      <c r="K136" t="s">
        <v>5</v>
      </c>
      <c r="M136" t="s">
        <v>6</v>
      </c>
      <c r="O136" t="s">
        <v>7</v>
      </c>
      <c r="P136" s="1">
        <v>42156</v>
      </c>
      <c r="Q136" s="1">
        <v>42156</v>
      </c>
      <c r="R136" s="1">
        <v>42185</v>
      </c>
      <c r="S136" s="1">
        <v>42324</v>
      </c>
      <c r="T136">
        <v>0</v>
      </c>
      <c r="U136">
        <v>0</v>
      </c>
      <c r="V136">
        <v>5120</v>
      </c>
      <c r="W136">
        <v>5120</v>
      </c>
      <c r="X136">
        <v>55134.2</v>
      </c>
      <c r="Y136">
        <v>55134.2</v>
      </c>
      <c r="Z136">
        <v>60827</v>
      </c>
      <c r="AA136">
        <v>60827</v>
      </c>
      <c r="AB136">
        <v>12.8</v>
      </c>
      <c r="AC136">
        <v>12.8</v>
      </c>
      <c r="AD136" s="1">
        <v>42118</v>
      </c>
      <c r="AE136" s="1">
        <v>42397</v>
      </c>
      <c r="AF136" s="4" t="str">
        <f>INDEX(Applications!G:G,MATCH(Projects!F136,Applications!C:C,0))</f>
        <v>Settled with IESO</v>
      </c>
    </row>
    <row r="137" spans="1:32" x14ac:dyDescent="0.25">
      <c r="A137">
        <v>1600409780</v>
      </c>
      <c r="B137">
        <v>1600148755</v>
      </c>
      <c r="E137" t="s">
        <v>198</v>
      </c>
      <c r="F137">
        <v>148755</v>
      </c>
      <c r="G137">
        <v>1</v>
      </c>
      <c r="J137" t="s">
        <v>41</v>
      </c>
      <c r="K137" t="s">
        <v>5</v>
      </c>
      <c r="M137" t="s">
        <v>9</v>
      </c>
      <c r="O137" t="s">
        <v>7</v>
      </c>
      <c r="P137" s="1">
        <v>42254</v>
      </c>
      <c r="Q137" s="1">
        <v>42254</v>
      </c>
      <c r="R137" s="1">
        <v>42268</v>
      </c>
      <c r="S137" s="1">
        <v>42268</v>
      </c>
      <c r="T137">
        <v>0</v>
      </c>
      <c r="U137">
        <v>0</v>
      </c>
      <c r="V137">
        <v>389.95</v>
      </c>
      <c r="W137">
        <v>389.95</v>
      </c>
      <c r="X137">
        <v>2200</v>
      </c>
      <c r="Y137">
        <v>2200</v>
      </c>
      <c r="Z137">
        <v>7799</v>
      </c>
      <c r="AA137">
        <v>7799</v>
      </c>
      <c r="AB137">
        <v>0</v>
      </c>
      <c r="AC137">
        <v>0</v>
      </c>
      <c r="AD137" s="1">
        <v>42248</v>
      </c>
      <c r="AE137" s="1">
        <v>42321</v>
      </c>
      <c r="AF137" s="4" t="str">
        <f>INDEX(Applications!G:G,MATCH(Projects!F137,Applications!C:C,0))</f>
        <v>Settled with IESO</v>
      </c>
    </row>
    <row r="138" spans="1:32" x14ac:dyDescent="0.25">
      <c r="A138">
        <v>1600410994</v>
      </c>
      <c r="B138">
        <v>1600149470</v>
      </c>
      <c r="E138" t="s">
        <v>202</v>
      </c>
      <c r="F138">
        <v>149470</v>
      </c>
      <c r="G138">
        <v>1</v>
      </c>
      <c r="J138" t="s">
        <v>81</v>
      </c>
      <c r="K138" t="s">
        <v>5</v>
      </c>
      <c r="M138" t="s">
        <v>6</v>
      </c>
      <c r="O138" t="s">
        <v>7</v>
      </c>
      <c r="P138" s="1">
        <v>42285</v>
      </c>
      <c r="Q138" s="1">
        <v>42285</v>
      </c>
      <c r="R138" s="1">
        <v>42308</v>
      </c>
      <c r="S138" s="1">
        <v>42457</v>
      </c>
      <c r="T138">
        <v>0</v>
      </c>
      <c r="U138">
        <v>0</v>
      </c>
      <c r="V138">
        <v>361.2</v>
      </c>
      <c r="W138">
        <v>361.2</v>
      </c>
      <c r="X138">
        <v>837.2</v>
      </c>
      <c r="Y138">
        <v>837.2</v>
      </c>
      <c r="Z138">
        <v>2108.14</v>
      </c>
      <c r="AA138">
        <v>2108.14</v>
      </c>
      <c r="AB138">
        <v>0.81</v>
      </c>
      <c r="AC138">
        <v>0.81</v>
      </c>
      <c r="AD138" s="1">
        <v>42277</v>
      </c>
      <c r="AE138" s="1">
        <v>43542</v>
      </c>
      <c r="AF138" s="4" t="str">
        <f>INDEX(Applications!G:G,MATCH(Projects!F138,Applications!C:C,0))</f>
        <v>Settled with IESO</v>
      </c>
    </row>
    <row r="139" spans="1:32" x14ac:dyDescent="0.25">
      <c r="A139">
        <v>1600411923</v>
      </c>
      <c r="B139">
        <v>1600150514</v>
      </c>
      <c r="E139" t="s">
        <v>210</v>
      </c>
      <c r="F139">
        <v>150514</v>
      </c>
      <c r="G139">
        <v>1</v>
      </c>
      <c r="J139" t="s">
        <v>81</v>
      </c>
      <c r="K139" t="s">
        <v>5</v>
      </c>
      <c r="M139" t="s">
        <v>9</v>
      </c>
      <c r="O139" t="s">
        <v>7</v>
      </c>
      <c r="P139" s="1">
        <v>42312</v>
      </c>
      <c r="Q139" s="1">
        <v>42312</v>
      </c>
      <c r="R139" s="1">
        <v>42326</v>
      </c>
      <c r="S139" s="1">
        <v>42326</v>
      </c>
      <c r="T139">
        <v>0</v>
      </c>
      <c r="U139">
        <v>0</v>
      </c>
      <c r="V139">
        <v>2720</v>
      </c>
      <c r="W139">
        <v>2890</v>
      </c>
      <c r="X139">
        <v>4700</v>
      </c>
      <c r="Y139">
        <v>4855</v>
      </c>
      <c r="Z139">
        <v>18183.939999999999</v>
      </c>
      <c r="AA139">
        <v>19403.12</v>
      </c>
      <c r="AB139">
        <v>7.01</v>
      </c>
      <c r="AC139">
        <v>7.48</v>
      </c>
      <c r="AD139" s="1">
        <v>42298</v>
      </c>
      <c r="AE139" s="1">
        <v>43542</v>
      </c>
      <c r="AF139" s="4" t="str">
        <f>INDEX(Applications!G:G,MATCH(Projects!F139,Applications!C:C,0))</f>
        <v>Settled with IESO</v>
      </c>
    </row>
    <row r="140" spans="1:32" x14ac:dyDescent="0.25">
      <c r="A140">
        <v>1600412650</v>
      </c>
      <c r="B140">
        <v>1600139677</v>
      </c>
      <c r="E140" t="s">
        <v>150</v>
      </c>
      <c r="F140">
        <v>139677</v>
      </c>
      <c r="G140">
        <v>34</v>
      </c>
      <c r="J140" t="s">
        <v>41</v>
      </c>
      <c r="K140" t="s">
        <v>5</v>
      </c>
      <c r="M140" t="s">
        <v>9</v>
      </c>
      <c r="O140" t="s">
        <v>7</v>
      </c>
      <c r="P140" s="1">
        <v>42037</v>
      </c>
      <c r="Q140" s="1">
        <v>42037</v>
      </c>
      <c r="R140" s="1">
        <v>42153</v>
      </c>
      <c r="S140" s="1">
        <v>42245</v>
      </c>
      <c r="T140">
        <v>0</v>
      </c>
      <c r="U140">
        <v>0</v>
      </c>
      <c r="V140">
        <v>6080</v>
      </c>
      <c r="W140">
        <v>2400</v>
      </c>
      <c r="X140">
        <v>19265</v>
      </c>
      <c r="Y140">
        <v>9233.2800000000007</v>
      </c>
      <c r="Z140">
        <v>91744</v>
      </c>
      <c r="AA140">
        <v>36072</v>
      </c>
      <c r="AB140">
        <v>15.2</v>
      </c>
      <c r="AC140">
        <v>6</v>
      </c>
      <c r="AD140" s="1">
        <v>42016</v>
      </c>
      <c r="AE140" s="1">
        <v>42361</v>
      </c>
      <c r="AF140" s="4" t="str">
        <f>INDEX(Applications!G:G,MATCH(Projects!F140,Applications!C:C,0))</f>
        <v>Settled with IESO</v>
      </c>
    </row>
    <row r="141" spans="1:32" x14ac:dyDescent="0.25">
      <c r="A141">
        <v>1600413965</v>
      </c>
      <c r="B141">
        <v>1600140160</v>
      </c>
      <c r="E141" t="s">
        <v>152</v>
      </c>
      <c r="F141">
        <v>140160</v>
      </c>
      <c r="G141">
        <v>1</v>
      </c>
      <c r="J141" t="s">
        <v>41</v>
      </c>
      <c r="K141" t="s">
        <v>5</v>
      </c>
      <c r="M141" t="s">
        <v>6</v>
      </c>
      <c r="O141" t="s">
        <v>7</v>
      </c>
      <c r="P141" s="1">
        <v>42051</v>
      </c>
      <c r="Q141" s="1">
        <v>42051</v>
      </c>
      <c r="R141" s="1">
        <v>42093</v>
      </c>
      <c r="S141" s="1">
        <v>42093</v>
      </c>
      <c r="T141">
        <v>0</v>
      </c>
      <c r="U141">
        <v>0</v>
      </c>
      <c r="V141">
        <v>1501.13</v>
      </c>
      <c r="W141">
        <v>1600.37</v>
      </c>
      <c r="X141">
        <v>3002.26</v>
      </c>
      <c r="Y141">
        <v>3200.74</v>
      </c>
      <c r="Z141">
        <v>21096</v>
      </c>
      <c r="AA141">
        <v>20819</v>
      </c>
      <c r="AB141">
        <v>4.5999999999999996</v>
      </c>
      <c r="AC141">
        <v>4.5</v>
      </c>
      <c r="AD141" s="1">
        <v>42046</v>
      </c>
      <c r="AE141" s="1">
        <v>42117</v>
      </c>
      <c r="AF141" s="4" t="str">
        <f>INDEX(Applications!G:G,MATCH(Projects!F141,Applications!C:C,0))</f>
        <v>Settled with IESO</v>
      </c>
    </row>
    <row r="142" spans="1:32" x14ac:dyDescent="0.25">
      <c r="A142">
        <v>1600414280</v>
      </c>
      <c r="B142">
        <v>1600140862</v>
      </c>
      <c r="E142" t="s">
        <v>156</v>
      </c>
      <c r="F142">
        <v>140862</v>
      </c>
      <c r="G142">
        <v>5</v>
      </c>
      <c r="J142" t="s">
        <v>272</v>
      </c>
      <c r="K142" t="s">
        <v>5</v>
      </c>
      <c r="M142" t="s">
        <v>9</v>
      </c>
      <c r="O142" t="s">
        <v>7</v>
      </c>
      <c r="P142" s="1">
        <v>42060</v>
      </c>
      <c r="Q142" s="1">
        <v>42060</v>
      </c>
      <c r="R142" s="1">
        <v>42094</v>
      </c>
      <c r="S142" s="1">
        <v>42124</v>
      </c>
      <c r="T142">
        <v>0</v>
      </c>
      <c r="U142">
        <v>0</v>
      </c>
      <c r="V142">
        <v>616</v>
      </c>
      <c r="W142">
        <v>616</v>
      </c>
      <c r="X142">
        <v>1645</v>
      </c>
      <c r="Y142">
        <v>1645</v>
      </c>
      <c r="Z142">
        <v>4088</v>
      </c>
      <c r="AA142">
        <v>4088</v>
      </c>
      <c r="AB142">
        <v>0</v>
      </c>
      <c r="AC142">
        <v>0</v>
      </c>
      <c r="AD142" s="1">
        <v>42058</v>
      </c>
      <c r="AE142" s="1">
        <v>42188</v>
      </c>
      <c r="AF142" s="4" t="str">
        <f>INDEX(Applications!G:G,MATCH(Projects!F142,Applications!C:C,0))</f>
        <v>Settled with IESO</v>
      </c>
    </row>
    <row r="143" spans="1:32" x14ac:dyDescent="0.25">
      <c r="A143">
        <v>1600414282</v>
      </c>
      <c r="B143">
        <v>1600140862</v>
      </c>
      <c r="E143" t="s">
        <v>157</v>
      </c>
      <c r="F143">
        <v>140862</v>
      </c>
      <c r="G143">
        <v>6</v>
      </c>
      <c r="J143" t="s">
        <v>81</v>
      </c>
      <c r="K143" t="s">
        <v>5</v>
      </c>
      <c r="M143" t="s">
        <v>9</v>
      </c>
      <c r="O143" t="s">
        <v>7</v>
      </c>
      <c r="P143" s="1">
        <v>42060</v>
      </c>
      <c r="Q143" s="1">
        <v>42060</v>
      </c>
      <c r="R143" s="1">
        <v>42094</v>
      </c>
      <c r="S143" s="1">
        <v>42124</v>
      </c>
      <c r="T143">
        <v>0</v>
      </c>
      <c r="U143">
        <v>0</v>
      </c>
      <c r="V143">
        <v>374</v>
      </c>
      <c r="W143">
        <v>374</v>
      </c>
      <c r="X143">
        <v>463.76</v>
      </c>
      <c r="Y143">
        <v>463.76</v>
      </c>
      <c r="Z143">
        <v>1712.04</v>
      </c>
      <c r="AA143">
        <v>1712.04</v>
      </c>
      <c r="AB143">
        <v>0.66</v>
      </c>
      <c r="AC143">
        <v>0.66</v>
      </c>
      <c r="AD143" s="1">
        <v>42058</v>
      </c>
      <c r="AE143" s="1">
        <v>42188</v>
      </c>
      <c r="AF143" s="4" t="str">
        <f>INDEX(Applications!G:G,MATCH(Projects!F143,Applications!C:C,0))</f>
        <v>Settled with IESO</v>
      </c>
    </row>
    <row r="144" spans="1:32" x14ac:dyDescent="0.25">
      <c r="A144">
        <v>1600414322</v>
      </c>
      <c r="B144">
        <v>1600140862</v>
      </c>
      <c r="E144" t="s">
        <v>158</v>
      </c>
      <c r="F144">
        <v>140862</v>
      </c>
      <c r="G144">
        <v>18</v>
      </c>
      <c r="J144" t="s">
        <v>81</v>
      </c>
      <c r="K144" t="s">
        <v>5</v>
      </c>
      <c r="M144" t="s">
        <v>6</v>
      </c>
      <c r="O144" t="s">
        <v>7</v>
      </c>
      <c r="P144" s="1">
        <v>42060</v>
      </c>
      <c r="Q144" s="1">
        <v>42060</v>
      </c>
      <c r="R144" s="1">
        <v>42094</v>
      </c>
      <c r="S144" s="1">
        <v>42163</v>
      </c>
      <c r="T144">
        <v>0</v>
      </c>
      <c r="U144">
        <v>0</v>
      </c>
      <c r="V144">
        <v>442</v>
      </c>
      <c r="W144">
        <v>442</v>
      </c>
      <c r="X144">
        <v>548.08000000000004</v>
      </c>
      <c r="Y144">
        <v>548.08000000000004</v>
      </c>
      <c r="Z144">
        <v>2023.32</v>
      </c>
      <c r="AA144">
        <v>2023.32</v>
      </c>
      <c r="AB144">
        <v>0.78</v>
      </c>
      <c r="AC144">
        <v>0.78</v>
      </c>
      <c r="AD144" s="1">
        <v>42058</v>
      </c>
      <c r="AE144" s="1">
        <v>42188</v>
      </c>
      <c r="AF144" s="4" t="str">
        <f>INDEX(Applications!G:G,MATCH(Projects!F144,Applications!C:C,0))</f>
        <v>Settled with IESO</v>
      </c>
    </row>
    <row r="145" spans="1:32" x14ac:dyDescent="0.25">
      <c r="A145">
        <v>1600415801</v>
      </c>
      <c r="B145">
        <v>1600143069</v>
      </c>
      <c r="E145" t="s">
        <v>163</v>
      </c>
      <c r="F145">
        <v>143069</v>
      </c>
      <c r="G145">
        <v>1</v>
      </c>
      <c r="J145" t="s">
        <v>41</v>
      </c>
      <c r="K145" t="s">
        <v>5</v>
      </c>
      <c r="M145" t="s">
        <v>9</v>
      </c>
      <c r="O145" t="s">
        <v>7</v>
      </c>
      <c r="P145" s="1">
        <v>42117</v>
      </c>
      <c r="Q145" s="1">
        <v>42117</v>
      </c>
      <c r="R145" s="1">
        <v>42130</v>
      </c>
      <c r="S145" s="1">
        <v>42130</v>
      </c>
      <c r="T145">
        <v>0</v>
      </c>
      <c r="U145">
        <v>0</v>
      </c>
      <c r="V145">
        <v>1280</v>
      </c>
      <c r="W145">
        <v>1280</v>
      </c>
      <c r="X145">
        <v>23588</v>
      </c>
      <c r="Y145">
        <v>23588</v>
      </c>
      <c r="Z145">
        <v>8942</v>
      </c>
      <c r="AA145">
        <v>8942</v>
      </c>
      <c r="AB145">
        <v>3.2</v>
      </c>
      <c r="AC145">
        <v>3.2</v>
      </c>
      <c r="AD145" s="1">
        <v>42118</v>
      </c>
      <c r="AE145" s="1">
        <v>42221</v>
      </c>
      <c r="AF145" s="4" t="str">
        <f>INDEX(Applications!G:G,MATCH(Projects!F145,Applications!C:C,0))</f>
        <v>Settled with IESO</v>
      </c>
    </row>
    <row r="146" spans="1:32" x14ac:dyDescent="0.25">
      <c r="A146">
        <v>1600415805</v>
      </c>
      <c r="B146">
        <v>1600144871</v>
      </c>
      <c r="E146" t="s">
        <v>172</v>
      </c>
      <c r="F146">
        <v>144871</v>
      </c>
      <c r="G146">
        <v>1</v>
      </c>
      <c r="J146" t="s">
        <v>1056</v>
      </c>
      <c r="K146" t="s">
        <v>5</v>
      </c>
      <c r="M146" t="s">
        <v>6</v>
      </c>
      <c r="O146" t="s">
        <v>7</v>
      </c>
      <c r="P146" s="1">
        <v>42156</v>
      </c>
      <c r="Q146" s="1">
        <v>42156</v>
      </c>
      <c r="R146" s="1">
        <v>42216</v>
      </c>
      <c r="S146" s="1">
        <v>42324</v>
      </c>
      <c r="T146">
        <v>0</v>
      </c>
      <c r="U146">
        <v>0</v>
      </c>
      <c r="V146">
        <v>3178</v>
      </c>
      <c r="W146">
        <v>3178</v>
      </c>
      <c r="X146">
        <v>10720.8</v>
      </c>
      <c r="Y146">
        <v>10720.81</v>
      </c>
      <c r="Z146">
        <v>20703.13</v>
      </c>
      <c r="AA146">
        <v>20703.13</v>
      </c>
      <c r="AB146">
        <v>1.28</v>
      </c>
      <c r="AC146">
        <v>1.28</v>
      </c>
      <c r="AD146" s="1">
        <v>42118</v>
      </c>
      <c r="AE146" s="1">
        <v>42373</v>
      </c>
      <c r="AF146" s="4" t="str">
        <f>INDEX(Applications!G:G,MATCH(Projects!F146,Applications!C:C,0))</f>
        <v>Settled with IESO</v>
      </c>
    </row>
    <row r="147" spans="1:32" x14ac:dyDescent="0.25">
      <c r="A147">
        <v>1600417317</v>
      </c>
      <c r="B147">
        <v>1600144664</v>
      </c>
      <c r="E147" t="s">
        <v>170</v>
      </c>
      <c r="F147">
        <v>144664</v>
      </c>
      <c r="G147">
        <v>1</v>
      </c>
      <c r="J147" t="s">
        <v>63</v>
      </c>
      <c r="K147" t="s">
        <v>5</v>
      </c>
      <c r="M147" t="s">
        <v>9</v>
      </c>
      <c r="O147" t="s">
        <v>7</v>
      </c>
      <c r="P147" s="1">
        <v>42160</v>
      </c>
      <c r="Q147" s="1">
        <v>42174</v>
      </c>
      <c r="R147" s="1">
        <v>42174</v>
      </c>
      <c r="S147" s="1">
        <v>42181</v>
      </c>
      <c r="T147">
        <v>0</v>
      </c>
      <c r="U147">
        <v>0</v>
      </c>
      <c r="V147">
        <v>1686.15</v>
      </c>
      <c r="W147">
        <v>1686.15</v>
      </c>
      <c r="X147">
        <v>5789.08</v>
      </c>
      <c r="Y147">
        <v>5789.08</v>
      </c>
      <c r="Z147">
        <v>5801.2</v>
      </c>
      <c r="AA147">
        <v>5801.2</v>
      </c>
      <c r="AB147">
        <v>1.37</v>
      </c>
      <c r="AC147">
        <v>1.37</v>
      </c>
      <c r="AD147" s="1">
        <v>42159</v>
      </c>
      <c r="AE147" s="1">
        <v>42326</v>
      </c>
      <c r="AF147" s="4" t="str">
        <f>INDEX(Applications!G:G,MATCH(Projects!F147,Applications!C:C,0))</f>
        <v>Settled with IESO</v>
      </c>
    </row>
    <row r="148" spans="1:32" x14ac:dyDescent="0.25">
      <c r="A148">
        <v>1600418022</v>
      </c>
      <c r="B148">
        <v>1600154139</v>
      </c>
      <c r="E148" t="s">
        <v>226</v>
      </c>
      <c r="F148">
        <v>154139</v>
      </c>
      <c r="G148">
        <v>1</v>
      </c>
      <c r="J148" t="s">
        <v>41</v>
      </c>
      <c r="K148" t="s">
        <v>5</v>
      </c>
      <c r="M148" t="s">
        <v>6</v>
      </c>
      <c r="O148" t="s">
        <v>7</v>
      </c>
      <c r="P148" s="1">
        <v>42380</v>
      </c>
      <c r="Q148" s="1">
        <v>42380</v>
      </c>
      <c r="R148" s="1">
        <v>42429</v>
      </c>
      <c r="S148" s="1">
        <v>42429</v>
      </c>
      <c r="T148">
        <v>0</v>
      </c>
      <c r="U148">
        <v>0</v>
      </c>
      <c r="V148">
        <v>2840</v>
      </c>
      <c r="W148">
        <v>2840</v>
      </c>
      <c r="X148">
        <v>23497.7</v>
      </c>
      <c r="Y148">
        <v>23497.7</v>
      </c>
      <c r="Z148">
        <v>26728</v>
      </c>
      <c r="AA148">
        <v>26728</v>
      </c>
      <c r="AB148">
        <v>7.1</v>
      </c>
      <c r="AC148">
        <v>7.1</v>
      </c>
      <c r="AD148" s="1">
        <v>42361</v>
      </c>
      <c r="AE148" s="1">
        <v>43542</v>
      </c>
      <c r="AF148" s="4" t="str">
        <f>INDEX(Applications!G:G,MATCH(Projects!F148,Applications!C:C,0))</f>
        <v>Settled with IESO</v>
      </c>
    </row>
    <row r="149" spans="1:32" x14ac:dyDescent="0.25">
      <c r="A149">
        <v>1600418427</v>
      </c>
      <c r="B149">
        <v>1600151277</v>
      </c>
      <c r="E149" t="s">
        <v>213</v>
      </c>
      <c r="F149">
        <v>151277</v>
      </c>
      <c r="G149">
        <v>1</v>
      </c>
      <c r="J149" t="s">
        <v>81</v>
      </c>
      <c r="K149" t="s">
        <v>5</v>
      </c>
      <c r="M149" t="s">
        <v>6</v>
      </c>
      <c r="O149" t="s">
        <v>7</v>
      </c>
      <c r="P149" s="1">
        <v>42324</v>
      </c>
      <c r="Q149" s="1">
        <v>42324</v>
      </c>
      <c r="R149" s="1">
        <v>42369</v>
      </c>
      <c r="S149" s="1">
        <v>42396</v>
      </c>
      <c r="T149">
        <v>0</v>
      </c>
      <c r="U149">
        <v>0</v>
      </c>
      <c r="V149">
        <v>783</v>
      </c>
      <c r="W149">
        <v>861.3</v>
      </c>
      <c r="X149">
        <v>4698</v>
      </c>
      <c r="Y149">
        <v>4698</v>
      </c>
      <c r="Z149">
        <v>5042.74</v>
      </c>
      <c r="AA149">
        <v>5603.04</v>
      </c>
      <c r="AB149">
        <v>1.94</v>
      </c>
      <c r="AC149">
        <v>2.16</v>
      </c>
      <c r="AD149" s="1">
        <v>42313</v>
      </c>
      <c r="AE149" s="1">
        <v>43542</v>
      </c>
      <c r="AF149" s="4" t="str">
        <f>INDEX(Applications!G:G,MATCH(Projects!F149,Applications!C:C,0))</f>
        <v>Settled with IESO</v>
      </c>
    </row>
    <row r="150" spans="1:32" x14ac:dyDescent="0.25">
      <c r="A150">
        <v>1600418794</v>
      </c>
      <c r="B150">
        <v>1600154208</v>
      </c>
      <c r="E150" t="s">
        <v>227</v>
      </c>
      <c r="F150">
        <v>154208</v>
      </c>
      <c r="G150">
        <v>1</v>
      </c>
      <c r="J150" t="s">
        <v>276</v>
      </c>
      <c r="K150" t="s">
        <v>5</v>
      </c>
      <c r="M150" t="s">
        <v>6</v>
      </c>
      <c r="O150" t="s">
        <v>7</v>
      </c>
      <c r="P150" s="1">
        <v>42338</v>
      </c>
      <c r="Q150" s="1">
        <v>42338</v>
      </c>
      <c r="R150" s="1">
        <v>42369</v>
      </c>
      <c r="S150" s="1">
        <v>42369</v>
      </c>
      <c r="T150">
        <v>0</v>
      </c>
      <c r="U150">
        <v>0</v>
      </c>
      <c r="V150">
        <v>16049</v>
      </c>
      <c r="W150">
        <v>16049</v>
      </c>
      <c r="X150">
        <v>103622.02</v>
      </c>
      <c r="Y150">
        <v>103622.02</v>
      </c>
      <c r="Z150">
        <v>182214</v>
      </c>
      <c r="AA150">
        <v>182214</v>
      </c>
      <c r="AB150">
        <v>35.299999999999997</v>
      </c>
      <c r="AC150">
        <v>35.299999999999997</v>
      </c>
      <c r="AD150" s="1">
        <v>42320</v>
      </c>
      <c r="AE150" s="1">
        <v>43542</v>
      </c>
      <c r="AF150" s="4" t="str">
        <f>INDEX(Applications!G:G,MATCH(Projects!F150,Applications!C:C,0))</f>
        <v>Settled with IESO</v>
      </c>
    </row>
    <row r="151" spans="1:32" x14ac:dyDescent="0.25">
      <c r="A151">
        <v>1600419189</v>
      </c>
      <c r="B151">
        <v>1600152136</v>
      </c>
      <c r="E151" t="s">
        <v>215</v>
      </c>
      <c r="F151">
        <v>152136</v>
      </c>
      <c r="G151">
        <v>1</v>
      </c>
      <c r="J151" t="s">
        <v>276</v>
      </c>
      <c r="K151" t="s">
        <v>5</v>
      </c>
      <c r="M151" t="s">
        <v>6</v>
      </c>
      <c r="O151" t="s">
        <v>7</v>
      </c>
      <c r="P151" s="1">
        <v>42338</v>
      </c>
      <c r="Q151" s="1">
        <v>42339</v>
      </c>
      <c r="R151" s="1">
        <v>42369</v>
      </c>
      <c r="S151" s="1">
        <v>42486</v>
      </c>
      <c r="T151">
        <v>0</v>
      </c>
      <c r="U151">
        <v>0</v>
      </c>
      <c r="V151">
        <v>2238.0500000000002</v>
      </c>
      <c r="W151">
        <v>2238.0500000000002</v>
      </c>
      <c r="X151">
        <v>7581.25</v>
      </c>
      <c r="Y151">
        <v>7893</v>
      </c>
      <c r="Z151">
        <v>27121</v>
      </c>
      <c r="AA151">
        <v>27121</v>
      </c>
      <c r="AB151">
        <v>0</v>
      </c>
      <c r="AC151">
        <v>0</v>
      </c>
      <c r="AD151" s="1">
        <v>42332</v>
      </c>
      <c r="AE151" s="1">
        <v>43542</v>
      </c>
      <c r="AF151" s="4" t="str">
        <f>INDEX(Applications!G:G,MATCH(Projects!F151,Applications!C:C,0))</f>
        <v>Settled with IESO</v>
      </c>
    </row>
    <row r="152" spans="1:32" x14ac:dyDescent="0.25">
      <c r="A152">
        <v>1600420632</v>
      </c>
      <c r="B152">
        <v>1600153894</v>
      </c>
      <c r="E152" t="s">
        <v>223</v>
      </c>
      <c r="F152">
        <v>153894</v>
      </c>
      <c r="G152">
        <v>1</v>
      </c>
      <c r="J152" t="s">
        <v>41</v>
      </c>
      <c r="K152" t="s">
        <v>5</v>
      </c>
      <c r="M152" t="s">
        <v>6</v>
      </c>
      <c r="O152" t="s">
        <v>7</v>
      </c>
      <c r="P152" s="1">
        <v>42368</v>
      </c>
      <c r="Q152" s="1">
        <v>42398</v>
      </c>
      <c r="R152" s="1">
        <v>42460</v>
      </c>
      <c r="S152" s="1">
        <v>42402</v>
      </c>
      <c r="T152">
        <v>0</v>
      </c>
      <c r="U152">
        <v>0</v>
      </c>
      <c r="V152">
        <v>16200</v>
      </c>
      <c r="W152">
        <v>16200</v>
      </c>
      <c r="X152">
        <v>44101</v>
      </c>
      <c r="Y152">
        <v>44101</v>
      </c>
      <c r="Z152">
        <v>157567</v>
      </c>
      <c r="AA152">
        <v>157567</v>
      </c>
      <c r="AB152">
        <v>40.5</v>
      </c>
      <c r="AC152">
        <v>40.5</v>
      </c>
      <c r="AD152" s="1">
        <v>42359</v>
      </c>
      <c r="AE152" s="1">
        <v>43542</v>
      </c>
      <c r="AF152" s="4" t="str">
        <f>INDEX(Applications!G:G,MATCH(Projects!F152,Applications!C:C,0))</f>
        <v>Settled with IESO</v>
      </c>
    </row>
    <row r="153" spans="1:32" x14ac:dyDescent="0.25">
      <c r="A153">
        <v>1600421142</v>
      </c>
      <c r="B153">
        <v>1600146162</v>
      </c>
      <c r="E153" t="s">
        <v>182</v>
      </c>
      <c r="F153">
        <v>146162</v>
      </c>
      <c r="G153">
        <v>1</v>
      </c>
      <c r="J153" t="s">
        <v>276</v>
      </c>
      <c r="K153" t="s">
        <v>5</v>
      </c>
      <c r="M153" t="s">
        <v>6</v>
      </c>
      <c r="O153" t="s">
        <v>7</v>
      </c>
      <c r="P153" s="1">
        <v>42212</v>
      </c>
      <c r="Q153" s="1">
        <v>42212</v>
      </c>
      <c r="R153" s="1">
        <v>42223</v>
      </c>
      <c r="S153" s="1">
        <v>42223</v>
      </c>
      <c r="T153">
        <v>0</v>
      </c>
      <c r="U153">
        <v>0</v>
      </c>
      <c r="V153">
        <v>857.3</v>
      </c>
      <c r="W153">
        <v>857.3</v>
      </c>
      <c r="X153">
        <v>19302</v>
      </c>
      <c r="Y153">
        <v>19302</v>
      </c>
      <c r="Z153">
        <v>12352</v>
      </c>
      <c r="AA153">
        <v>12352</v>
      </c>
      <c r="AB153">
        <v>0</v>
      </c>
      <c r="AC153">
        <v>0</v>
      </c>
      <c r="AD153" s="1">
        <v>42201</v>
      </c>
      <c r="AE153" s="1">
        <v>42334</v>
      </c>
      <c r="AF153" s="4" t="str">
        <f>INDEX(Applications!G:G,MATCH(Projects!F153,Applications!C:C,0))</f>
        <v>Settled with IESO</v>
      </c>
    </row>
    <row r="154" spans="1:32" x14ac:dyDescent="0.25">
      <c r="A154">
        <v>1600422094</v>
      </c>
      <c r="B154">
        <v>1600147455</v>
      </c>
      <c r="E154" t="s">
        <v>192</v>
      </c>
      <c r="F154">
        <v>147455</v>
      </c>
      <c r="G154">
        <v>1</v>
      </c>
      <c r="J154" t="s">
        <v>1053</v>
      </c>
      <c r="K154" t="s">
        <v>5</v>
      </c>
      <c r="M154" t="s">
        <v>6</v>
      </c>
      <c r="O154" t="s">
        <v>52</v>
      </c>
      <c r="P154" s="1">
        <v>42222</v>
      </c>
      <c r="Q154" s="1">
        <v>42222</v>
      </c>
      <c r="R154" s="1">
        <v>42231</v>
      </c>
      <c r="S154" s="1">
        <v>42231</v>
      </c>
      <c r="T154">
        <v>0</v>
      </c>
      <c r="U154">
        <v>0</v>
      </c>
      <c r="V154">
        <v>3980</v>
      </c>
      <c r="W154">
        <v>3980</v>
      </c>
      <c r="X154">
        <v>14890</v>
      </c>
      <c r="Y154">
        <v>14890</v>
      </c>
      <c r="Z154">
        <v>20142</v>
      </c>
      <c r="AA154">
        <v>20142</v>
      </c>
      <c r="AB154">
        <v>5.04</v>
      </c>
      <c r="AC154">
        <v>5.04</v>
      </c>
      <c r="AD154" s="1">
        <v>42223</v>
      </c>
      <c r="AE154" s="1">
        <v>42230</v>
      </c>
      <c r="AF154" s="4" t="str">
        <f>INDEX(Applications!G:G,MATCH(Projects!F154,Applications!C:C,0))</f>
        <v>Settled with IESO</v>
      </c>
    </row>
    <row r="155" spans="1:32" x14ac:dyDescent="0.25">
      <c r="A155">
        <v>1600422322</v>
      </c>
      <c r="B155">
        <v>1600154123</v>
      </c>
      <c r="E155" t="s">
        <v>225</v>
      </c>
      <c r="F155">
        <v>154123</v>
      </c>
      <c r="G155">
        <v>1</v>
      </c>
      <c r="J155" t="s">
        <v>41</v>
      </c>
      <c r="K155" t="s">
        <v>5</v>
      </c>
      <c r="M155" t="s">
        <v>6</v>
      </c>
      <c r="O155" t="s">
        <v>7</v>
      </c>
      <c r="P155" s="1">
        <v>42373</v>
      </c>
      <c r="Q155" s="1">
        <v>42373</v>
      </c>
      <c r="R155" s="1">
        <v>42704</v>
      </c>
      <c r="S155" s="1">
        <v>42710</v>
      </c>
      <c r="T155">
        <v>0</v>
      </c>
      <c r="U155">
        <v>0</v>
      </c>
      <c r="V155">
        <v>1157.3</v>
      </c>
      <c r="W155">
        <v>1157.3</v>
      </c>
      <c r="X155">
        <v>4925.0600000000004</v>
      </c>
      <c r="Y155">
        <v>4925.0600000000004</v>
      </c>
      <c r="Z155">
        <v>23146</v>
      </c>
      <c r="AA155">
        <v>23146</v>
      </c>
      <c r="AB155">
        <v>0</v>
      </c>
      <c r="AC155">
        <v>0</v>
      </c>
      <c r="AD155" s="1">
        <v>42362</v>
      </c>
      <c r="AE155" s="1">
        <v>43542</v>
      </c>
      <c r="AF155" s="4" t="str">
        <f>INDEX(Applications!G:G,MATCH(Projects!F155,Applications!C:C,0))</f>
        <v>Settled with IESO</v>
      </c>
    </row>
    <row r="156" spans="1:32" x14ac:dyDescent="0.25">
      <c r="A156">
        <v>1600422497</v>
      </c>
      <c r="B156">
        <v>1600145505</v>
      </c>
      <c r="E156" t="s">
        <v>177</v>
      </c>
      <c r="F156">
        <v>145505</v>
      </c>
      <c r="G156">
        <v>1</v>
      </c>
      <c r="J156" t="s">
        <v>41</v>
      </c>
      <c r="K156" t="s">
        <v>5</v>
      </c>
      <c r="M156" t="s">
        <v>6</v>
      </c>
      <c r="O156" t="s">
        <v>7</v>
      </c>
      <c r="P156" s="1">
        <v>42188</v>
      </c>
      <c r="Q156" s="1">
        <v>42188</v>
      </c>
      <c r="R156" s="1">
        <v>42307</v>
      </c>
      <c r="S156" s="1">
        <v>42307</v>
      </c>
      <c r="T156">
        <v>0</v>
      </c>
      <c r="U156">
        <v>0</v>
      </c>
      <c r="V156">
        <v>5720</v>
      </c>
      <c r="W156">
        <v>5720</v>
      </c>
      <c r="X156">
        <v>23717.77</v>
      </c>
      <c r="Y156">
        <v>23717.77</v>
      </c>
      <c r="Z156">
        <v>32064</v>
      </c>
      <c r="AA156">
        <v>32064</v>
      </c>
      <c r="AB156">
        <v>14.3</v>
      </c>
      <c r="AC156">
        <v>14.3</v>
      </c>
      <c r="AD156" s="1">
        <v>42177</v>
      </c>
      <c r="AE156" s="1">
        <v>42361</v>
      </c>
      <c r="AF156" s="4" t="str">
        <f>INDEX(Applications!G:G,MATCH(Projects!F156,Applications!C:C,0))</f>
        <v>Settled with IESO</v>
      </c>
    </row>
    <row r="157" spans="1:32" x14ac:dyDescent="0.25">
      <c r="A157">
        <v>1600422569</v>
      </c>
      <c r="B157">
        <v>1600145911</v>
      </c>
      <c r="E157" t="s">
        <v>179</v>
      </c>
      <c r="F157">
        <v>145911</v>
      </c>
      <c r="G157">
        <v>1</v>
      </c>
      <c r="J157" t="s">
        <v>41</v>
      </c>
      <c r="K157" t="s">
        <v>5</v>
      </c>
      <c r="M157" t="s">
        <v>6</v>
      </c>
      <c r="O157" t="s">
        <v>7</v>
      </c>
      <c r="P157" s="1">
        <v>42220</v>
      </c>
      <c r="Q157" s="1">
        <v>42220</v>
      </c>
      <c r="R157" s="1">
        <v>42223</v>
      </c>
      <c r="S157" s="1">
        <v>42223</v>
      </c>
      <c r="T157">
        <v>0</v>
      </c>
      <c r="U157">
        <v>0</v>
      </c>
      <c r="V157">
        <v>3189.4</v>
      </c>
      <c r="W157">
        <v>2940.84</v>
      </c>
      <c r="X157">
        <v>6378.8</v>
      </c>
      <c r="Y157">
        <v>5881.68</v>
      </c>
      <c r="Z157">
        <v>36353</v>
      </c>
      <c r="AA157">
        <v>38170</v>
      </c>
      <c r="AB157">
        <v>8.8000000000000007</v>
      </c>
      <c r="AC157">
        <v>9.1999999999999993</v>
      </c>
      <c r="AD157" s="1">
        <v>42178</v>
      </c>
      <c r="AE157" s="1">
        <v>42311</v>
      </c>
      <c r="AF157" s="4" t="str">
        <f>INDEX(Applications!G:G,MATCH(Projects!F157,Applications!C:C,0))</f>
        <v>Settled with IESO</v>
      </c>
    </row>
    <row r="158" spans="1:32" x14ac:dyDescent="0.25">
      <c r="A158">
        <v>1600422730</v>
      </c>
      <c r="B158">
        <v>1600146112</v>
      </c>
      <c r="E158" t="s">
        <v>181</v>
      </c>
      <c r="F158">
        <v>146112</v>
      </c>
      <c r="G158">
        <v>1</v>
      </c>
      <c r="J158" t="s">
        <v>81</v>
      </c>
      <c r="K158" t="s">
        <v>5</v>
      </c>
      <c r="M158" t="s">
        <v>6</v>
      </c>
      <c r="O158" t="s">
        <v>52</v>
      </c>
      <c r="P158" s="1">
        <v>42191</v>
      </c>
      <c r="Q158" s="1">
        <v>42191</v>
      </c>
      <c r="R158" s="1">
        <v>42277</v>
      </c>
      <c r="S158" s="1">
        <v>42237</v>
      </c>
      <c r="T158">
        <v>0</v>
      </c>
      <c r="U158">
        <v>0</v>
      </c>
      <c r="V158">
        <v>1406</v>
      </c>
      <c r="W158">
        <v>1406</v>
      </c>
      <c r="X158">
        <v>4602.13</v>
      </c>
      <c r="Y158">
        <v>4602.13</v>
      </c>
      <c r="Z158">
        <v>3154</v>
      </c>
      <c r="AA158">
        <v>3154</v>
      </c>
      <c r="AB158">
        <v>1.1399999999999999</v>
      </c>
      <c r="AC158">
        <v>1.1399999999999999</v>
      </c>
      <c r="AD158" s="1">
        <v>42181</v>
      </c>
      <c r="AE158" s="1">
        <v>42240</v>
      </c>
      <c r="AF158" s="4" t="str">
        <f>INDEX(Applications!G:G,MATCH(Projects!F158,Applications!C:C,0))</f>
        <v>Settled with IESO</v>
      </c>
    </row>
    <row r="159" spans="1:32" x14ac:dyDescent="0.25">
      <c r="A159">
        <v>1600422866</v>
      </c>
      <c r="B159">
        <v>1600145978</v>
      </c>
      <c r="E159" t="s">
        <v>180</v>
      </c>
      <c r="F159">
        <v>145978</v>
      </c>
      <c r="G159">
        <v>1</v>
      </c>
      <c r="J159" t="s">
        <v>47</v>
      </c>
      <c r="K159" t="s">
        <v>5</v>
      </c>
      <c r="M159" t="s">
        <v>6</v>
      </c>
      <c r="O159" t="s">
        <v>7</v>
      </c>
      <c r="P159" s="1">
        <v>42241</v>
      </c>
      <c r="Q159" s="1">
        <v>42272</v>
      </c>
      <c r="R159" s="1">
        <v>42277</v>
      </c>
      <c r="S159" s="1">
        <v>42296</v>
      </c>
      <c r="T159">
        <v>0</v>
      </c>
      <c r="U159">
        <v>0</v>
      </c>
      <c r="V159">
        <v>1435.42</v>
      </c>
      <c r="W159">
        <v>1435.42</v>
      </c>
      <c r="X159">
        <v>3825</v>
      </c>
      <c r="Y159">
        <v>4287.88</v>
      </c>
      <c r="Z159">
        <v>14354.17</v>
      </c>
      <c r="AA159">
        <v>14354.17</v>
      </c>
      <c r="AB159">
        <v>0</v>
      </c>
      <c r="AC159">
        <v>0</v>
      </c>
      <c r="AD159" s="1">
        <v>42185</v>
      </c>
      <c r="AE159" s="1">
        <v>42314</v>
      </c>
      <c r="AF159" s="4" t="str">
        <f>INDEX(Applications!G:G,MATCH(Projects!F159,Applications!C:C,0))</f>
        <v>Settled with IESO</v>
      </c>
    </row>
    <row r="160" spans="1:32" x14ac:dyDescent="0.25">
      <c r="A160">
        <v>1600424140</v>
      </c>
      <c r="B160">
        <v>1600147483</v>
      </c>
      <c r="E160" t="s">
        <v>194</v>
      </c>
      <c r="F160">
        <v>147483</v>
      </c>
      <c r="G160">
        <v>1</v>
      </c>
      <c r="J160" t="s">
        <v>41</v>
      </c>
      <c r="K160" t="s">
        <v>5</v>
      </c>
      <c r="M160" t="s">
        <v>6</v>
      </c>
      <c r="O160" t="s">
        <v>7</v>
      </c>
      <c r="P160" s="1">
        <v>42244</v>
      </c>
      <c r="Q160" s="1">
        <v>42303</v>
      </c>
      <c r="R160" s="1">
        <v>42307</v>
      </c>
      <c r="S160" s="1">
        <v>42356</v>
      </c>
      <c r="T160">
        <v>0</v>
      </c>
      <c r="U160">
        <v>0</v>
      </c>
      <c r="V160">
        <v>1242.7</v>
      </c>
      <c r="W160">
        <v>1366.97</v>
      </c>
      <c r="X160">
        <v>2485.4</v>
      </c>
      <c r="Y160">
        <v>4236.07</v>
      </c>
      <c r="Z160">
        <v>21650</v>
      </c>
      <c r="AA160">
        <v>21897</v>
      </c>
      <c r="AB160">
        <v>5.6</v>
      </c>
      <c r="AC160">
        <v>5.7</v>
      </c>
      <c r="AD160" s="1">
        <v>42226</v>
      </c>
      <c r="AE160" s="1">
        <v>42356</v>
      </c>
      <c r="AF160" s="4" t="str">
        <f>INDEX(Applications!G:G,MATCH(Projects!F160,Applications!C:C,0))</f>
        <v>Settled with IESO</v>
      </c>
    </row>
    <row r="161" spans="1:32" x14ac:dyDescent="0.25">
      <c r="A161">
        <v>1600424482</v>
      </c>
      <c r="B161">
        <v>1600147887</v>
      </c>
      <c r="E161" t="s">
        <v>195</v>
      </c>
      <c r="F161">
        <v>147887</v>
      </c>
      <c r="G161">
        <v>1</v>
      </c>
      <c r="J161" t="s">
        <v>81</v>
      </c>
      <c r="K161" t="s">
        <v>5</v>
      </c>
      <c r="M161" t="s">
        <v>6</v>
      </c>
      <c r="O161" t="s">
        <v>7</v>
      </c>
      <c r="P161" s="1">
        <v>42234</v>
      </c>
      <c r="Q161" s="1">
        <v>42234</v>
      </c>
      <c r="R161" s="1">
        <v>42338</v>
      </c>
      <c r="S161" s="1">
        <v>42278</v>
      </c>
      <c r="T161">
        <v>0</v>
      </c>
      <c r="U161">
        <v>0</v>
      </c>
      <c r="V161">
        <v>204</v>
      </c>
      <c r="W161">
        <v>216</v>
      </c>
      <c r="X161">
        <v>1275</v>
      </c>
      <c r="Y161">
        <v>1326.6</v>
      </c>
      <c r="Z161">
        <v>874.18</v>
      </c>
      <c r="AA161">
        <v>1073.92</v>
      </c>
      <c r="AB161">
        <v>0.34</v>
      </c>
      <c r="AC161">
        <v>0.41</v>
      </c>
      <c r="AD161" s="1">
        <v>42234</v>
      </c>
      <c r="AE161" s="1">
        <v>42310</v>
      </c>
      <c r="AF161" s="4" t="str">
        <f>INDEX(Applications!G:G,MATCH(Projects!F161,Applications!C:C,0))</f>
        <v>Settled with IESO</v>
      </c>
    </row>
    <row r="162" spans="1:32" x14ac:dyDescent="0.25">
      <c r="A162">
        <v>1600425263</v>
      </c>
      <c r="B162">
        <v>1600147193</v>
      </c>
      <c r="E162" t="s">
        <v>187</v>
      </c>
      <c r="F162">
        <v>147193</v>
      </c>
      <c r="G162">
        <v>1</v>
      </c>
      <c r="J162" t="s">
        <v>63</v>
      </c>
      <c r="K162" t="s">
        <v>5</v>
      </c>
      <c r="M162" t="s">
        <v>6</v>
      </c>
      <c r="O162" t="s">
        <v>7</v>
      </c>
      <c r="P162" s="1">
        <v>42231</v>
      </c>
      <c r="Q162" s="1">
        <v>42231</v>
      </c>
      <c r="R162" s="1">
        <v>42277</v>
      </c>
      <c r="S162" s="1">
        <v>42277</v>
      </c>
      <c r="T162">
        <v>0</v>
      </c>
      <c r="U162">
        <v>0</v>
      </c>
      <c r="V162">
        <v>16076</v>
      </c>
      <c r="W162">
        <v>16076</v>
      </c>
      <c r="X162">
        <v>65068.66</v>
      </c>
      <c r="Y162">
        <v>82239.69</v>
      </c>
      <c r="Z162">
        <v>254643.81</v>
      </c>
      <c r="AA162">
        <v>254643.81</v>
      </c>
      <c r="AB162">
        <v>39.729999999999997</v>
      </c>
      <c r="AC162">
        <v>39.729999999999997</v>
      </c>
      <c r="AD162" s="1">
        <v>42216</v>
      </c>
      <c r="AE162" s="1">
        <v>43542</v>
      </c>
      <c r="AF162" s="4" t="str">
        <f>INDEX(Applications!G:G,MATCH(Projects!F162,Applications!C:C,0))</f>
        <v>Settled with IESO</v>
      </c>
    </row>
    <row r="163" spans="1:32" x14ac:dyDescent="0.25">
      <c r="A163">
        <v>1600425335</v>
      </c>
      <c r="B163">
        <v>1600147303</v>
      </c>
      <c r="E163" t="s">
        <v>189</v>
      </c>
      <c r="F163">
        <v>147303</v>
      </c>
      <c r="G163">
        <v>1</v>
      </c>
      <c r="J163" t="s">
        <v>47</v>
      </c>
      <c r="K163" t="s">
        <v>5</v>
      </c>
      <c r="M163" t="s">
        <v>6</v>
      </c>
      <c r="O163" t="s">
        <v>7</v>
      </c>
      <c r="P163" s="1">
        <v>42227</v>
      </c>
      <c r="Q163" s="1">
        <v>42227</v>
      </c>
      <c r="R163" s="1">
        <v>42277</v>
      </c>
      <c r="S163" s="1">
        <v>42346</v>
      </c>
      <c r="T163">
        <v>0</v>
      </c>
      <c r="U163">
        <v>0</v>
      </c>
      <c r="V163">
        <v>6039.8</v>
      </c>
      <c r="W163">
        <v>6039.8</v>
      </c>
      <c r="X163">
        <v>184680</v>
      </c>
      <c r="Y163">
        <v>179480</v>
      </c>
      <c r="Z163">
        <v>60398</v>
      </c>
      <c r="AA163">
        <v>60398</v>
      </c>
      <c r="AB163">
        <v>7.48</v>
      </c>
      <c r="AC163">
        <v>7.48</v>
      </c>
      <c r="AD163" s="1">
        <v>42220</v>
      </c>
      <c r="AE163" s="1">
        <v>42380</v>
      </c>
      <c r="AF163" s="4" t="str">
        <f>INDEX(Applications!G:G,MATCH(Projects!F163,Applications!C:C,0))</f>
        <v>Settled with IESO</v>
      </c>
    </row>
    <row r="164" spans="1:32" x14ac:dyDescent="0.25">
      <c r="A164">
        <v>1600425364</v>
      </c>
      <c r="B164">
        <v>1600147413</v>
      </c>
      <c r="E164" t="s">
        <v>191</v>
      </c>
      <c r="F164">
        <v>147413</v>
      </c>
      <c r="G164">
        <v>1</v>
      </c>
      <c r="J164" t="s">
        <v>47</v>
      </c>
      <c r="K164" t="s">
        <v>5</v>
      </c>
      <c r="M164" t="s">
        <v>6</v>
      </c>
      <c r="O164" t="s">
        <v>7</v>
      </c>
      <c r="P164" s="1">
        <v>42233</v>
      </c>
      <c r="Q164" s="1">
        <v>42233</v>
      </c>
      <c r="R164" s="1">
        <v>42277</v>
      </c>
      <c r="S164" s="1">
        <v>42458</v>
      </c>
      <c r="T164">
        <v>0</v>
      </c>
      <c r="U164">
        <v>0</v>
      </c>
      <c r="V164">
        <v>6320</v>
      </c>
      <c r="W164">
        <v>6320</v>
      </c>
      <c r="X164">
        <v>33096</v>
      </c>
      <c r="Y164">
        <v>36796.69</v>
      </c>
      <c r="Z164">
        <v>25193</v>
      </c>
      <c r="AA164">
        <v>25193</v>
      </c>
      <c r="AB164">
        <v>7.9</v>
      </c>
      <c r="AC164">
        <v>7.9</v>
      </c>
      <c r="AD164" s="1">
        <v>42221</v>
      </c>
      <c r="AE164" s="1">
        <v>43542</v>
      </c>
      <c r="AF164" s="4" t="str">
        <f>INDEX(Applications!G:G,MATCH(Projects!F164,Applications!C:C,0))</f>
        <v>Settled with IESO</v>
      </c>
    </row>
    <row r="165" spans="1:32" x14ac:dyDescent="0.25">
      <c r="A165">
        <v>1600426640</v>
      </c>
      <c r="B165">
        <v>1600148503</v>
      </c>
      <c r="E165" t="s">
        <v>197</v>
      </c>
      <c r="F165">
        <v>148503</v>
      </c>
      <c r="G165">
        <v>1</v>
      </c>
      <c r="J165" t="s">
        <v>81</v>
      </c>
      <c r="K165" t="s">
        <v>5</v>
      </c>
      <c r="M165" t="s">
        <v>9</v>
      </c>
      <c r="O165" t="s">
        <v>7</v>
      </c>
      <c r="P165" s="1">
        <v>42264</v>
      </c>
      <c r="Q165" s="1">
        <v>42333</v>
      </c>
      <c r="R165" s="1">
        <v>42271</v>
      </c>
      <c r="S165" s="1">
        <v>42335</v>
      </c>
      <c r="T165">
        <v>0</v>
      </c>
      <c r="U165">
        <v>0</v>
      </c>
      <c r="V165">
        <v>8475</v>
      </c>
      <c r="W165">
        <v>8475</v>
      </c>
      <c r="X165">
        <v>9972.25</v>
      </c>
      <c r="Y165">
        <v>9972.25</v>
      </c>
      <c r="Z165">
        <v>24950.400000000001</v>
      </c>
      <c r="AA165">
        <v>24950.400000000001</v>
      </c>
      <c r="AB165">
        <v>5.2</v>
      </c>
      <c r="AC165">
        <v>5.2</v>
      </c>
      <c r="AD165" s="1">
        <v>42250</v>
      </c>
      <c r="AE165" s="1">
        <v>42347</v>
      </c>
      <c r="AF165" s="4" t="str">
        <f>INDEX(Applications!G:G,MATCH(Projects!F165,Applications!C:C,0))</f>
        <v>Settled with IESO</v>
      </c>
    </row>
    <row r="166" spans="1:32" x14ac:dyDescent="0.25">
      <c r="A166">
        <v>1600426911</v>
      </c>
      <c r="B166">
        <v>1600150635</v>
      </c>
      <c r="E166" t="s">
        <v>211</v>
      </c>
      <c r="F166">
        <v>150635</v>
      </c>
      <c r="G166">
        <v>1</v>
      </c>
      <c r="J166" t="s">
        <v>81</v>
      </c>
      <c r="K166" t="s">
        <v>5</v>
      </c>
      <c r="M166" t="s">
        <v>6</v>
      </c>
      <c r="O166" t="s">
        <v>7</v>
      </c>
      <c r="P166" s="1">
        <v>42283</v>
      </c>
      <c r="Q166" s="1">
        <v>42339</v>
      </c>
      <c r="R166" s="1">
        <v>42307</v>
      </c>
      <c r="S166" s="1">
        <v>42359</v>
      </c>
      <c r="T166">
        <v>0</v>
      </c>
      <c r="U166">
        <v>0</v>
      </c>
      <c r="V166">
        <v>2625</v>
      </c>
      <c r="W166">
        <v>2625</v>
      </c>
      <c r="X166">
        <v>2742.8</v>
      </c>
      <c r="Y166">
        <v>3636.73</v>
      </c>
      <c r="Z166">
        <v>19048.2</v>
      </c>
      <c r="AA166">
        <v>19048.2</v>
      </c>
      <c r="AB166">
        <v>3.98</v>
      </c>
      <c r="AC166">
        <v>3.98</v>
      </c>
      <c r="AD166" s="1">
        <v>42261</v>
      </c>
      <c r="AE166" s="1">
        <v>43542</v>
      </c>
      <c r="AF166" s="4" t="str">
        <f>INDEX(Applications!G:G,MATCH(Projects!F166,Applications!C:C,0))</f>
        <v>Settled with IESO</v>
      </c>
    </row>
    <row r="167" spans="1:32" x14ac:dyDescent="0.25">
      <c r="A167">
        <v>1600427179</v>
      </c>
      <c r="B167">
        <v>1600149372</v>
      </c>
      <c r="E167" t="s">
        <v>201</v>
      </c>
      <c r="F167">
        <v>149372</v>
      </c>
      <c r="G167">
        <v>1</v>
      </c>
      <c r="J167" t="s">
        <v>47</v>
      </c>
      <c r="K167" t="s">
        <v>5</v>
      </c>
      <c r="M167" t="s">
        <v>6</v>
      </c>
      <c r="O167" t="s">
        <v>7</v>
      </c>
      <c r="P167" s="1">
        <v>42278</v>
      </c>
      <c r="Q167" s="1">
        <v>42278</v>
      </c>
      <c r="R167" s="1">
        <v>42309</v>
      </c>
      <c r="S167" s="1">
        <v>42353</v>
      </c>
      <c r="T167">
        <v>0</v>
      </c>
      <c r="U167">
        <v>0</v>
      </c>
      <c r="V167">
        <v>5440</v>
      </c>
      <c r="W167">
        <v>5440</v>
      </c>
      <c r="X167">
        <v>67239</v>
      </c>
      <c r="Y167">
        <v>67239</v>
      </c>
      <c r="Z167">
        <v>4649</v>
      </c>
      <c r="AA167">
        <v>4649</v>
      </c>
      <c r="AB167">
        <v>6.8</v>
      </c>
      <c r="AC167">
        <v>6.8</v>
      </c>
      <c r="AD167" s="1">
        <v>42268</v>
      </c>
      <c r="AE167" s="1">
        <v>42405</v>
      </c>
      <c r="AF167" s="4" t="str">
        <f>INDEX(Applications!G:G,MATCH(Projects!F167,Applications!C:C,0))</f>
        <v>Settled with IESO</v>
      </c>
    </row>
    <row r="168" spans="1:32" x14ac:dyDescent="0.25">
      <c r="A168">
        <v>1600427858</v>
      </c>
      <c r="B168">
        <v>1600150051</v>
      </c>
      <c r="E168" t="s">
        <v>206</v>
      </c>
      <c r="F168">
        <v>150051</v>
      </c>
      <c r="G168">
        <v>1</v>
      </c>
      <c r="J168" t="s">
        <v>47</v>
      </c>
      <c r="K168" t="s">
        <v>5</v>
      </c>
      <c r="M168" t="s">
        <v>6</v>
      </c>
      <c r="O168" t="s">
        <v>7</v>
      </c>
      <c r="P168" s="1">
        <v>42292</v>
      </c>
      <c r="Q168" s="1">
        <v>42292</v>
      </c>
      <c r="R168" s="1">
        <v>42353</v>
      </c>
      <c r="S168" s="1">
        <v>42353</v>
      </c>
      <c r="T168">
        <v>0</v>
      </c>
      <c r="U168">
        <v>0</v>
      </c>
      <c r="V168">
        <v>19200</v>
      </c>
      <c r="W168">
        <v>18720</v>
      </c>
      <c r="X168">
        <v>45960</v>
      </c>
      <c r="Y168">
        <v>44811</v>
      </c>
      <c r="Z168">
        <v>24840</v>
      </c>
      <c r="AA168">
        <v>24219</v>
      </c>
      <c r="AB168">
        <v>24</v>
      </c>
      <c r="AC168">
        <v>23.4</v>
      </c>
      <c r="AD168" s="1">
        <v>42286</v>
      </c>
      <c r="AE168" s="1">
        <v>43542</v>
      </c>
      <c r="AF168" s="4" t="str">
        <f>INDEX(Applications!G:G,MATCH(Projects!F168,Applications!C:C,0))</f>
        <v>Settled with IESO</v>
      </c>
    </row>
    <row r="169" spans="1:32" x14ac:dyDescent="0.25">
      <c r="A169">
        <v>1600428253</v>
      </c>
      <c r="B169">
        <v>1600150456</v>
      </c>
      <c r="E169" t="s">
        <v>208</v>
      </c>
      <c r="F169">
        <v>150456</v>
      </c>
      <c r="G169">
        <v>1</v>
      </c>
      <c r="J169" t="s">
        <v>41</v>
      </c>
      <c r="K169" t="s">
        <v>5</v>
      </c>
      <c r="M169" t="s">
        <v>6</v>
      </c>
      <c r="O169" t="s">
        <v>7</v>
      </c>
      <c r="P169" s="1">
        <v>42303</v>
      </c>
      <c r="Q169" s="1">
        <v>42303</v>
      </c>
      <c r="R169" s="1">
        <v>42334</v>
      </c>
      <c r="S169" s="1">
        <v>42334</v>
      </c>
      <c r="T169">
        <v>0</v>
      </c>
      <c r="U169">
        <v>0</v>
      </c>
      <c r="V169">
        <v>1594.8</v>
      </c>
      <c r="W169">
        <v>1600.72</v>
      </c>
      <c r="X169">
        <v>3189.6</v>
      </c>
      <c r="Y169">
        <v>3201.43</v>
      </c>
      <c r="Z169">
        <v>39590</v>
      </c>
      <c r="AA169">
        <v>39590</v>
      </c>
      <c r="AB169">
        <v>0</v>
      </c>
      <c r="AC169">
        <v>0</v>
      </c>
      <c r="AD169" s="1">
        <v>42296</v>
      </c>
      <c r="AE169" s="1">
        <v>43542</v>
      </c>
      <c r="AF169" s="4" t="str">
        <f>INDEX(Applications!G:G,MATCH(Projects!F169,Applications!C:C,0))</f>
        <v>Settled with IESO</v>
      </c>
    </row>
    <row r="170" spans="1:32" x14ac:dyDescent="0.25">
      <c r="A170">
        <v>1600429835</v>
      </c>
      <c r="B170">
        <v>1600151236</v>
      </c>
      <c r="E170" t="s">
        <v>212</v>
      </c>
      <c r="F170">
        <v>151236</v>
      </c>
      <c r="G170">
        <v>4</v>
      </c>
      <c r="J170" t="s">
        <v>272</v>
      </c>
      <c r="K170" t="s">
        <v>5</v>
      </c>
      <c r="M170" t="s">
        <v>6</v>
      </c>
      <c r="O170" t="s">
        <v>13</v>
      </c>
      <c r="P170" s="1">
        <v>42317</v>
      </c>
      <c r="Q170" s="1">
        <v>42317</v>
      </c>
      <c r="R170" s="1">
        <v>42338</v>
      </c>
      <c r="S170" s="1">
        <v>42338</v>
      </c>
      <c r="T170">
        <v>0</v>
      </c>
      <c r="U170">
        <v>0</v>
      </c>
      <c r="V170">
        <v>123</v>
      </c>
      <c r="W170">
        <v>123</v>
      </c>
      <c r="X170">
        <v>474</v>
      </c>
      <c r="Y170">
        <v>469.89</v>
      </c>
      <c r="Z170">
        <v>819</v>
      </c>
      <c r="AA170">
        <v>819</v>
      </c>
      <c r="AB170">
        <v>0</v>
      </c>
      <c r="AC170">
        <v>0</v>
      </c>
      <c r="AD170" s="1">
        <v>42313</v>
      </c>
      <c r="AE170" s="1">
        <v>43542</v>
      </c>
      <c r="AF170" s="4" t="str">
        <f>INDEX(Applications!G:G,MATCH(Projects!F170,Applications!C:C,0))</f>
        <v>Settled with IESO</v>
      </c>
    </row>
    <row r="171" spans="1:32" x14ac:dyDescent="0.25">
      <c r="A171">
        <v>1600431087</v>
      </c>
      <c r="B171">
        <v>1600153147</v>
      </c>
      <c r="E171" t="s">
        <v>219</v>
      </c>
      <c r="F171">
        <v>153147</v>
      </c>
      <c r="G171">
        <v>2</v>
      </c>
      <c r="J171" t="s">
        <v>47</v>
      </c>
      <c r="K171" t="s">
        <v>5</v>
      </c>
      <c r="M171" t="s">
        <v>6</v>
      </c>
      <c r="O171" t="s">
        <v>7</v>
      </c>
      <c r="P171" s="1">
        <v>42356</v>
      </c>
      <c r="Q171" s="1">
        <v>42517</v>
      </c>
      <c r="R171" s="1">
        <v>42419</v>
      </c>
      <c r="S171" s="1">
        <v>42657</v>
      </c>
      <c r="T171">
        <v>0</v>
      </c>
      <c r="U171">
        <v>0</v>
      </c>
      <c r="V171">
        <v>3658.24</v>
      </c>
      <c r="W171">
        <v>3271.54</v>
      </c>
      <c r="X171">
        <v>8891</v>
      </c>
      <c r="Y171">
        <v>8552.4699999999993</v>
      </c>
      <c r="Z171">
        <v>13641.8</v>
      </c>
      <c r="AA171">
        <v>9774.7999999999993</v>
      </c>
      <c r="AB171">
        <v>4.01</v>
      </c>
      <c r="AC171">
        <v>4.01</v>
      </c>
      <c r="AD171" s="1">
        <v>42339</v>
      </c>
      <c r="AE171" s="1">
        <v>43542</v>
      </c>
      <c r="AF171" s="4" t="str">
        <f>INDEX(Applications!G:G,MATCH(Projects!F171,Applications!C:C,0))</f>
        <v>Settled with IESO</v>
      </c>
    </row>
    <row r="172" spans="1:32" x14ac:dyDescent="0.25">
      <c r="A172">
        <v>1600431501</v>
      </c>
      <c r="B172">
        <v>1600152981</v>
      </c>
      <c r="E172" t="s">
        <v>216</v>
      </c>
      <c r="F172">
        <v>152981</v>
      </c>
      <c r="G172">
        <v>1</v>
      </c>
      <c r="J172" t="s">
        <v>47</v>
      </c>
      <c r="K172" t="s">
        <v>5</v>
      </c>
      <c r="M172" t="s">
        <v>6</v>
      </c>
      <c r="O172" t="s">
        <v>7</v>
      </c>
      <c r="P172" s="1">
        <v>42349</v>
      </c>
      <c r="Q172" s="1">
        <v>42349</v>
      </c>
      <c r="R172" s="1">
        <v>42369</v>
      </c>
      <c r="S172" s="1">
        <v>42382</v>
      </c>
      <c r="T172">
        <v>0</v>
      </c>
      <c r="U172">
        <v>0</v>
      </c>
      <c r="V172">
        <v>5010.34</v>
      </c>
      <c r="W172">
        <v>5079.01</v>
      </c>
      <c r="X172">
        <v>10020.68</v>
      </c>
      <c r="Y172">
        <v>10158.02</v>
      </c>
      <c r="Z172">
        <v>72124</v>
      </c>
      <c r="AA172">
        <v>72124</v>
      </c>
      <c r="AB172">
        <v>3.8</v>
      </c>
      <c r="AC172">
        <v>3.8</v>
      </c>
      <c r="AD172" s="1">
        <v>42346</v>
      </c>
      <c r="AE172" s="1">
        <v>43542</v>
      </c>
      <c r="AF172" s="4" t="str">
        <f>INDEX(Applications!G:G,MATCH(Projects!F172,Applications!C:C,0))</f>
        <v>Settled with IESO</v>
      </c>
    </row>
    <row r="173" spans="1:32" x14ac:dyDescent="0.25">
      <c r="A173">
        <v>1600431940</v>
      </c>
      <c r="B173">
        <v>1600153841</v>
      </c>
      <c r="E173" t="s">
        <v>222</v>
      </c>
      <c r="F173">
        <v>153841</v>
      </c>
      <c r="G173">
        <v>1</v>
      </c>
      <c r="J173" t="s">
        <v>41</v>
      </c>
      <c r="K173" t="s">
        <v>5</v>
      </c>
      <c r="M173" t="s">
        <v>9</v>
      </c>
      <c r="O173" t="s">
        <v>7</v>
      </c>
      <c r="P173" s="1">
        <v>42373</v>
      </c>
      <c r="Q173" s="1">
        <v>42373</v>
      </c>
      <c r="R173" s="1">
        <v>42387</v>
      </c>
      <c r="S173" s="1">
        <v>42418</v>
      </c>
      <c r="T173">
        <v>0</v>
      </c>
      <c r="U173">
        <v>0</v>
      </c>
      <c r="V173">
        <v>766.15</v>
      </c>
      <c r="W173">
        <v>798.55</v>
      </c>
      <c r="X173">
        <v>2159.92</v>
      </c>
      <c r="Y173">
        <v>2648.77</v>
      </c>
      <c r="Z173">
        <v>15323</v>
      </c>
      <c r="AA173">
        <v>15971</v>
      </c>
      <c r="AB173">
        <v>0</v>
      </c>
      <c r="AC173">
        <v>0</v>
      </c>
      <c r="AD173" s="1">
        <v>42356</v>
      </c>
      <c r="AE173" s="1">
        <v>43542</v>
      </c>
      <c r="AF173" s="4" t="str">
        <f>INDEX(Applications!G:G,MATCH(Projects!F173,Applications!C:C,0))</f>
        <v>Settled with IESO</v>
      </c>
    </row>
    <row r="174" spans="1:32" x14ac:dyDescent="0.25">
      <c r="A174">
        <v>1600432589</v>
      </c>
      <c r="B174">
        <v>1600139482</v>
      </c>
      <c r="E174" t="s">
        <v>149</v>
      </c>
      <c r="F174">
        <v>139482</v>
      </c>
      <c r="G174">
        <v>1</v>
      </c>
      <c r="J174" t="s">
        <v>81</v>
      </c>
      <c r="K174" t="s">
        <v>5</v>
      </c>
      <c r="M174" t="s">
        <v>6</v>
      </c>
      <c r="O174" t="s">
        <v>7</v>
      </c>
      <c r="P174" s="1">
        <v>42036</v>
      </c>
      <c r="Q174" s="1">
        <v>42095</v>
      </c>
      <c r="R174" s="1">
        <v>42050</v>
      </c>
      <c r="S174" s="1">
        <v>42124</v>
      </c>
      <c r="T174">
        <v>0</v>
      </c>
      <c r="U174">
        <v>0</v>
      </c>
      <c r="V174">
        <v>3465</v>
      </c>
      <c r="W174">
        <v>3465</v>
      </c>
      <c r="X174">
        <v>7839.5</v>
      </c>
      <c r="Y174">
        <v>7839.5</v>
      </c>
      <c r="Z174">
        <v>42905.17</v>
      </c>
      <c r="AA174">
        <v>42905.17</v>
      </c>
      <c r="AB174">
        <v>8.9499999999999993</v>
      </c>
      <c r="AC174">
        <v>8.9499999999999993</v>
      </c>
      <c r="AD174" s="1">
        <v>42023</v>
      </c>
      <c r="AE174" s="1">
        <v>42398</v>
      </c>
      <c r="AF174" s="4" t="str">
        <f>INDEX(Applications!G:G,MATCH(Projects!F174,Applications!C:C,0))</f>
        <v>Settled with IESO</v>
      </c>
    </row>
    <row r="175" spans="1:32" x14ac:dyDescent="0.25">
      <c r="A175">
        <v>1600434496</v>
      </c>
      <c r="B175">
        <v>1600145369</v>
      </c>
      <c r="E175" t="s">
        <v>175</v>
      </c>
      <c r="F175">
        <v>145369</v>
      </c>
      <c r="G175">
        <v>1</v>
      </c>
      <c r="J175" t="s">
        <v>81</v>
      </c>
      <c r="K175" t="s">
        <v>5</v>
      </c>
      <c r="M175" t="s">
        <v>6</v>
      </c>
      <c r="O175" t="s">
        <v>7</v>
      </c>
      <c r="P175" s="1">
        <v>42185</v>
      </c>
      <c r="Q175" s="1">
        <v>42473</v>
      </c>
      <c r="R175" s="1">
        <v>42216</v>
      </c>
      <c r="S175" s="1">
        <v>42515</v>
      </c>
      <c r="T175">
        <v>0</v>
      </c>
      <c r="U175">
        <v>0</v>
      </c>
      <c r="V175">
        <v>450</v>
      </c>
      <c r="W175">
        <v>450</v>
      </c>
      <c r="X175">
        <v>1000</v>
      </c>
      <c r="Y175">
        <v>890</v>
      </c>
      <c r="Z175">
        <v>1324.8</v>
      </c>
      <c r="AA175">
        <v>1324.8</v>
      </c>
      <c r="AB175">
        <v>0.28000000000000003</v>
      </c>
      <c r="AC175">
        <v>0.28000000000000003</v>
      </c>
      <c r="AD175" s="1">
        <v>42173</v>
      </c>
      <c r="AE175" s="1">
        <v>42515</v>
      </c>
      <c r="AF175" s="4" t="str">
        <f>INDEX(Applications!G:G,MATCH(Projects!F175,Applications!C:C,0))</f>
        <v>Settled with IESO</v>
      </c>
    </row>
    <row r="176" spans="1:32" x14ac:dyDescent="0.25">
      <c r="A176">
        <v>1600434853</v>
      </c>
      <c r="B176">
        <v>1600146524</v>
      </c>
      <c r="E176" t="s">
        <v>184</v>
      </c>
      <c r="F176">
        <v>146524</v>
      </c>
      <c r="G176">
        <v>1</v>
      </c>
      <c r="J176" t="s">
        <v>81</v>
      </c>
      <c r="K176" t="s">
        <v>5</v>
      </c>
      <c r="M176" t="s">
        <v>9</v>
      </c>
      <c r="O176" t="s">
        <v>13</v>
      </c>
      <c r="P176" s="1">
        <v>42216</v>
      </c>
      <c r="Q176" s="1">
        <v>42380</v>
      </c>
      <c r="R176" s="1">
        <v>42369</v>
      </c>
      <c r="S176" s="1">
        <v>42383</v>
      </c>
      <c r="T176">
        <v>0</v>
      </c>
      <c r="U176">
        <v>0</v>
      </c>
      <c r="V176">
        <v>2100</v>
      </c>
      <c r="W176">
        <v>2000</v>
      </c>
      <c r="X176">
        <v>5095.6499999999996</v>
      </c>
      <c r="Y176">
        <v>3826</v>
      </c>
      <c r="Z176">
        <v>13618.5</v>
      </c>
      <c r="AA176">
        <v>12970</v>
      </c>
      <c r="AB176">
        <v>5.25</v>
      </c>
      <c r="AC176">
        <v>5</v>
      </c>
      <c r="AD176" s="1">
        <v>42200</v>
      </c>
      <c r="AE176" s="1">
        <v>43542</v>
      </c>
      <c r="AF176" s="4" t="str">
        <f>INDEX(Applications!G:G,MATCH(Projects!F176,Applications!C:C,0))</f>
        <v>Settled with IESO</v>
      </c>
    </row>
    <row r="177" spans="1:32" x14ac:dyDescent="0.25">
      <c r="A177">
        <v>1600435520</v>
      </c>
      <c r="B177">
        <v>1600147375</v>
      </c>
      <c r="E177" t="s">
        <v>190</v>
      </c>
      <c r="F177">
        <v>147375</v>
      </c>
      <c r="G177">
        <v>1</v>
      </c>
      <c r="J177" t="s">
        <v>41</v>
      </c>
      <c r="K177" t="s">
        <v>5</v>
      </c>
      <c r="M177" t="s">
        <v>6</v>
      </c>
      <c r="O177" t="s">
        <v>7</v>
      </c>
      <c r="P177" s="1">
        <v>42246</v>
      </c>
      <c r="Q177" s="1">
        <v>42246</v>
      </c>
      <c r="R177" s="1">
        <v>42277</v>
      </c>
      <c r="S177" s="1">
        <v>42277</v>
      </c>
      <c r="T177">
        <v>0</v>
      </c>
      <c r="U177">
        <v>0</v>
      </c>
      <c r="V177">
        <v>4654.5</v>
      </c>
      <c r="W177">
        <v>5048.1099999999997</v>
      </c>
      <c r="X177">
        <v>9309</v>
      </c>
      <c r="Y177">
        <v>10096.219999999999</v>
      </c>
      <c r="Z177">
        <v>34179</v>
      </c>
      <c r="AA177">
        <v>36481</v>
      </c>
      <c r="AB177">
        <v>14.2</v>
      </c>
      <c r="AC177">
        <v>14.7</v>
      </c>
      <c r="AD177" s="1">
        <v>42221</v>
      </c>
      <c r="AE177" s="1">
        <v>42375</v>
      </c>
      <c r="AF177" s="4" t="str">
        <f>INDEX(Applications!G:G,MATCH(Projects!F177,Applications!C:C,0))</f>
        <v>Settled with IESO</v>
      </c>
    </row>
    <row r="178" spans="1:32" x14ac:dyDescent="0.25">
      <c r="A178">
        <v>1600437419</v>
      </c>
      <c r="B178">
        <v>1600149599</v>
      </c>
      <c r="E178" t="s">
        <v>203</v>
      </c>
      <c r="F178">
        <v>149599</v>
      </c>
      <c r="G178">
        <v>1</v>
      </c>
      <c r="J178" t="s">
        <v>81</v>
      </c>
      <c r="K178" t="s">
        <v>5</v>
      </c>
      <c r="M178" t="s">
        <v>6</v>
      </c>
      <c r="O178" t="s">
        <v>7</v>
      </c>
      <c r="P178" s="1">
        <v>42283</v>
      </c>
      <c r="Q178" s="1">
        <v>42283</v>
      </c>
      <c r="R178" s="1">
        <v>42309</v>
      </c>
      <c r="S178" s="1">
        <v>42309</v>
      </c>
      <c r="T178">
        <v>0</v>
      </c>
      <c r="U178">
        <v>0</v>
      </c>
      <c r="V178">
        <v>1532</v>
      </c>
      <c r="W178">
        <v>1532</v>
      </c>
      <c r="X178">
        <v>3678.65</v>
      </c>
      <c r="Y178">
        <v>5144.34</v>
      </c>
      <c r="Z178">
        <v>9208.7000000000007</v>
      </c>
      <c r="AA178">
        <v>9208.7000000000007</v>
      </c>
      <c r="AB178">
        <v>3.55</v>
      </c>
      <c r="AC178">
        <v>3.55</v>
      </c>
      <c r="AD178" s="1">
        <v>42279</v>
      </c>
      <c r="AE178" s="1">
        <v>43542</v>
      </c>
      <c r="AF178" s="4" t="str">
        <f>INDEX(Applications!G:G,MATCH(Projects!F178,Applications!C:C,0))</f>
        <v>Settled with IESO</v>
      </c>
    </row>
    <row r="179" spans="1:32" x14ac:dyDescent="0.25">
      <c r="A179">
        <v>1600437567</v>
      </c>
      <c r="B179">
        <v>1600149863</v>
      </c>
      <c r="E179" t="s">
        <v>204</v>
      </c>
      <c r="F179">
        <v>149863</v>
      </c>
      <c r="G179">
        <v>1</v>
      </c>
      <c r="J179" t="s">
        <v>81</v>
      </c>
      <c r="K179" t="s">
        <v>5</v>
      </c>
      <c r="M179" t="s">
        <v>6</v>
      </c>
      <c r="O179" t="s">
        <v>7</v>
      </c>
      <c r="P179" s="1">
        <v>42292</v>
      </c>
      <c r="Q179" s="1">
        <v>42292</v>
      </c>
      <c r="R179" s="1">
        <v>42323</v>
      </c>
      <c r="S179" s="1">
        <v>42323</v>
      </c>
      <c r="T179">
        <v>0</v>
      </c>
      <c r="U179">
        <v>0</v>
      </c>
      <c r="V179">
        <v>544.79999999999995</v>
      </c>
      <c r="W179">
        <v>544.79999999999995</v>
      </c>
      <c r="X179">
        <v>801</v>
      </c>
      <c r="Y179">
        <v>801</v>
      </c>
      <c r="Z179">
        <v>3776.11</v>
      </c>
      <c r="AA179">
        <v>3776.11</v>
      </c>
      <c r="AB179">
        <v>0.92</v>
      </c>
      <c r="AC179">
        <v>0.92</v>
      </c>
      <c r="AD179" s="1">
        <v>42284</v>
      </c>
      <c r="AE179" s="1">
        <v>43542</v>
      </c>
      <c r="AF179" s="4" t="str">
        <f>INDEX(Applications!G:G,MATCH(Projects!F179,Applications!C:C,0))</f>
        <v>Settled with IESO</v>
      </c>
    </row>
    <row r="180" spans="1:32" x14ac:dyDescent="0.25">
      <c r="A180">
        <v>1600437620</v>
      </c>
      <c r="B180">
        <v>1600149869</v>
      </c>
      <c r="E180" t="s">
        <v>205</v>
      </c>
      <c r="F180">
        <v>149869</v>
      </c>
      <c r="G180">
        <v>1</v>
      </c>
      <c r="J180" t="s">
        <v>276</v>
      </c>
      <c r="K180" t="s">
        <v>5</v>
      </c>
      <c r="M180" t="s">
        <v>6</v>
      </c>
      <c r="O180" t="s">
        <v>7</v>
      </c>
      <c r="P180" s="1">
        <v>42430</v>
      </c>
      <c r="Q180" s="1">
        <v>42430</v>
      </c>
      <c r="R180" s="1">
        <v>43220</v>
      </c>
      <c r="S180" s="1">
        <v>43242</v>
      </c>
      <c r="T180">
        <v>0</v>
      </c>
      <c r="U180">
        <v>0</v>
      </c>
      <c r="V180">
        <v>40874</v>
      </c>
      <c r="W180">
        <v>44961.4</v>
      </c>
      <c r="X180">
        <v>174062.6</v>
      </c>
      <c r="Y180">
        <v>122857</v>
      </c>
      <c r="Z180">
        <v>655436</v>
      </c>
      <c r="AA180">
        <v>794511</v>
      </c>
      <c r="AB180">
        <v>83.6</v>
      </c>
      <c r="AC180">
        <v>103.6</v>
      </c>
      <c r="AD180" s="1">
        <v>42285</v>
      </c>
      <c r="AE180" s="1">
        <v>43542</v>
      </c>
      <c r="AF180" s="4" t="str">
        <f>INDEX(Applications!G:G,MATCH(Projects!F180,Applications!C:C,0))</f>
        <v>Settled with IESO</v>
      </c>
    </row>
    <row r="181" spans="1:32" x14ac:dyDescent="0.25">
      <c r="A181">
        <v>1600437735</v>
      </c>
      <c r="B181">
        <v>1600150315</v>
      </c>
      <c r="E181" t="s">
        <v>207</v>
      </c>
      <c r="F181">
        <v>150315</v>
      </c>
      <c r="G181">
        <v>1</v>
      </c>
      <c r="J181" t="s">
        <v>41</v>
      </c>
      <c r="K181" t="s">
        <v>5</v>
      </c>
      <c r="M181" t="s">
        <v>6</v>
      </c>
      <c r="O181" t="s">
        <v>7</v>
      </c>
      <c r="P181" s="1">
        <v>42306</v>
      </c>
      <c r="Q181" s="1">
        <v>42306</v>
      </c>
      <c r="R181" s="1">
        <v>42307</v>
      </c>
      <c r="S181" s="1">
        <v>42460</v>
      </c>
      <c r="T181">
        <v>0</v>
      </c>
      <c r="U181">
        <v>0</v>
      </c>
      <c r="V181">
        <v>3311.9</v>
      </c>
      <c r="W181">
        <v>3532.55</v>
      </c>
      <c r="X181">
        <v>13987</v>
      </c>
      <c r="Y181">
        <v>15272.65</v>
      </c>
      <c r="Z181">
        <v>23946</v>
      </c>
      <c r="AA181">
        <v>37170</v>
      </c>
      <c r="AB181">
        <v>7</v>
      </c>
      <c r="AC181">
        <v>7.5</v>
      </c>
      <c r="AD181" s="1">
        <v>42290</v>
      </c>
      <c r="AE181" s="1">
        <v>43542</v>
      </c>
      <c r="AF181" s="4" t="str">
        <f>INDEX(Applications!G:G,MATCH(Projects!F181,Applications!C:C,0))</f>
        <v>Settled with IESO</v>
      </c>
    </row>
    <row r="182" spans="1:32" x14ac:dyDescent="0.25">
      <c r="A182">
        <v>1600438201</v>
      </c>
      <c r="B182">
        <v>1600150506</v>
      </c>
      <c r="E182" t="s">
        <v>209</v>
      </c>
      <c r="F182">
        <v>150506</v>
      </c>
      <c r="G182">
        <v>1</v>
      </c>
      <c r="J182" t="s">
        <v>1053</v>
      </c>
      <c r="K182" t="s">
        <v>5</v>
      </c>
      <c r="M182" t="s">
        <v>6</v>
      </c>
      <c r="O182" t="s">
        <v>7</v>
      </c>
      <c r="P182" s="1">
        <v>42307</v>
      </c>
      <c r="Q182" s="1">
        <v>42307</v>
      </c>
      <c r="R182" s="1">
        <v>42323</v>
      </c>
      <c r="S182" s="1">
        <v>42323</v>
      </c>
      <c r="T182">
        <v>0</v>
      </c>
      <c r="U182">
        <v>0</v>
      </c>
      <c r="V182">
        <v>4835</v>
      </c>
      <c r="W182">
        <v>4835</v>
      </c>
      <c r="X182">
        <v>7760</v>
      </c>
      <c r="Y182">
        <v>7760</v>
      </c>
      <c r="Z182">
        <v>26856</v>
      </c>
      <c r="AA182">
        <v>26856</v>
      </c>
      <c r="AB182">
        <v>6.71</v>
      </c>
      <c r="AC182">
        <v>6.71</v>
      </c>
      <c r="AD182" s="1">
        <v>42299</v>
      </c>
      <c r="AE182" s="1">
        <v>43542</v>
      </c>
      <c r="AF182" s="4" t="str">
        <f>INDEX(Applications!G:G,MATCH(Projects!F182,Applications!C:C,0))</f>
        <v>Settled with IESO</v>
      </c>
    </row>
    <row r="183" spans="1:32" x14ac:dyDescent="0.25">
      <c r="A183">
        <v>1600439467</v>
      </c>
      <c r="B183">
        <v>1600141043</v>
      </c>
      <c r="E183" t="s">
        <v>161</v>
      </c>
      <c r="F183">
        <v>141043</v>
      </c>
      <c r="G183">
        <v>1</v>
      </c>
      <c r="J183" t="s">
        <v>81</v>
      </c>
      <c r="K183" t="s">
        <v>5</v>
      </c>
      <c r="M183" t="s">
        <v>6</v>
      </c>
      <c r="O183" t="s">
        <v>7</v>
      </c>
      <c r="P183" s="1">
        <v>42076</v>
      </c>
      <c r="Q183" s="1">
        <v>42076</v>
      </c>
      <c r="R183" s="1">
        <v>42132</v>
      </c>
      <c r="S183" s="1">
        <v>42306</v>
      </c>
      <c r="T183">
        <v>0</v>
      </c>
      <c r="U183">
        <v>0</v>
      </c>
      <c r="V183">
        <v>997</v>
      </c>
      <c r="W183">
        <v>997</v>
      </c>
      <c r="X183">
        <v>1613.7</v>
      </c>
      <c r="Y183">
        <v>1613.7</v>
      </c>
      <c r="Z183">
        <v>8949.76</v>
      </c>
      <c r="AA183">
        <v>8949.76</v>
      </c>
      <c r="AB183">
        <v>3.44</v>
      </c>
      <c r="AC183">
        <v>3.44</v>
      </c>
      <c r="AD183" s="1">
        <v>42059</v>
      </c>
      <c r="AE183" s="1">
        <v>42360</v>
      </c>
      <c r="AF183" s="4" t="str">
        <f>INDEX(Applications!G:G,MATCH(Projects!F183,Applications!C:C,0))</f>
        <v>Settled with IESO</v>
      </c>
    </row>
    <row r="184" spans="1:32" x14ac:dyDescent="0.25">
      <c r="A184">
        <v>1600439491</v>
      </c>
      <c r="B184">
        <v>1600141016</v>
      </c>
      <c r="E184" t="s">
        <v>160</v>
      </c>
      <c r="F184">
        <v>141016</v>
      </c>
      <c r="G184">
        <v>1</v>
      </c>
      <c r="J184" t="s">
        <v>81</v>
      </c>
      <c r="K184" t="s">
        <v>5</v>
      </c>
      <c r="M184" t="s">
        <v>6</v>
      </c>
      <c r="O184" t="s">
        <v>7</v>
      </c>
      <c r="P184" s="1">
        <v>42069</v>
      </c>
      <c r="Q184" s="1">
        <v>42069</v>
      </c>
      <c r="R184" s="1">
        <v>42111</v>
      </c>
      <c r="S184" s="1">
        <v>42124</v>
      </c>
      <c r="T184">
        <v>0</v>
      </c>
      <c r="U184">
        <v>0</v>
      </c>
      <c r="V184">
        <v>6253</v>
      </c>
      <c r="W184">
        <v>5960.5</v>
      </c>
      <c r="X184">
        <v>11252.25</v>
      </c>
      <c r="Y184">
        <v>11773.87</v>
      </c>
      <c r="Z184">
        <v>117680.61</v>
      </c>
      <c r="AA184">
        <v>76730.61</v>
      </c>
      <c r="AB184">
        <v>45.02</v>
      </c>
      <c r="AC184">
        <v>27.47</v>
      </c>
      <c r="AD184" s="1">
        <v>42060</v>
      </c>
      <c r="AE184" s="1">
        <v>42128</v>
      </c>
      <c r="AF184" s="4" t="str">
        <f>INDEX(Applications!G:G,MATCH(Projects!F184,Applications!C:C,0))</f>
        <v>Settled with IESO</v>
      </c>
    </row>
    <row r="185" spans="1:32" x14ac:dyDescent="0.25">
      <c r="A185">
        <v>1600440544</v>
      </c>
      <c r="B185">
        <v>1600143419</v>
      </c>
      <c r="E185" t="s">
        <v>165</v>
      </c>
      <c r="F185">
        <v>143419</v>
      </c>
      <c r="G185">
        <v>1</v>
      </c>
      <c r="J185" t="s">
        <v>81</v>
      </c>
      <c r="K185" t="s">
        <v>5</v>
      </c>
      <c r="M185" t="s">
        <v>6</v>
      </c>
      <c r="O185" t="s">
        <v>7</v>
      </c>
      <c r="P185" s="1">
        <v>42109</v>
      </c>
      <c r="Q185" s="1">
        <v>42109</v>
      </c>
      <c r="R185" s="1">
        <v>42170</v>
      </c>
      <c r="S185" s="1">
        <v>42270</v>
      </c>
      <c r="T185">
        <v>0</v>
      </c>
      <c r="U185">
        <v>0</v>
      </c>
      <c r="V185">
        <v>1309</v>
      </c>
      <c r="W185">
        <v>1309</v>
      </c>
      <c r="X185">
        <v>3773</v>
      </c>
      <c r="Y185">
        <v>3773</v>
      </c>
      <c r="Z185">
        <v>5792.4</v>
      </c>
      <c r="AA185">
        <v>5792.4</v>
      </c>
      <c r="AB185">
        <v>2.23</v>
      </c>
      <c r="AC185">
        <v>2.23</v>
      </c>
      <c r="AD185" s="1">
        <v>42096</v>
      </c>
      <c r="AE185" s="1">
        <v>42345</v>
      </c>
      <c r="AF185" s="4" t="str">
        <f>INDEX(Applications!G:G,MATCH(Projects!F185,Applications!C:C,0))</f>
        <v>Settled with IESO</v>
      </c>
    </row>
    <row r="186" spans="1:32" x14ac:dyDescent="0.25">
      <c r="A186">
        <v>1600441288</v>
      </c>
      <c r="B186">
        <v>1600139067</v>
      </c>
      <c r="E186" t="s">
        <v>148</v>
      </c>
      <c r="F186">
        <v>139067</v>
      </c>
      <c r="G186">
        <v>1</v>
      </c>
      <c r="J186" t="s">
        <v>41</v>
      </c>
      <c r="K186" t="s">
        <v>5</v>
      </c>
      <c r="M186" t="s">
        <v>9</v>
      </c>
      <c r="O186" t="s">
        <v>7</v>
      </c>
      <c r="P186" s="1">
        <v>42019</v>
      </c>
      <c r="Q186" s="1">
        <v>42019</v>
      </c>
      <c r="R186" s="1">
        <v>42034</v>
      </c>
      <c r="S186" s="1">
        <v>42034</v>
      </c>
      <c r="T186">
        <v>0</v>
      </c>
      <c r="U186">
        <v>0</v>
      </c>
      <c r="V186">
        <v>970</v>
      </c>
      <c r="W186">
        <v>1067</v>
      </c>
      <c r="X186">
        <v>1940</v>
      </c>
      <c r="Y186">
        <v>2308.19</v>
      </c>
      <c r="Z186">
        <v>23610</v>
      </c>
      <c r="AA186">
        <v>22846</v>
      </c>
      <c r="AB186">
        <v>2.8</v>
      </c>
      <c r="AC186">
        <v>2.7</v>
      </c>
      <c r="AD186" s="1">
        <v>42018</v>
      </c>
      <c r="AE186" s="1">
        <v>42121</v>
      </c>
      <c r="AF186" s="4" t="str">
        <f>INDEX(Applications!G:G,MATCH(Projects!F186,Applications!C:C,0))</f>
        <v>Settled with IESO</v>
      </c>
    </row>
    <row r="187" spans="1:32" x14ac:dyDescent="0.25">
      <c r="A187">
        <v>1600441676</v>
      </c>
      <c r="B187">
        <v>1600139815</v>
      </c>
      <c r="E187" t="s">
        <v>151</v>
      </c>
      <c r="F187">
        <v>139815</v>
      </c>
      <c r="G187">
        <v>1</v>
      </c>
      <c r="J187" t="s">
        <v>41</v>
      </c>
      <c r="K187" t="s">
        <v>5</v>
      </c>
      <c r="M187" t="s">
        <v>6</v>
      </c>
      <c r="O187" t="s">
        <v>7</v>
      </c>
      <c r="P187" s="1">
        <v>42045</v>
      </c>
      <c r="Q187" s="1">
        <v>42129</v>
      </c>
      <c r="R187" s="1">
        <v>42047</v>
      </c>
      <c r="S187" s="1">
        <v>42138</v>
      </c>
      <c r="T187">
        <v>0</v>
      </c>
      <c r="U187">
        <v>0</v>
      </c>
      <c r="V187">
        <v>724.89</v>
      </c>
      <c r="W187">
        <v>724.89</v>
      </c>
      <c r="X187">
        <v>7470</v>
      </c>
      <c r="Y187">
        <v>7470</v>
      </c>
      <c r="Z187">
        <v>14497.8</v>
      </c>
      <c r="AA187">
        <v>14497.8</v>
      </c>
      <c r="AB187">
        <v>0</v>
      </c>
      <c r="AC187">
        <v>0</v>
      </c>
      <c r="AD187" s="1">
        <v>42038</v>
      </c>
      <c r="AE187" s="1">
        <v>42164</v>
      </c>
      <c r="AF187" s="4" t="str">
        <f>INDEX(Applications!G:G,MATCH(Projects!F187,Applications!C:C,0))</f>
        <v>Settled with IESO</v>
      </c>
    </row>
    <row r="188" spans="1:32" x14ac:dyDescent="0.25">
      <c r="A188">
        <v>1600441923</v>
      </c>
      <c r="B188">
        <v>1600140162</v>
      </c>
      <c r="E188" t="s">
        <v>153</v>
      </c>
      <c r="F188">
        <v>140162</v>
      </c>
      <c r="G188">
        <v>1</v>
      </c>
      <c r="J188" t="s">
        <v>41</v>
      </c>
      <c r="K188" t="s">
        <v>5</v>
      </c>
      <c r="M188" t="s">
        <v>6</v>
      </c>
      <c r="O188" t="s">
        <v>7</v>
      </c>
      <c r="P188" s="1">
        <v>42051</v>
      </c>
      <c r="Q188" s="1">
        <v>42051</v>
      </c>
      <c r="R188" s="1">
        <v>42093</v>
      </c>
      <c r="S188" s="1">
        <v>42093</v>
      </c>
      <c r="T188">
        <v>0</v>
      </c>
      <c r="U188">
        <v>0</v>
      </c>
      <c r="V188">
        <v>1076.05</v>
      </c>
      <c r="W188">
        <v>1041.5999999999999</v>
      </c>
      <c r="X188">
        <v>2866.65</v>
      </c>
      <c r="Y188">
        <v>3307.97</v>
      </c>
      <c r="Z188">
        <v>21521</v>
      </c>
      <c r="AA188">
        <v>20832</v>
      </c>
      <c r="AB188">
        <v>0</v>
      </c>
      <c r="AC188">
        <v>0</v>
      </c>
      <c r="AD188" s="1">
        <v>42046</v>
      </c>
      <c r="AE188" s="1">
        <v>42116</v>
      </c>
      <c r="AF188" s="4" t="str">
        <f>INDEX(Applications!G:G,MATCH(Projects!F188,Applications!C:C,0))</f>
        <v>Settled with IESO</v>
      </c>
    </row>
    <row r="189" spans="1:32" x14ac:dyDescent="0.25">
      <c r="A189">
        <v>1600442178</v>
      </c>
      <c r="B189">
        <v>1600140504</v>
      </c>
      <c r="E189" t="s">
        <v>154</v>
      </c>
      <c r="F189">
        <v>140504</v>
      </c>
      <c r="G189">
        <v>1</v>
      </c>
      <c r="J189" t="s">
        <v>41</v>
      </c>
      <c r="K189" t="s">
        <v>5</v>
      </c>
      <c r="M189" t="s">
        <v>6</v>
      </c>
      <c r="O189" t="s">
        <v>7</v>
      </c>
      <c r="P189" s="1">
        <v>42065</v>
      </c>
      <c r="Q189" s="1">
        <v>42068</v>
      </c>
      <c r="R189" s="1">
        <v>42067</v>
      </c>
      <c r="S189" s="1">
        <v>42068</v>
      </c>
      <c r="T189">
        <v>0</v>
      </c>
      <c r="U189">
        <v>0</v>
      </c>
      <c r="V189">
        <v>649.34</v>
      </c>
      <c r="W189">
        <v>649.34</v>
      </c>
      <c r="X189">
        <v>8834</v>
      </c>
      <c r="Y189">
        <v>8834</v>
      </c>
      <c r="Z189">
        <v>12986.7</v>
      </c>
      <c r="AA189">
        <v>12986.7</v>
      </c>
      <c r="AB189">
        <v>0</v>
      </c>
      <c r="AC189">
        <v>0</v>
      </c>
      <c r="AD189" s="1">
        <v>42055</v>
      </c>
      <c r="AE189" s="1">
        <v>42083</v>
      </c>
      <c r="AF189" s="4" t="str">
        <f>INDEX(Applications!G:G,MATCH(Projects!F189,Applications!C:C,0))</f>
        <v>Settled with IESO</v>
      </c>
    </row>
    <row r="190" spans="1:32" x14ac:dyDescent="0.25">
      <c r="A190">
        <v>1600443344</v>
      </c>
      <c r="B190">
        <v>1600141717</v>
      </c>
      <c r="E190" t="s">
        <v>162</v>
      </c>
      <c r="F190">
        <v>141717</v>
      </c>
      <c r="G190">
        <v>1</v>
      </c>
      <c r="J190" t="s">
        <v>41</v>
      </c>
      <c r="K190" t="s">
        <v>5</v>
      </c>
      <c r="M190" t="s">
        <v>6</v>
      </c>
      <c r="O190" t="s">
        <v>7</v>
      </c>
      <c r="P190" s="1">
        <v>42088</v>
      </c>
      <c r="Q190" s="1">
        <v>42088</v>
      </c>
      <c r="R190" s="1">
        <v>42102</v>
      </c>
      <c r="S190" s="1">
        <v>42102</v>
      </c>
      <c r="T190">
        <v>0</v>
      </c>
      <c r="U190">
        <v>0</v>
      </c>
      <c r="V190">
        <v>1252.9000000000001</v>
      </c>
      <c r="W190">
        <v>1245.25</v>
      </c>
      <c r="X190">
        <v>5199</v>
      </c>
      <c r="Y190">
        <v>5200.82</v>
      </c>
      <c r="Z190">
        <v>25058</v>
      </c>
      <c r="AA190">
        <v>24905</v>
      </c>
      <c r="AB190">
        <v>0</v>
      </c>
      <c r="AC190">
        <v>0</v>
      </c>
      <c r="AD190" s="1">
        <v>42086</v>
      </c>
      <c r="AE190" s="1">
        <v>42314</v>
      </c>
      <c r="AF190" s="4" t="str">
        <f>INDEX(Applications!G:G,MATCH(Projects!F190,Applications!C:C,0))</f>
        <v>Settled with IESO</v>
      </c>
    </row>
    <row r="191" spans="1:32" x14ac:dyDescent="0.25">
      <c r="A191">
        <v>1600445050</v>
      </c>
      <c r="B191">
        <v>1600144161</v>
      </c>
      <c r="E191" t="s">
        <v>167</v>
      </c>
      <c r="F191">
        <v>144161</v>
      </c>
      <c r="G191">
        <v>1</v>
      </c>
      <c r="J191" t="s">
        <v>41</v>
      </c>
      <c r="K191" t="s">
        <v>5</v>
      </c>
      <c r="M191" t="s">
        <v>9</v>
      </c>
      <c r="O191" t="s">
        <v>7</v>
      </c>
      <c r="P191" s="1">
        <v>42152</v>
      </c>
      <c r="Q191" s="1">
        <v>42192</v>
      </c>
      <c r="R191" s="1">
        <v>42153</v>
      </c>
      <c r="S191" s="1">
        <v>42192</v>
      </c>
      <c r="T191">
        <v>0</v>
      </c>
      <c r="U191">
        <v>0</v>
      </c>
      <c r="V191">
        <v>1307.44</v>
      </c>
      <c r="W191">
        <v>653.72</v>
      </c>
      <c r="X191">
        <v>9860</v>
      </c>
      <c r="Y191">
        <v>9860</v>
      </c>
      <c r="Z191">
        <v>26148.6</v>
      </c>
      <c r="AA191">
        <v>13074.3</v>
      </c>
      <c r="AB191">
        <v>0</v>
      </c>
      <c r="AC191">
        <v>0</v>
      </c>
      <c r="AD191" s="1">
        <v>42145</v>
      </c>
      <c r="AE191" s="1">
        <v>42341</v>
      </c>
      <c r="AF191" s="4" t="str">
        <f>INDEX(Applications!G:G,MATCH(Projects!F191,Applications!C:C,0))</f>
        <v>Settled with IESO</v>
      </c>
    </row>
    <row r="192" spans="1:32" x14ac:dyDescent="0.25">
      <c r="A192">
        <v>1600445250</v>
      </c>
      <c r="B192">
        <v>1600144555</v>
      </c>
      <c r="E192" t="s">
        <v>169</v>
      </c>
      <c r="F192">
        <v>144555</v>
      </c>
      <c r="G192">
        <v>1</v>
      </c>
      <c r="J192" t="s">
        <v>47</v>
      </c>
      <c r="K192" t="s">
        <v>5</v>
      </c>
      <c r="M192" t="s">
        <v>6</v>
      </c>
      <c r="O192" t="s">
        <v>7</v>
      </c>
      <c r="P192" s="1">
        <v>42241</v>
      </c>
      <c r="Q192" s="1">
        <v>42272</v>
      </c>
      <c r="R192" s="1">
        <v>42277</v>
      </c>
      <c r="S192" s="1">
        <v>42296</v>
      </c>
      <c r="T192">
        <v>0</v>
      </c>
      <c r="U192">
        <v>0</v>
      </c>
      <c r="V192">
        <v>1912.5</v>
      </c>
      <c r="W192">
        <v>2091.7399999999998</v>
      </c>
      <c r="X192">
        <v>3825</v>
      </c>
      <c r="Y192">
        <v>4353.16</v>
      </c>
      <c r="Z192">
        <v>20917.37</v>
      </c>
      <c r="AA192">
        <v>20917.37</v>
      </c>
      <c r="AB192">
        <v>0</v>
      </c>
      <c r="AC192">
        <v>0</v>
      </c>
      <c r="AD192" s="1">
        <v>42152</v>
      </c>
      <c r="AE192" s="1">
        <v>42314</v>
      </c>
      <c r="AF192" s="4" t="str">
        <f>INDEX(Applications!G:G,MATCH(Projects!F192,Applications!C:C,0))</f>
        <v>Settled with IESO</v>
      </c>
    </row>
    <row r="193" spans="1:32" x14ac:dyDescent="0.25">
      <c r="A193">
        <v>1600446037</v>
      </c>
      <c r="B193">
        <v>1600145206</v>
      </c>
      <c r="E193" t="s">
        <v>173</v>
      </c>
      <c r="F193">
        <v>145206</v>
      </c>
      <c r="G193">
        <v>1</v>
      </c>
      <c r="J193" t="s">
        <v>41</v>
      </c>
      <c r="K193" t="s">
        <v>5</v>
      </c>
      <c r="M193" t="s">
        <v>6</v>
      </c>
      <c r="O193" t="s">
        <v>7</v>
      </c>
      <c r="P193" s="1">
        <v>42191</v>
      </c>
      <c r="Q193" s="1">
        <v>42191</v>
      </c>
      <c r="R193" s="1">
        <v>42195</v>
      </c>
      <c r="S193" s="1">
        <v>42195</v>
      </c>
      <c r="T193">
        <v>0</v>
      </c>
      <c r="U193">
        <v>0</v>
      </c>
      <c r="V193">
        <v>1057.8800000000001</v>
      </c>
      <c r="W193">
        <v>1057.8800000000001</v>
      </c>
      <c r="X193">
        <v>2115.75</v>
      </c>
      <c r="Y193">
        <v>2115.75</v>
      </c>
      <c r="Z193">
        <v>6246</v>
      </c>
      <c r="AA193">
        <v>6246</v>
      </c>
      <c r="AB193">
        <v>2.9</v>
      </c>
      <c r="AC193">
        <v>2.9</v>
      </c>
      <c r="AD193" s="1">
        <v>42171</v>
      </c>
      <c r="AE193" s="1">
        <v>42354</v>
      </c>
      <c r="AF193" s="4" t="str">
        <f>INDEX(Applications!G:G,MATCH(Projects!F193,Applications!C:C,0))</f>
        <v>Settled with IESO</v>
      </c>
    </row>
    <row r="194" spans="1:32" x14ac:dyDescent="0.25">
      <c r="A194">
        <v>1600447103</v>
      </c>
      <c r="B194">
        <v>1600145573</v>
      </c>
      <c r="E194" t="s">
        <v>178</v>
      </c>
      <c r="F194">
        <v>145573</v>
      </c>
      <c r="G194">
        <v>1</v>
      </c>
      <c r="J194" t="s">
        <v>81</v>
      </c>
      <c r="K194" t="s">
        <v>5</v>
      </c>
      <c r="M194" t="s">
        <v>6</v>
      </c>
      <c r="O194" t="s">
        <v>7</v>
      </c>
      <c r="P194" s="1">
        <v>42193</v>
      </c>
      <c r="Q194" s="1">
        <v>42337</v>
      </c>
      <c r="R194" s="1">
        <v>42335</v>
      </c>
      <c r="S194" s="1">
        <v>42342</v>
      </c>
      <c r="T194">
        <v>0</v>
      </c>
      <c r="U194">
        <v>0</v>
      </c>
      <c r="V194">
        <v>18133.900000000001</v>
      </c>
      <c r="W194">
        <v>18956.849999999999</v>
      </c>
      <c r="X194">
        <v>18133.900000000001</v>
      </c>
      <c r="Y194">
        <v>18956.849999999999</v>
      </c>
      <c r="Z194">
        <v>58732.800000000003</v>
      </c>
      <c r="AA194">
        <v>58732.800000000003</v>
      </c>
      <c r="AB194">
        <v>12.24</v>
      </c>
      <c r="AC194">
        <v>12.24</v>
      </c>
      <c r="AD194" s="1">
        <v>42179</v>
      </c>
      <c r="AE194" s="1">
        <v>42368</v>
      </c>
      <c r="AF194" s="4" t="str">
        <f>INDEX(Applications!G:G,MATCH(Projects!F194,Applications!C:C,0))</f>
        <v>Settled with IESO</v>
      </c>
    </row>
    <row r="195" spans="1:32" x14ac:dyDescent="0.25">
      <c r="A195">
        <v>1600450106</v>
      </c>
      <c r="B195">
        <v>1600153374</v>
      </c>
      <c r="E195" t="s">
        <v>220</v>
      </c>
      <c r="F195">
        <v>153374</v>
      </c>
      <c r="G195">
        <v>1</v>
      </c>
      <c r="J195" t="s">
        <v>81</v>
      </c>
      <c r="K195" t="s">
        <v>5</v>
      </c>
      <c r="M195" t="s">
        <v>6</v>
      </c>
      <c r="O195" t="s">
        <v>7</v>
      </c>
      <c r="P195" s="1">
        <v>42354</v>
      </c>
      <c r="Q195" s="1">
        <v>42354</v>
      </c>
      <c r="R195" s="1">
        <v>42362</v>
      </c>
      <c r="S195" s="1">
        <v>42362</v>
      </c>
      <c r="T195">
        <v>0</v>
      </c>
      <c r="U195">
        <v>0</v>
      </c>
      <c r="V195">
        <v>660</v>
      </c>
      <c r="W195">
        <v>660</v>
      </c>
      <c r="X195">
        <v>1140</v>
      </c>
      <c r="Y195">
        <v>1140</v>
      </c>
      <c r="Z195">
        <v>4046.64</v>
      </c>
      <c r="AA195">
        <v>4046.64</v>
      </c>
      <c r="AB195">
        <v>1.56</v>
      </c>
      <c r="AC195">
        <v>1.56</v>
      </c>
      <c r="AD195" s="1">
        <v>42352</v>
      </c>
      <c r="AE195" s="1">
        <v>43542</v>
      </c>
      <c r="AF195" s="4" t="str">
        <f>INDEX(Applications!G:G,MATCH(Projects!F195,Applications!C:C,0))</f>
        <v>Settled with IESO</v>
      </c>
    </row>
    <row r="196" spans="1:32" x14ac:dyDescent="0.25">
      <c r="A196">
        <v>1600450867</v>
      </c>
      <c r="B196">
        <v>1600154240</v>
      </c>
      <c r="E196" t="s">
        <v>228</v>
      </c>
      <c r="F196">
        <v>154240</v>
      </c>
      <c r="G196">
        <v>1</v>
      </c>
      <c r="J196" t="s">
        <v>272</v>
      </c>
      <c r="K196" t="s">
        <v>5</v>
      </c>
      <c r="M196" t="s">
        <v>6</v>
      </c>
      <c r="O196" t="s">
        <v>7</v>
      </c>
      <c r="P196" s="1">
        <v>42376</v>
      </c>
      <c r="Q196" s="1">
        <v>42376</v>
      </c>
      <c r="R196" s="1">
        <v>42384</v>
      </c>
      <c r="S196" s="1">
        <v>42384</v>
      </c>
      <c r="T196">
        <v>0</v>
      </c>
      <c r="U196">
        <v>0</v>
      </c>
      <c r="V196">
        <v>659</v>
      </c>
      <c r="W196">
        <v>659</v>
      </c>
      <c r="X196">
        <v>2735.65</v>
      </c>
      <c r="Y196">
        <v>3035.65</v>
      </c>
      <c r="Z196">
        <v>4385</v>
      </c>
      <c r="AA196">
        <v>4385</v>
      </c>
      <c r="AB196">
        <v>0</v>
      </c>
      <c r="AC196">
        <v>0</v>
      </c>
      <c r="AD196" s="1">
        <v>42368</v>
      </c>
      <c r="AE196" s="1">
        <v>43542</v>
      </c>
      <c r="AF196" s="4" t="str">
        <f>INDEX(Applications!G:G,MATCH(Projects!F196,Applications!C:C,0))</f>
        <v>Settled with IESO</v>
      </c>
    </row>
    <row r="197" spans="1:32" x14ac:dyDescent="0.25">
      <c r="A197">
        <v>1600451959</v>
      </c>
      <c r="B197">
        <v>1600146751</v>
      </c>
      <c r="E197" t="s">
        <v>186</v>
      </c>
      <c r="F197">
        <v>146751</v>
      </c>
      <c r="G197">
        <v>1</v>
      </c>
      <c r="J197" t="s">
        <v>272</v>
      </c>
      <c r="K197" t="s">
        <v>5</v>
      </c>
      <c r="M197" t="s">
        <v>6</v>
      </c>
      <c r="O197" t="s">
        <v>7</v>
      </c>
      <c r="P197" s="1">
        <v>42205</v>
      </c>
      <c r="Q197" s="1">
        <v>42205</v>
      </c>
      <c r="R197" s="1">
        <v>42209</v>
      </c>
      <c r="S197" s="1">
        <v>42209</v>
      </c>
      <c r="T197">
        <v>0</v>
      </c>
      <c r="U197">
        <v>0</v>
      </c>
      <c r="V197">
        <v>246</v>
      </c>
      <c r="W197">
        <v>246</v>
      </c>
      <c r="X197">
        <v>1295</v>
      </c>
      <c r="Y197">
        <v>1295</v>
      </c>
      <c r="Z197">
        <v>1638</v>
      </c>
      <c r="AA197">
        <v>1638</v>
      </c>
      <c r="AB197">
        <v>0</v>
      </c>
      <c r="AC197">
        <v>0</v>
      </c>
      <c r="AD197" s="1">
        <v>42200</v>
      </c>
      <c r="AE197" s="1">
        <v>42212</v>
      </c>
      <c r="AF197" s="4" t="str">
        <f>INDEX(Applications!G:G,MATCH(Projects!F197,Applications!C:C,0))</f>
        <v>Settled with IESO</v>
      </c>
    </row>
    <row r="198" spans="1:32" x14ac:dyDescent="0.25">
      <c r="A198">
        <v>1600452003</v>
      </c>
      <c r="B198">
        <v>1600146530</v>
      </c>
      <c r="E198" t="s">
        <v>185</v>
      </c>
      <c r="F198">
        <v>146530</v>
      </c>
      <c r="G198">
        <v>1</v>
      </c>
      <c r="J198" t="s">
        <v>272</v>
      </c>
      <c r="K198" t="s">
        <v>5</v>
      </c>
      <c r="M198" t="s">
        <v>9</v>
      </c>
      <c r="O198" t="s">
        <v>7</v>
      </c>
      <c r="P198" s="1">
        <v>42212</v>
      </c>
      <c r="Q198" s="1">
        <v>42228</v>
      </c>
      <c r="R198" s="1">
        <v>42240</v>
      </c>
      <c r="S198" s="1">
        <v>42240</v>
      </c>
      <c r="T198">
        <v>0</v>
      </c>
      <c r="U198">
        <v>0</v>
      </c>
      <c r="V198">
        <v>2928</v>
      </c>
      <c r="W198">
        <v>2928</v>
      </c>
      <c r="X198">
        <v>3257.5</v>
      </c>
      <c r="Y198">
        <v>3256</v>
      </c>
      <c r="Z198">
        <v>19488</v>
      </c>
      <c r="AA198">
        <v>19488</v>
      </c>
      <c r="AB198">
        <v>0</v>
      </c>
      <c r="AC198">
        <v>0</v>
      </c>
      <c r="AD198" s="1">
        <v>42200</v>
      </c>
      <c r="AE198" s="1">
        <v>42297</v>
      </c>
      <c r="AF198" s="4" t="str">
        <f>INDEX(Applications!G:G,MATCH(Projects!F198,Applications!C:C,0))</f>
        <v>Settled with IESO</v>
      </c>
    </row>
    <row r="199" spans="1:32" x14ac:dyDescent="0.25">
      <c r="A199">
        <v>1600452533</v>
      </c>
      <c r="B199">
        <v>1600147194</v>
      </c>
      <c r="E199" t="s">
        <v>188</v>
      </c>
      <c r="F199">
        <v>147194</v>
      </c>
      <c r="G199">
        <v>1</v>
      </c>
      <c r="J199" t="s">
        <v>63</v>
      </c>
      <c r="K199" t="s">
        <v>5</v>
      </c>
      <c r="M199" t="s">
        <v>6</v>
      </c>
      <c r="O199" t="s">
        <v>7</v>
      </c>
      <c r="P199" s="1">
        <v>42216</v>
      </c>
      <c r="Q199" s="1">
        <v>42216</v>
      </c>
      <c r="R199" s="1">
        <v>42247</v>
      </c>
      <c r="S199" s="1">
        <v>42247</v>
      </c>
      <c r="T199">
        <v>0</v>
      </c>
      <c r="U199">
        <v>0</v>
      </c>
      <c r="V199">
        <v>17120</v>
      </c>
      <c r="W199">
        <v>17120</v>
      </c>
      <c r="X199">
        <v>52249.53</v>
      </c>
      <c r="Y199">
        <v>52249.53</v>
      </c>
      <c r="Z199">
        <v>184013.84</v>
      </c>
      <c r="AA199">
        <v>184013.84</v>
      </c>
      <c r="AB199">
        <v>42.26</v>
      </c>
      <c r="AC199">
        <v>42.26</v>
      </c>
      <c r="AD199" s="1">
        <v>42214</v>
      </c>
      <c r="AE199" s="1">
        <v>42319</v>
      </c>
      <c r="AF199" s="4" t="str">
        <f>INDEX(Applications!G:G,MATCH(Projects!F199,Applications!C:C,0))</f>
        <v>Settled with IESO</v>
      </c>
    </row>
    <row r="200" spans="1:32" x14ac:dyDescent="0.25">
      <c r="A200">
        <v>1600452558</v>
      </c>
      <c r="B200">
        <v>1600147466</v>
      </c>
      <c r="E200" t="s">
        <v>193</v>
      </c>
      <c r="F200">
        <v>147466</v>
      </c>
      <c r="G200">
        <v>1</v>
      </c>
      <c r="J200" t="s">
        <v>47</v>
      </c>
      <c r="K200" t="s">
        <v>5</v>
      </c>
      <c r="M200" t="s">
        <v>6</v>
      </c>
      <c r="O200" t="s">
        <v>7</v>
      </c>
      <c r="P200" s="1">
        <v>42217</v>
      </c>
      <c r="Q200" s="1">
        <v>42217</v>
      </c>
      <c r="R200" s="1">
        <v>42247</v>
      </c>
      <c r="S200" s="1">
        <v>42342</v>
      </c>
      <c r="T200">
        <v>0</v>
      </c>
      <c r="U200">
        <v>0</v>
      </c>
      <c r="V200">
        <v>3840</v>
      </c>
      <c r="W200">
        <v>3010.98</v>
      </c>
      <c r="X200">
        <v>7680</v>
      </c>
      <c r="Y200">
        <v>6021.96</v>
      </c>
      <c r="Z200">
        <v>4875</v>
      </c>
      <c r="AA200">
        <v>3750</v>
      </c>
      <c r="AB200">
        <v>6.7</v>
      </c>
      <c r="AC200">
        <v>5</v>
      </c>
      <c r="AD200" s="1">
        <v>42214</v>
      </c>
      <c r="AE200" s="1">
        <v>42377</v>
      </c>
      <c r="AF200" s="4" t="str">
        <f>INDEX(Applications!G:G,MATCH(Projects!F200,Applications!C:C,0))</f>
        <v>Settled with IESO</v>
      </c>
    </row>
    <row r="201" spans="1:32" x14ac:dyDescent="0.25">
      <c r="A201">
        <v>1600453221</v>
      </c>
      <c r="B201">
        <v>1600147949</v>
      </c>
      <c r="E201" t="s">
        <v>196</v>
      </c>
      <c r="F201">
        <v>147949</v>
      </c>
      <c r="G201">
        <v>1</v>
      </c>
      <c r="J201" t="s">
        <v>272</v>
      </c>
      <c r="K201" t="s">
        <v>5</v>
      </c>
      <c r="M201" t="s">
        <v>6</v>
      </c>
      <c r="O201" t="s">
        <v>7</v>
      </c>
      <c r="P201" s="1">
        <v>42277</v>
      </c>
      <c r="Q201" s="1">
        <v>42277</v>
      </c>
      <c r="R201" s="1">
        <v>42292</v>
      </c>
      <c r="S201" s="1">
        <v>42302</v>
      </c>
      <c r="T201">
        <v>792</v>
      </c>
      <c r="U201">
        <v>792</v>
      </c>
      <c r="V201">
        <v>792</v>
      </c>
      <c r="W201">
        <v>792</v>
      </c>
      <c r="X201">
        <v>4071.6</v>
      </c>
      <c r="Y201">
        <v>4071.6</v>
      </c>
      <c r="Z201">
        <v>5256</v>
      </c>
      <c r="AA201">
        <v>5256</v>
      </c>
      <c r="AB201">
        <v>0</v>
      </c>
      <c r="AC201">
        <v>0</v>
      </c>
      <c r="AD201" s="1">
        <v>42237</v>
      </c>
      <c r="AE201" s="1">
        <v>42314</v>
      </c>
      <c r="AF201" s="4" t="str">
        <f>INDEX(Applications!G:G,MATCH(Projects!F201,Applications!C:C,0))</f>
        <v>Settled with IESO</v>
      </c>
    </row>
    <row r="202" spans="1:32" x14ac:dyDescent="0.25">
      <c r="A202">
        <v>1600453795</v>
      </c>
      <c r="B202">
        <v>1600149083</v>
      </c>
      <c r="E202" t="s">
        <v>199</v>
      </c>
      <c r="F202">
        <v>149083</v>
      </c>
      <c r="G202">
        <v>1</v>
      </c>
      <c r="J202" t="s">
        <v>81</v>
      </c>
      <c r="K202" t="s">
        <v>5</v>
      </c>
      <c r="M202" t="s">
        <v>9</v>
      </c>
      <c r="O202" t="s">
        <v>7</v>
      </c>
      <c r="P202" s="1">
        <v>42262</v>
      </c>
      <c r="Q202" s="1">
        <v>42262</v>
      </c>
      <c r="R202" s="1">
        <v>42368</v>
      </c>
      <c r="S202" s="1">
        <v>42368</v>
      </c>
      <c r="T202">
        <v>0</v>
      </c>
      <c r="U202">
        <v>0</v>
      </c>
      <c r="V202">
        <v>786</v>
      </c>
      <c r="W202">
        <v>786</v>
      </c>
      <c r="X202">
        <v>1567.79</v>
      </c>
      <c r="Y202">
        <v>1567.79</v>
      </c>
      <c r="Z202">
        <v>4589.96</v>
      </c>
      <c r="AA202">
        <v>4589.96</v>
      </c>
      <c r="AB202">
        <v>1.77</v>
      </c>
      <c r="AC202">
        <v>1.77</v>
      </c>
      <c r="AD202" s="1">
        <v>42258</v>
      </c>
      <c r="AE202" s="1">
        <v>42269</v>
      </c>
      <c r="AF202" s="4" t="str">
        <f>INDEX(Applications!G:G,MATCH(Projects!F202,Applications!C:C,0))</f>
        <v>Settled with IESO</v>
      </c>
    </row>
    <row r="203" spans="1:32" x14ac:dyDescent="0.25">
      <c r="A203">
        <v>1600454200</v>
      </c>
      <c r="B203">
        <v>1600149143</v>
      </c>
      <c r="E203" t="s">
        <v>200</v>
      </c>
      <c r="F203">
        <v>149143</v>
      </c>
      <c r="G203">
        <v>1</v>
      </c>
      <c r="J203" t="s">
        <v>81</v>
      </c>
      <c r="K203" t="s">
        <v>5</v>
      </c>
      <c r="M203" t="s">
        <v>6</v>
      </c>
      <c r="O203" t="s">
        <v>7</v>
      </c>
      <c r="P203" s="1">
        <v>42270</v>
      </c>
      <c r="Q203" s="1">
        <v>42270</v>
      </c>
      <c r="R203" s="1">
        <v>42278</v>
      </c>
      <c r="S203" s="1">
        <v>42278</v>
      </c>
      <c r="T203">
        <v>0</v>
      </c>
      <c r="U203">
        <v>0</v>
      </c>
      <c r="V203">
        <v>3088</v>
      </c>
      <c r="W203">
        <v>3226</v>
      </c>
      <c r="X203">
        <v>7712.4</v>
      </c>
      <c r="Y203">
        <v>8137.2</v>
      </c>
      <c r="Z203">
        <v>7457.57</v>
      </c>
      <c r="AA203">
        <v>8315.15</v>
      </c>
      <c r="AB203">
        <v>2.83</v>
      </c>
      <c r="AC203">
        <v>3.16</v>
      </c>
      <c r="AD203" s="1">
        <v>42269</v>
      </c>
      <c r="AE203" s="1">
        <v>42298</v>
      </c>
      <c r="AF203" s="4" t="str">
        <f>INDEX(Applications!G:G,MATCH(Projects!F203,Applications!C:C,0))</f>
        <v>Settled with IESO</v>
      </c>
    </row>
    <row r="204" spans="1:32" x14ac:dyDescent="0.25">
      <c r="A204">
        <v>1600455856</v>
      </c>
      <c r="B204">
        <v>1600151932</v>
      </c>
      <c r="E204" t="s">
        <v>214</v>
      </c>
      <c r="F204">
        <v>151932</v>
      </c>
      <c r="G204">
        <v>1</v>
      </c>
      <c r="J204" t="s">
        <v>47</v>
      </c>
      <c r="K204" t="s">
        <v>5</v>
      </c>
      <c r="M204" t="s">
        <v>6</v>
      </c>
      <c r="O204" t="s">
        <v>7</v>
      </c>
      <c r="P204" s="1">
        <v>42331</v>
      </c>
      <c r="Q204" s="1">
        <v>42331</v>
      </c>
      <c r="R204" s="1">
        <v>42428</v>
      </c>
      <c r="S204" s="1">
        <v>42433</v>
      </c>
      <c r="T204">
        <v>0</v>
      </c>
      <c r="U204">
        <v>0</v>
      </c>
      <c r="V204">
        <v>4000</v>
      </c>
      <c r="W204">
        <v>4000</v>
      </c>
      <c r="X204">
        <v>63578</v>
      </c>
      <c r="Y204">
        <v>63578</v>
      </c>
      <c r="Z204">
        <v>3649</v>
      </c>
      <c r="AA204">
        <v>3649</v>
      </c>
      <c r="AB204">
        <v>5</v>
      </c>
      <c r="AC204">
        <v>5</v>
      </c>
      <c r="AD204" s="1">
        <v>42325</v>
      </c>
      <c r="AE204" s="1">
        <v>43542</v>
      </c>
      <c r="AF204" s="4" t="str">
        <f>INDEX(Applications!G:G,MATCH(Projects!F204,Applications!C:C,0))</f>
        <v>Settled with IESO</v>
      </c>
    </row>
    <row r="205" spans="1:32" x14ac:dyDescent="0.25">
      <c r="A205">
        <v>1600456369</v>
      </c>
      <c r="B205">
        <v>1600153055</v>
      </c>
      <c r="E205" t="s">
        <v>217</v>
      </c>
      <c r="F205">
        <v>153055</v>
      </c>
      <c r="G205">
        <v>2</v>
      </c>
      <c r="J205" t="s">
        <v>47</v>
      </c>
      <c r="K205" t="s">
        <v>5</v>
      </c>
      <c r="M205" t="s">
        <v>6</v>
      </c>
      <c r="O205" t="s">
        <v>7</v>
      </c>
      <c r="P205" s="1">
        <v>42356</v>
      </c>
      <c r="Q205" s="1">
        <v>42496</v>
      </c>
      <c r="R205" s="1">
        <v>42419</v>
      </c>
      <c r="S205" s="1">
        <v>42657</v>
      </c>
      <c r="T205">
        <v>0</v>
      </c>
      <c r="U205">
        <v>0</v>
      </c>
      <c r="V205">
        <v>4085.44</v>
      </c>
      <c r="W205">
        <v>4085.44</v>
      </c>
      <c r="X205">
        <v>8566</v>
      </c>
      <c r="Y205">
        <v>8552.4699999999993</v>
      </c>
      <c r="Z205">
        <v>11629.8</v>
      </c>
      <c r="AA205">
        <v>9114.2999999999993</v>
      </c>
      <c r="AB205">
        <v>5.1100000000000003</v>
      </c>
      <c r="AC205">
        <v>5.1100000000000003</v>
      </c>
      <c r="AD205" s="1">
        <v>42334</v>
      </c>
      <c r="AE205" s="1">
        <v>43542</v>
      </c>
      <c r="AF205" s="4" t="str">
        <f>INDEX(Applications!G:G,MATCH(Projects!F205,Applications!C:C,0))</f>
        <v>Settled with IESO</v>
      </c>
    </row>
    <row r="206" spans="1:32" x14ac:dyDescent="0.25">
      <c r="A206">
        <v>1600459402</v>
      </c>
      <c r="B206">
        <v>1600143233</v>
      </c>
      <c r="E206" t="s">
        <v>164</v>
      </c>
      <c r="F206">
        <v>143233</v>
      </c>
      <c r="G206">
        <v>1</v>
      </c>
      <c r="J206" t="s">
        <v>81</v>
      </c>
      <c r="K206" t="s">
        <v>5</v>
      </c>
      <c r="M206" t="s">
        <v>9</v>
      </c>
      <c r="O206" t="s">
        <v>7</v>
      </c>
      <c r="P206" s="1">
        <v>42124</v>
      </c>
      <c r="Q206" s="1">
        <v>42124</v>
      </c>
      <c r="R206" s="1">
        <v>42138</v>
      </c>
      <c r="S206" s="1">
        <v>42230</v>
      </c>
      <c r="T206">
        <v>0</v>
      </c>
      <c r="U206">
        <v>0</v>
      </c>
      <c r="V206">
        <v>1645</v>
      </c>
      <c r="W206">
        <v>1764</v>
      </c>
      <c r="X206">
        <v>2327.75</v>
      </c>
      <c r="Y206">
        <v>2887.66</v>
      </c>
      <c r="Z206">
        <v>10563.47</v>
      </c>
      <c r="AA206">
        <v>11152.31</v>
      </c>
      <c r="AB206">
        <v>2.73</v>
      </c>
      <c r="AC206">
        <v>2.95</v>
      </c>
      <c r="AD206" s="1">
        <v>42123</v>
      </c>
      <c r="AE206" s="1">
        <v>42240</v>
      </c>
      <c r="AF206" s="4" t="str">
        <f>INDEX(Applications!G:G,MATCH(Projects!F206,Applications!C:C,0))</f>
        <v>Settled with IESO</v>
      </c>
    </row>
    <row r="207" spans="1:32" x14ac:dyDescent="0.25">
      <c r="A207">
        <v>1600459914</v>
      </c>
      <c r="B207">
        <v>1600153900</v>
      </c>
      <c r="E207" t="s">
        <v>224</v>
      </c>
      <c r="F207">
        <v>153900</v>
      </c>
      <c r="G207">
        <v>1</v>
      </c>
      <c r="J207" t="s">
        <v>272</v>
      </c>
      <c r="K207" t="s">
        <v>5</v>
      </c>
      <c r="M207" t="s">
        <v>6</v>
      </c>
      <c r="O207" t="s">
        <v>7</v>
      </c>
      <c r="P207" s="1">
        <v>42360</v>
      </c>
      <c r="Q207" s="1">
        <v>42360</v>
      </c>
      <c r="R207" s="1">
        <v>42363</v>
      </c>
      <c r="S207" s="1">
        <v>42384</v>
      </c>
      <c r="T207">
        <v>217</v>
      </c>
      <c r="U207">
        <v>217</v>
      </c>
      <c r="V207">
        <v>217</v>
      </c>
      <c r="W207">
        <v>217</v>
      </c>
      <c r="X207">
        <v>1244.5999999999999</v>
      </c>
      <c r="Y207">
        <v>1240.5999999999999</v>
      </c>
      <c r="Z207">
        <v>1441</v>
      </c>
      <c r="AA207">
        <v>1441</v>
      </c>
      <c r="AB207">
        <v>0</v>
      </c>
      <c r="AC207">
        <v>0</v>
      </c>
      <c r="AD207" s="1">
        <v>42360</v>
      </c>
      <c r="AE207" s="1">
        <v>43542</v>
      </c>
      <c r="AF207" s="4" t="str">
        <f>INDEX(Applications!G:G,MATCH(Projects!F207,Applications!C:C,0))</f>
        <v>Settled with IESO</v>
      </c>
    </row>
    <row r="208" spans="1:32" x14ac:dyDescent="0.25">
      <c r="A208">
        <v>1600460847</v>
      </c>
      <c r="B208">
        <v>1600156264</v>
      </c>
      <c r="E208" t="s">
        <v>233</v>
      </c>
      <c r="F208">
        <v>156264</v>
      </c>
      <c r="G208">
        <v>1</v>
      </c>
      <c r="J208" t="s">
        <v>81</v>
      </c>
      <c r="K208" t="s">
        <v>5</v>
      </c>
      <c r="M208" t="s">
        <v>6</v>
      </c>
      <c r="O208" t="s">
        <v>7</v>
      </c>
      <c r="P208" s="1">
        <v>42426</v>
      </c>
      <c r="Q208" s="1">
        <v>42426</v>
      </c>
      <c r="R208" s="1">
        <v>42440</v>
      </c>
      <c r="S208" s="1">
        <v>42677</v>
      </c>
      <c r="T208">
        <v>0</v>
      </c>
      <c r="U208">
        <v>0</v>
      </c>
      <c r="V208">
        <v>772</v>
      </c>
      <c r="W208">
        <v>772</v>
      </c>
      <c r="X208">
        <v>1586.25</v>
      </c>
      <c r="Y208">
        <v>1586.25</v>
      </c>
      <c r="Z208">
        <v>5246.13</v>
      </c>
      <c r="AA208">
        <v>5246.13</v>
      </c>
      <c r="AB208">
        <v>1.84</v>
      </c>
      <c r="AC208">
        <v>1.84</v>
      </c>
      <c r="AD208" s="1">
        <v>42418</v>
      </c>
      <c r="AE208" s="1">
        <v>43542</v>
      </c>
      <c r="AF208" s="4" t="str">
        <f>INDEX(Applications!G:G,MATCH(Projects!F208,Applications!C:C,0))</f>
        <v>Settled with IESO</v>
      </c>
    </row>
    <row r="209" spans="1:32" x14ac:dyDescent="0.25">
      <c r="A209">
        <v>1600461453</v>
      </c>
      <c r="B209">
        <v>1600157753</v>
      </c>
      <c r="E209" t="s">
        <v>244</v>
      </c>
      <c r="F209">
        <v>157753</v>
      </c>
      <c r="G209">
        <v>1</v>
      </c>
      <c r="J209" t="s">
        <v>276</v>
      </c>
      <c r="K209" t="s">
        <v>5</v>
      </c>
      <c r="M209" t="s">
        <v>6</v>
      </c>
      <c r="O209" t="s">
        <v>7</v>
      </c>
      <c r="P209" s="1">
        <v>42478</v>
      </c>
      <c r="Q209" s="1">
        <v>42517</v>
      </c>
      <c r="R209" s="1">
        <v>42643</v>
      </c>
      <c r="S209" s="1">
        <v>42795</v>
      </c>
      <c r="T209">
        <v>0</v>
      </c>
      <c r="U209">
        <v>0</v>
      </c>
      <c r="V209">
        <v>34712.9</v>
      </c>
      <c r="W209">
        <v>34579.4</v>
      </c>
      <c r="X209">
        <v>188914.26</v>
      </c>
      <c r="Y209">
        <v>188528</v>
      </c>
      <c r="Z209">
        <v>244018</v>
      </c>
      <c r="AA209">
        <v>243028</v>
      </c>
      <c r="AB209">
        <v>0</v>
      </c>
      <c r="AC209">
        <v>0</v>
      </c>
      <c r="AD209" s="1">
        <v>42437</v>
      </c>
      <c r="AE209" s="1">
        <v>43542</v>
      </c>
      <c r="AF209" s="4" t="str">
        <f>INDEX(Applications!G:G,MATCH(Projects!F209,Applications!C:C,0))</f>
        <v>Settled with IESO</v>
      </c>
    </row>
    <row r="210" spans="1:32" x14ac:dyDescent="0.25">
      <c r="A210">
        <v>1600461460</v>
      </c>
      <c r="B210">
        <v>1600157752</v>
      </c>
      <c r="E210" t="s">
        <v>242</v>
      </c>
      <c r="F210">
        <v>157752</v>
      </c>
      <c r="G210">
        <v>1</v>
      </c>
      <c r="J210" t="s">
        <v>276</v>
      </c>
      <c r="K210" t="s">
        <v>5</v>
      </c>
      <c r="M210" t="s">
        <v>6</v>
      </c>
      <c r="O210" t="s">
        <v>7</v>
      </c>
      <c r="P210" s="1">
        <v>42492</v>
      </c>
      <c r="Q210" s="1">
        <v>42531</v>
      </c>
      <c r="R210" s="1">
        <v>42795</v>
      </c>
      <c r="S210" s="1">
        <v>42662</v>
      </c>
      <c r="T210">
        <v>0</v>
      </c>
      <c r="U210">
        <v>0</v>
      </c>
      <c r="V210">
        <v>9039.9500000000007</v>
      </c>
      <c r="W210">
        <v>9016.15</v>
      </c>
      <c r="X210">
        <v>423229.78</v>
      </c>
      <c r="Y210">
        <v>419621.83</v>
      </c>
      <c r="Z210">
        <v>87391</v>
      </c>
      <c r="AA210">
        <v>86915</v>
      </c>
      <c r="AB210">
        <v>0</v>
      </c>
      <c r="AC210">
        <v>0</v>
      </c>
      <c r="AD210" s="1">
        <v>42437</v>
      </c>
      <c r="AE210" s="1">
        <v>43542</v>
      </c>
      <c r="AF210" s="4" t="str">
        <f>INDEX(Applications!G:G,MATCH(Projects!F210,Applications!C:C,0))</f>
        <v>Settled with IESO</v>
      </c>
    </row>
    <row r="211" spans="1:32" x14ac:dyDescent="0.25">
      <c r="A211">
        <v>1600463250</v>
      </c>
      <c r="B211">
        <v>1600155704</v>
      </c>
      <c r="E211" t="s">
        <v>232</v>
      </c>
      <c r="F211">
        <v>155704</v>
      </c>
      <c r="G211">
        <v>1</v>
      </c>
      <c r="J211" t="s">
        <v>81</v>
      </c>
      <c r="K211" t="s">
        <v>5</v>
      </c>
      <c r="M211" t="s">
        <v>6</v>
      </c>
      <c r="O211" t="s">
        <v>7</v>
      </c>
      <c r="P211" s="1">
        <v>42426</v>
      </c>
      <c r="Q211" s="1">
        <v>42419</v>
      </c>
      <c r="R211" s="1">
        <v>42440</v>
      </c>
      <c r="S211" s="1">
        <v>42422</v>
      </c>
      <c r="T211">
        <v>0</v>
      </c>
      <c r="U211">
        <v>0</v>
      </c>
      <c r="V211">
        <v>696</v>
      </c>
      <c r="W211">
        <v>696</v>
      </c>
      <c r="X211">
        <v>3120</v>
      </c>
      <c r="Y211">
        <v>3120</v>
      </c>
      <c r="Z211">
        <v>4482.43</v>
      </c>
      <c r="AA211">
        <v>4482.43</v>
      </c>
      <c r="AB211">
        <v>1.73</v>
      </c>
      <c r="AC211">
        <v>1.73</v>
      </c>
      <c r="AD211" s="1">
        <v>42404</v>
      </c>
      <c r="AE211" s="1">
        <v>43542</v>
      </c>
      <c r="AF211" s="4" t="str">
        <f>INDEX(Applications!G:G,MATCH(Projects!F211,Applications!C:C,0))</f>
        <v>Settled with IESO</v>
      </c>
    </row>
    <row r="212" spans="1:32" x14ac:dyDescent="0.25">
      <c r="A212">
        <v>1600463467</v>
      </c>
      <c r="B212">
        <v>1600154388</v>
      </c>
      <c r="E212" t="s">
        <v>229</v>
      </c>
      <c r="F212">
        <v>154388</v>
      </c>
      <c r="G212">
        <v>1</v>
      </c>
      <c r="J212" t="s">
        <v>41</v>
      </c>
      <c r="K212" t="s">
        <v>5</v>
      </c>
      <c r="M212" t="s">
        <v>6</v>
      </c>
      <c r="O212" t="s">
        <v>7</v>
      </c>
      <c r="P212" s="1">
        <v>42401</v>
      </c>
      <c r="Q212" s="1">
        <v>42401</v>
      </c>
      <c r="R212" s="1">
        <v>42741</v>
      </c>
      <c r="S212" s="1">
        <v>42643</v>
      </c>
      <c r="T212">
        <v>0</v>
      </c>
      <c r="U212">
        <v>0</v>
      </c>
      <c r="V212">
        <v>2520</v>
      </c>
      <c r="W212">
        <v>2520</v>
      </c>
      <c r="X212">
        <v>26907.31</v>
      </c>
      <c r="Y212">
        <v>26907.31</v>
      </c>
      <c r="Z212">
        <v>18606</v>
      </c>
      <c r="AA212">
        <v>18606</v>
      </c>
      <c r="AB212">
        <v>6.3</v>
      </c>
      <c r="AC212">
        <v>6.3</v>
      </c>
      <c r="AD212" s="1">
        <v>42374</v>
      </c>
      <c r="AE212" s="1">
        <v>43542</v>
      </c>
      <c r="AF212" s="4" t="str">
        <f>INDEX(Applications!G:G,MATCH(Projects!F212,Applications!C:C,0))</f>
        <v>Settled with IESO</v>
      </c>
    </row>
    <row r="213" spans="1:32" x14ac:dyDescent="0.25">
      <c r="A213">
        <v>1600464387</v>
      </c>
      <c r="B213">
        <v>1600155361</v>
      </c>
      <c r="E213" t="s">
        <v>231</v>
      </c>
      <c r="F213">
        <v>155361</v>
      </c>
      <c r="G213">
        <v>1</v>
      </c>
      <c r="J213" t="s">
        <v>41</v>
      </c>
      <c r="K213" t="s">
        <v>5</v>
      </c>
      <c r="M213" t="s">
        <v>6</v>
      </c>
      <c r="O213" t="s">
        <v>7</v>
      </c>
      <c r="P213" s="1">
        <v>42401</v>
      </c>
      <c r="Q213" s="1">
        <v>42401</v>
      </c>
      <c r="R213" s="1">
        <v>42460</v>
      </c>
      <c r="S213" s="1">
        <v>42460</v>
      </c>
      <c r="T213">
        <v>0</v>
      </c>
      <c r="U213">
        <v>0</v>
      </c>
      <c r="V213">
        <v>4251.8500000000004</v>
      </c>
      <c r="W213">
        <v>4320</v>
      </c>
      <c r="X213">
        <v>8503.7000000000007</v>
      </c>
      <c r="Y213">
        <v>9056.32</v>
      </c>
      <c r="Z213">
        <v>78017</v>
      </c>
      <c r="AA213">
        <v>78017</v>
      </c>
      <c r="AB213">
        <v>10.8</v>
      </c>
      <c r="AC213">
        <v>10.8</v>
      </c>
      <c r="AD213" s="1">
        <v>42396</v>
      </c>
      <c r="AE213" s="1">
        <v>43542</v>
      </c>
      <c r="AF213" s="4" t="str">
        <f>INDEX(Applications!G:G,MATCH(Projects!F213,Applications!C:C,0))</f>
        <v>Settled with IESO</v>
      </c>
    </row>
    <row r="214" spans="1:32" x14ac:dyDescent="0.25">
      <c r="A214">
        <v>1600465379</v>
      </c>
      <c r="B214">
        <v>1600156331</v>
      </c>
      <c r="E214" t="s">
        <v>237</v>
      </c>
      <c r="F214">
        <v>156331</v>
      </c>
      <c r="G214">
        <v>1</v>
      </c>
      <c r="J214" t="s">
        <v>81</v>
      </c>
      <c r="K214" t="s">
        <v>5</v>
      </c>
      <c r="M214" t="s">
        <v>6</v>
      </c>
      <c r="O214" t="s">
        <v>7</v>
      </c>
      <c r="P214" s="1">
        <v>42430</v>
      </c>
      <c r="Q214" s="1">
        <v>42430</v>
      </c>
      <c r="R214" s="1">
        <v>42615</v>
      </c>
      <c r="S214" s="1">
        <v>42615</v>
      </c>
      <c r="T214">
        <v>0</v>
      </c>
      <c r="U214">
        <v>0</v>
      </c>
      <c r="V214">
        <v>555</v>
      </c>
      <c r="W214">
        <v>555</v>
      </c>
      <c r="X214">
        <v>1122.3499999999999</v>
      </c>
      <c r="Y214">
        <v>1116.8499999999999</v>
      </c>
      <c r="Z214">
        <v>3221.24</v>
      </c>
      <c r="AA214">
        <v>3221.24</v>
      </c>
      <c r="AB214">
        <v>1.18</v>
      </c>
      <c r="AC214">
        <v>1.18</v>
      </c>
      <c r="AD214" s="1">
        <v>42419</v>
      </c>
      <c r="AE214" s="1">
        <v>43542</v>
      </c>
      <c r="AF214" s="4" t="str">
        <f>INDEX(Applications!G:G,MATCH(Projects!F214,Applications!C:C,0))</f>
        <v>Settled with IESO</v>
      </c>
    </row>
    <row r="215" spans="1:32" x14ac:dyDescent="0.25">
      <c r="A215">
        <v>1600468130</v>
      </c>
      <c r="B215">
        <v>1600156311</v>
      </c>
      <c r="E215" t="s">
        <v>234</v>
      </c>
      <c r="F215">
        <v>156311</v>
      </c>
      <c r="G215">
        <v>1</v>
      </c>
      <c r="J215" t="s">
        <v>276</v>
      </c>
      <c r="K215" t="s">
        <v>5</v>
      </c>
      <c r="M215" t="s">
        <v>6</v>
      </c>
      <c r="O215" t="s">
        <v>7</v>
      </c>
      <c r="P215" s="1">
        <v>42441</v>
      </c>
      <c r="Q215" s="1">
        <v>42441</v>
      </c>
      <c r="R215" s="1">
        <v>42447</v>
      </c>
      <c r="S215" s="1">
        <v>42447</v>
      </c>
      <c r="T215">
        <v>0</v>
      </c>
      <c r="U215">
        <v>0</v>
      </c>
      <c r="V215">
        <v>1412</v>
      </c>
      <c r="W215">
        <v>1412</v>
      </c>
      <c r="X215">
        <v>9620</v>
      </c>
      <c r="Y215">
        <v>9620</v>
      </c>
      <c r="Z215">
        <v>9531</v>
      </c>
      <c r="AA215">
        <v>9531</v>
      </c>
      <c r="AB215">
        <v>2.9</v>
      </c>
      <c r="AC215">
        <v>2.9</v>
      </c>
      <c r="AD215" s="1">
        <v>42419</v>
      </c>
      <c r="AE215" s="1">
        <v>43542</v>
      </c>
      <c r="AF215" s="4" t="str">
        <f>INDEX(Applications!G:G,MATCH(Projects!F215,Applications!C:C,0))</f>
        <v>Settled with IESO</v>
      </c>
    </row>
    <row r="216" spans="1:32" x14ac:dyDescent="0.25">
      <c r="A216">
        <v>1600469461</v>
      </c>
      <c r="B216">
        <v>1600158713</v>
      </c>
      <c r="E216" t="s">
        <v>249</v>
      </c>
      <c r="F216">
        <v>158713</v>
      </c>
      <c r="G216">
        <v>1</v>
      </c>
      <c r="J216" t="s">
        <v>41</v>
      </c>
      <c r="K216" t="s">
        <v>5</v>
      </c>
      <c r="M216" t="s">
        <v>9</v>
      </c>
      <c r="O216" t="s">
        <v>7</v>
      </c>
      <c r="P216" s="1">
        <v>42505</v>
      </c>
      <c r="Q216" s="1">
        <v>42505</v>
      </c>
      <c r="R216" s="1">
        <v>42517</v>
      </c>
      <c r="S216" s="1">
        <v>42517</v>
      </c>
      <c r="T216">
        <v>0</v>
      </c>
      <c r="U216">
        <v>0</v>
      </c>
      <c r="V216">
        <v>1680</v>
      </c>
      <c r="W216">
        <v>1680</v>
      </c>
      <c r="X216">
        <v>6580</v>
      </c>
      <c r="Y216">
        <v>6580</v>
      </c>
      <c r="Z216">
        <v>11505</v>
      </c>
      <c r="AA216">
        <v>11505</v>
      </c>
      <c r="AB216">
        <v>4.2</v>
      </c>
      <c r="AC216">
        <v>4.2</v>
      </c>
      <c r="AD216" s="1">
        <v>42472</v>
      </c>
      <c r="AE216" s="1">
        <v>43542</v>
      </c>
      <c r="AF216" s="4" t="str">
        <f>INDEX(Applications!G:G,MATCH(Projects!F216,Applications!C:C,0))</f>
        <v>Settled with IESO</v>
      </c>
    </row>
    <row r="217" spans="1:32" x14ac:dyDescent="0.25">
      <c r="A217">
        <v>1600471038</v>
      </c>
      <c r="B217">
        <v>1600168200</v>
      </c>
      <c r="E217" t="s">
        <v>314</v>
      </c>
      <c r="F217">
        <v>168200</v>
      </c>
      <c r="G217">
        <v>1</v>
      </c>
      <c r="J217" t="s">
        <v>47</v>
      </c>
      <c r="K217" t="s">
        <v>5</v>
      </c>
      <c r="M217" t="s">
        <v>6</v>
      </c>
      <c r="O217" t="s">
        <v>7</v>
      </c>
      <c r="P217" s="1">
        <v>42723</v>
      </c>
      <c r="Q217" s="1">
        <v>42828</v>
      </c>
      <c r="R217" s="1">
        <v>42825</v>
      </c>
      <c r="S217" s="1">
        <v>42832</v>
      </c>
      <c r="T217">
        <v>0</v>
      </c>
      <c r="U217">
        <v>0</v>
      </c>
      <c r="V217">
        <v>4049.2</v>
      </c>
      <c r="W217">
        <v>3745</v>
      </c>
      <c r="X217">
        <v>30194</v>
      </c>
      <c r="Y217">
        <v>28806</v>
      </c>
      <c r="Z217">
        <v>40492</v>
      </c>
      <c r="AA217">
        <v>37450</v>
      </c>
      <c r="AB217">
        <v>4.62</v>
      </c>
      <c r="AC217">
        <v>4.2699999999999996</v>
      </c>
      <c r="AD217" s="1">
        <v>42670</v>
      </c>
      <c r="AE217" s="1">
        <v>43542</v>
      </c>
      <c r="AF217" s="4" t="str">
        <f>INDEX(Applications!G:G,MATCH(Projects!F217,Applications!C:C,0))</f>
        <v>Settled with IESO</v>
      </c>
    </row>
    <row r="218" spans="1:32" x14ac:dyDescent="0.25">
      <c r="A218">
        <v>1600471143</v>
      </c>
      <c r="B218">
        <v>1600168245</v>
      </c>
      <c r="E218" t="s">
        <v>315</v>
      </c>
      <c r="F218">
        <v>168245</v>
      </c>
      <c r="G218">
        <v>1</v>
      </c>
      <c r="J218" t="s">
        <v>41</v>
      </c>
      <c r="K218" t="s">
        <v>5</v>
      </c>
      <c r="M218" t="s">
        <v>6</v>
      </c>
      <c r="O218" t="s">
        <v>7</v>
      </c>
      <c r="P218" s="1">
        <v>42681</v>
      </c>
      <c r="Q218" s="1">
        <v>42681</v>
      </c>
      <c r="R218" s="1">
        <v>42734</v>
      </c>
      <c r="S218" s="1">
        <v>42734</v>
      </c>
      <c r="T218">
        <v>0</v>
      </c>
      <c r="U218">
        <v>0</v>
      </c>
      <c r="V218">
        <v>628.77</v>
      </c>
      <c r="W218">
        <v>646.25</v>
      </c>
      <c r="X218">
        <v>3482.83</v>
      </c>
      <c r="Y218">
        <v>3179.79</v>
      </c>
      <c r="Z218">
        <v>12575.47</v>
      </c>
      <c r="AA218">
        <v>12924.91</v>
      </c>
      <c r="AB218">
        <v>0</v>
      </c>
      <c r="AC218">
        <v>0</v>
      </c>
      <c r="AD218" s="1">
        <v>42674</v>
      </c>
      <c r="AE218" s="1">
        <v>43542</v>
      </c>
      <c r="AF218" s="4" t="str">
        <f>INDEX(Applications!G:G,MATCH(Projects!F218,Applications!C:C,0))</f>
        <v>Settled with IESO</v>
      </c>
    </row>
    <row r="219" spans="1:32" x14ac:dyDescent="0.25">
      <c r="A219">
        <v>1600471531</v>
      </c>
      <c r="B219">
        <v>1600168623</v>
      </c>
      <c r="E219" t="s">
        <v>320</v>
      </c>
      <c r="F219">
        <v>168623</v>
      </c>
      <c r="G219">
        <v>1</v>
      </c>
      <c r="J219" t="s">
        <v>81</v>
      </c>
      <c r="K219" t="s">
        <v>5</v>
      </c>
      <c r="M219" t="s">
        <v>6</v>
      </c>
      <c r="O219" t="s">
        <v>7</v>
      </c>
      <c r="P219" s="1">
        <v>42702</v>
      </c>
      <c r="Q219" s="1">
        <v>42702</v>
      </c>
      <c r="R219" s="1">
        <v>42863</v>
      </c>
      <c r="S219" s="1">
        <v>42863</v>
      </c>
      <c r="T219">
        <v>0</v>
      </c>
      <c r="U219">
        <v>0</v>
      </c>
      <c r="V219">
        <v>13000</v>
      </c>
      <c r="W219">
        <v>13000</v>
      </c>
      <c r="X219">
        <v>33280</v>
      </c>
      <c r="Y219">
        <v>33280</v>
      </c>
      <c r="Z219">
        <v>119444</v>
      </c>
      <c r="AA219">
        <v>119444</v>
      </c>
      <c r="AB219">
        <v>26</v>
      </c>
      <c r="AC219">
        <v>26</v>
      </c>
      <c r="AD219" s="1">
        <v>42681</v>
      </c>
      <c r="AE219" s="1">
        <v>43542</v>
      </c>
      <c r="AF219" s="4" t="str">
        <f>INDEX(Applications!G:G,MATCH(Projects!F219,Applications!C:C,0))</f>
        <v>Settled with IESO</v>
      </c>
    </row>
    <row r="220" spans="1:32" x14ac:dyDescent="0.25">
      <c r="A220">
        <v>1600472836</v>
      </c>
      <c r="B220">
        <v>1600169987</v>
      </c>
      <c r="E220" t="s">
        <v>328</v>
      </c>
      <c r="F220">
        <v>169987</v>
      </c>
      <c r="G220">
        <v>1</v>
      </c>
      <c r="J220" t="s">
        <v>272</v>
      </c>
      <c r="K220" t="s">
        <v>5</v>
      </c>
      <c r="M220" t="s">
        <v>6</v>
      </c>
      <c r="O220" t="s">
        <v>7</v>
      </c>
      <c r="P220" s="1">
        <v>42713</v>
      </c>
      <c r="Q220" s="1">
        <v>42713</v>
      </c>
      <c r="R220" s="1">
        <v>42825</v>
      </c>
      <c r="S220" s="1">
        <v>42734</v>
      </c>
      <c r="T220">
        <v>0</v>
      </c>
      <c r="U220">
        <v>0</v>
      </c>
      <c r="V220">
        <v>400</v>
      </c>
      <c r="W220">
        <v>350</v>
      </c>
      <c r="X220">
        <v>1024</v>
      </c>
      <c r="Y220">
        <v>1093</v>
      </c>
      <c r="Z220">
        <v>4670.3999999999996</v>
      </c>
      <c r="AA220">
        <v>4086.6</v>
      </c>
      <c r="AB220">
        <v>0</v>
      </c>
      <c r="AC220">
        <v>0</v>
      </c>
      <c r="AD220" s="1">
        <v>42705</v>
      </c>
      <c r="AE220" s="1">
        <v>43542</v>
      </c>
      <c r="AF220" s="4" t="str">
        <f>INDEX(Applications!G:G,MATCH(Projects!F220,Applications!C:C,0))</f>
        <v>Settled with IESO</v>
      </c>
    </row>
    <row r="221" spans="1:32" x14ac:dyDescent="0.25">
      <c r="A221">
        <v>1600473441</v>
      </c>
      <c r="B221">
        <v>1600170295</v>
      </c>
      <c r="E221" t="s">
        <v>330</v>
      </c>
      <c r="F221">
        <v>170295</v>
      </c>
      <c r="G221">
        <v>2</v>
      </c>
      <c r="J221" t="s">
        <v>41</v>
      </c>
      <c r="K221" t="s">
        <v>5</v>
      </c>
      <c r="M221" t="s">
        <v>6</v>
      </c>
      <c r="O221" t="s">
        <v>7</v>
      </c>
      <c r="P221" s="1">
        <v>42744</v>
      </c>
      <c r="Q221" s="1">
        <v>42744</v>
      </c>
      <c r="R221" s="1">
        <v>43100</v>
      </c>
      <c r="S221" s="1">
        <v>42982</v>
      </c>
      <c r="T221">
        <v>0</v>
      </c>
      <c r="U221">
        <v>0</v>
      </c>
      <c r="V221">
        <v>6351</v>
      </c>
      <c r="W221">
        <v>635.1</v>
      </c>
      <c r="X221">
        <v>15600</v>
      </c>
      <c r="Y221">
        <v>1560</v>
      </c>
      <c r="Z221">
        <v>127020</v>
      </c>
      <c r="AA221">
        <v>12702</v>
      </c>
      <c r="AB221">
        <v>14.5</v>
      </c>
      <c r="AC221">
        <v>1.5</v>
      </c>
      <c r="AD221" s="1">
        <v>42739</v>
      </c>
      <c r="AE221" s="1">
        <v>43542</v>
      </c>
      <c r="AF221" s="4" t="str">
        <f>INDEX(Applications!G:G,MATCH(Projects!F221,Applications!C:C,0))</f>
        <v>Settled with IESO</v>
      </c>
    </row>
    <row r="222" spans="1:32" x14ac:dyDescent="0.25">
      <c r="A222">
        <v>1600473443</v>
      </c>
      <c r="B222">
        <v>1600170295</v>
      </c>
      <c r="E222" t="s">
        <v>331</v>
      </c>
      <c r="F222">
        <v>170295</v>
      </c>
      <c r="G222">
        <v>1</v>
      </c>
      <c r="J222" t="s">
        <v>41</v>
      </c>
      <c r="K222" t="s">
        <v>5</v>
      </c>
      <c r="M222" t="s">
        <v>6</v>
      </c>
      <c r="O222" t="s">
        <v>7</v>
      </c>
      <c r="P222" s="1">
        <v>42744</v>
      </c>
      <c r="Q222" s="1">
        <v>42744</v>
      </c>
      <c r="R222" s="1">
        <v>43100</v>
      </c>
      <c r="S222" s="1">
        <v>42982</v>
      </c>
      <c r="T222">
        <v>0</v>
      </c>
      <c r="U222">
        <v>0</v>
      </c>
      <c r="V222">
        <v>6022.5</v>
      </c>
      <c r="W222">
        <v>2190</v>
      </c>
      <c r="X222">
        <v>15600</v>
      </c>
      <c r="Y222">
        <v>6555</v>
      </c>
      <c r="Z222">
        <v>120450</v>
      </c>
      <c r="AA222">
        <v>43800</v>
      </c>
      <c r="AB222">
        <v>13.8</v>
      </c>
      <c r="AC222">
        <v>5</v>
      </c>
      <c r="AD222" s="1">
        <v>42739</v>
      </c>
      <c r="AE222" s="1">
        <v>43542</v>
      </c>
      <c r="AF222" s="4" t="str">
        <f>INDEX(Applications!G:G,MATCH(Projects!F222,Applications!C:C,0))</f>
        <v>Settled with IESO</v>
      </c>
    </row>
    <row r="223" spans="1:32" x14ac:dyDescent="0.25">
      <c r="A223">
        <v>1600473910</v>
      </c>
      <c r="B223">
        <v>1600170627</v>
      </c>
      <c r="E223" t="s">
        <v>334</v>
      </c>
      <c r="F223">
        <v>170627</v>
      </c>
      <c r="G223">
        <v>1</v>
      </c>
      <c r="J223" t="s">
        <v>1053</v>
      </c>
      <c r="K223" t="s">
        <v>5</v>
      </c>
      <c r="M223" t="s">
        <v>6</v>
      </c>
      <c r="O223" t="s">
        <v>7</v>
      </c>
      <c r="P223" s="1">
        <v>42736</v>
      </c>
      <c r="Q223" s="1">
        <v>42736</v>
      </c>
      <c r="R223" s="1">
        <v>42795</v>
      </c>
      <c r="S223" s="1">
        <v>42740</v>
      </c>
      <c r="T223">
        <v>0</v>
      </c>
      <c r="U223">
        <v>0</v>
      </c>
      <c r="V223">
        <v>3220</v>
      </c>
      <c r="W223">
        <v>3220</v>
      </c>
      <c r="X223">
        <v>4868</v>
      </c>
      <c r="Y223">
        <v>4868</v>
      </c>
      <c r="Z223">
        <v>16114</v>
      </c>
      <c r="AA223">
        <v>16114</v>
      </c>
      <c r="AB223">
        <v>4.03</v>
      </c>
      <c r="AC223">
        <v>4.03</v>
      </c>
      <c r="AD223" s="1">
        <v>42723</v>
      </c>
      <c r="AE223" s="1">
        <v>43542</v>
      </c>
      <c r="AF223" s="4" t="str">
        <f>INDEX(Applications!G:G,MATCH(Projects!F223,Applications!C:C,0))</f>
        <v>Settled with IESO</v>
      </c>
    </row>
    <row r="224" spans="1:32" x14ac:dyDescent="0.25">
      <c r="A224">
        <v>1600475772</v>
      </c>
      <c r="B224">
        <v>1600158061</v>
      </c>
      <c r="E224" t="s">
        <v>246</v>
      </c>
      <c r="F224">
        <v>158061</v>
      </c>
      <c r="G224">
        <v>1</v>
      </c>
      <c r="J224" t="s">
        <v>41</v>
      </c>
      <c r="K224" t="s">
        <v>5</v>
      </c>
      <c r="M224" t="s">
        <v>9</v>
      </c>
      <c r="O224" t="s">
        <v>7</v>
      </c>
      <c r="P224" s="1">
        <v>42467</v>
      </c>
      <c r="Q224" s="1">
        <v>42494</v>
      </c>
      <c r="R224" s="1">
        <v>42643</v>
      </c>
      <c r="S224" s="1">
        <v>42572</v>
      </c>
      <c r="T224">
        <v>0</v>
      </c>
      <c r="U224">
        <v>0</v>
      </c>
      <c r="V224">
        <v>2875</v>
      </c>
      <c r="W224">
        <v>2031.98</v>
      </c>
      <c r="X224">
        <v>5750</v>
      </c>
      <c r="Y224">
        <v>4063.96</v>
      </c>
      <c r="Z224">
        <v>13123</v>
      </c>
      <c r="AA224">
        <v>12822</v>
      </c>
      <c r="AB224">
        <v>7.4</v>
      </c>
      <c r="AC224">
        <v>7.2</v>
      </c>
      <c r="AD224" s="1">
        <v>42460</v>
      </c>
      <c r="AE224" s="1">
        <v>43542</v>
      </c>
      <c r="AF224" s="4" t="str">
        <f>INDEX(Applications!G:G,MATCH(Projects!F224,Applications!C:C,0))</f>
        <v>Settled with IESO</v>
      </c>
    </row>
    <row r="225" spans="1:32" x14ac:dyDescent="0.25">
      <c r="A225">
        <v>1600475774</v>
      </c>
      <c r="B225">
        <v>1600158061</v>
      </c>
      <c r="E225" t="s">
        <v>247</v>
      </c>
      <c r="F225">
        <v>158061</v>
      </c>
      <c r="G225">
        <v>2</v>
      </c>
      <c r="J225" t="s">
        <v>41</v>
      </c>
      <c r="K225" t="s">
        <v>5</v>
      </c>
      <c r="M225" t="s">
        <v>6</v>
      </c>
      <c r="O225" t="s">
        <v>7</v>
      </c>
      <c r="P225" s="1">
        <v>42468</v>
      </c>
      <c r="Q225" s="1">
        <v>42465</v>
      </c>
      <c r="R225" s="1">
        <v>42581</v>
      </c>
      <c r="S225" s="1">
        <v>42572</v>
      </c>
      <c r="T225">
        <v>0</v>
      </c>
      <c r="U225">
        <v>0</v>
      </c>
      <c r="V225">
        <v>1800</v>
      </c>
      <c r="W225">
        <v>1800</v>
      </c>
      <c r="X225">
        <v>23300</v>
      </c>
      <c r="Y225">
        <v>7187</v>
      </c>
      <c r="Z225">
        <v>8015</v>
      </c>
      <c r="AA225">
        <v>8015</v>
      </c>
      <c r="AB225">
        <v>4.5</v>
      </c>
      <c r="AC225">
        <v>4.5</v>
      </c>
      <c r="AD225" s="1">
        <v>42464</v>
      </c>
      <c r="AE225" s="1">
        <v>43542</v>
      </c>
      <c r="AF225" s="4" t="str">
        <f>INDEX(Applications!G:G,MATCH(Projects!F225,Applications!C:C,0))</f>
        <v>Settled with IESO</v>
      </c>
    </row>
    <row r="226" spans="1:32" x14ac:dyDescent="0.25">
      <c r="A226">
        <v>1600475811</v>
      </c>
      <c r="B226">
        <v>1600158101</v>
      </c>
      <c r="E226" t="s">
        <v>248</v>
      </c>
      <c r="F226">
        <v>158101</v>
      </c>
      <c r="G226">
        <v>1</v>
      </c>
      <c r="J226" t="s">
        <v>81</v>
      </c>
      <c r="K226" t="s">
        <v>5</v>
      </c>
      <c r="M226" t="s">
        <v>6</v>
      </c>
      <c r="O226" t="s">
        <v>7</v>
      </c>
      <c r="P226" s="1">
        <v>42471</v>
      </c>
      <c r="Q226" s="1">
        <v>42471</v>
      </c>
      <c r="R226" s="1">
        <v>42510</v>
      </c>
      <c r="S226" s="1">
        <v>42489</v>
      </c>
      <c r="T226">
        <v>0</v>
      </c>
      <c r="U226">
        <v>0</v>
      </c>
      <c r="V226">
        <v>236</v>
      </c>
      <c r="W226">
        <v>236</v>
      </c>
      <c r="X226">
        <v>580</v>
      </c>
      <c r="Y226">
        <v>580</v>
      </c>
      <c r="Z226">
        <v>528</v>
      </c>
      <c r="AA226">
        <v>528</v>
      </c>
      <c r="AB226">
        <v>0.2</v>
      </c>
      <c r="AC226">
        <v>0.2</v>
      </c>
      <c r="AD226" s="1">
        <v>42460</v>
      </c>
      <c r="AE226" s="1">
        <v>43542</v>
      </c>
      <c r="AF226" s="4" t="str">
        <f>INDEX(Applications!G:G,MATCH(Projects!F226,Applications!C:C,0))</f>
        <v>Settled with IESO</v>
      </c>
    </row>
    <row r="227" spans="1:32" x14ac:dyDescent="0.25">
      <c r="A227">
        <v>1600476962</v>
      </c>
      <c r="B227">
        <v>1600159262</v>
      </c>
      <c r="E227" t="s">
        <v>252</v>
      </c>
      <c r="F227">
        <v>159262</v>
      </c>
      <c r="G227">
        <v>1</v>
      </c>
      <c r="J227" t="s">
        <v>41</v>
      </c>
      <c r="K227" t="s">
        <v>5</v>
      </c>
      <c r="M227" t="s">
        <v>6</v>
      </c>
      <c r="O227" t="s">
        <v>7</v>
      </c>
      <c r="P227" s="1">
        <v>42486</v>
      </c>
      <c r="Q227" s="1">
        <v>42486</v>
      </c>
      <c r="R227" s="1">
        <v>42881</v>
      </c>
      <c r="S227" s="1">
        <v>42506</v>
      </c>
      <c r="T227">
        <v>0</v>
      </c>
      <c r="U227">
        <v>0</v>
      </c>
      <c r="V227">
        <v>5640</v>
      </c>
      <c r="W227">
        <v>5640</v>
      </c>
      <c r="X227">
        <v>13000</v>
      </c>
      <c r="Y227">
        <v>12999.5</v>
      </c>
      <c r="Z227">
        <v>38410</v>
      </c>
      <c r="AA227">
        <v>38410</v>
      </c>
      <c r="AB227">
        <v>14.1</v>
      </c>
      <c r="AC227">
        <v>14.1</v>
      </c>
      <c r="AD227" s="1">
        <v>42482</v>
      </c>
      <c r="AE227" s="1">
        <v>43542</v>
      </c>
      <c r="AF227" s="4" t="str">
        <f>INDEX(Applications!G:G,MATCH(Projects!F227,Applications!C:C,0))</f>
        <v>Settled with IESO</v>
      </c>
    </row>
    <row r="228" spans="1:32" x14ac:dyDescent="0.25">
      <c r="A228">
        <v>1600477460</v>
      </c>
      <c r="B228">
        <v>1600160264</v>
      </c>
      <c r="E228" t="s">
        <v>257</v>
      </c>
      <c r="F228">
        <v>160264</v>
      </c>
      <c r="G228">
        <v>1</v>
      </c>
      <c r="J228" t="s">
        <v>272</v>
      </c>
      <c r="K228" t="s">
        <v>5</v>
      </c>
      <c r="M228" t="s">
        <v>6</v>
      </c>
      <c r="O228" t="s">
        <v>7</v>
      </c>
      <c r="P228" s="1">
        <v>42513</v>
      </c>
      <c r="Q228" s="1">
        <v>42513</v>
      </c>
      <c r="R228" s="1">
        <v>42521</v>
      </c>
      <c r="S228" s="1">
        <v>42580</v>
      </c>
      <c r="T228">
        <v>922.82</v>
      </c>
      <c r="U228">
        <v>705.2</v>
      </c>
      <c r="V228">
        <v>956</v>
      </c>
      <c r="W228">
        <v>868</v>
      </c>
      <c r="X228">
        <v>3757.65</v>
      </c>
      <c r="Y228">
        <v>3146.39</v>
      </c>
      <c r="Z228">
        <v>6352</v>
      </c>
      <c r="AA228">
        <v>5768</v>
      </c>
      <c r="AB228">
        <v>0</v>
      </c>
      <c r="AC228">
        <v>0</v>
      </c>
      <c r="AD228" s="1">
        <v>42494</v>
      </c>
      <c r="AE228" s="1">
        <v>43542</v>
      </c>
      <c r="AF228" s="4" t="str">
        <f>INDEX(Applications!G:G,MATCH(Projects!F228,Applications!C:C,0))</f>
        <v>Settled with IESO</v>
      </c>
    </row>
    <row r="229" spans="1:32" x14ac:dyDescent="0.25">
      <c r="A229">
        <v>1600478281</v>
      </c>
      <c r="B229">
        <v>1600160867</v>
      </c>
      <c r="E229" t="s">
        <v>261</v>
      </c>
      <c r="F229">
        <v>160867</v>
      </c>
      <c r="G229">
        <v>3</v>
      </c>
      <c r="J229" t="s">
        <v>41</v>
      </c>
      <c r="K229" t="s">
        <v>5</v>
      </c>
      <c r="M229" t="s">
        <v>9</v>
      </c>
      <c r="O229" t="s">
        <v>7</v>
      </c>
      <c r="P229" s="1">
        <v>42537</v>
      </c>
      <c r="Q229" s="1">
        <v>42566</v>
      </c>
      <c r="R229" s="1">
        <v>42551</v>
      </c>
      <c r="S229" s="1">
        <v>42582</v>
      </c>
      <c r="T229">
        <v>0</v>
      </c>
      <c r="U229">
        <v>0</v>
      </c>
      <c r="V229">
        <v>520</v>
      </c>
      <c r="W229">
        <v>520</v>
      </c>
      <c r="X229">
        <v>6865.73</v>
      </c>
      <c r="Y229">
        <v>6940.73</v>
      </c>
      <c r="Z229">
        <v>4936</v>
      </c>
      <c r="AA229">
        <v>5263</v>
      </c>
      <c r="AB229">
        <v>1.3</v>
      </c>
      <c r="AC229">
        <v>1.3</v>
      </c>
      <c r="AD229" s="1">
        <v>42514</v>
      </c>
      <c r="AE229" s="1">
        <v>43542</v>
      </c>
      <c r="AF229" s="4" t="str">
        <f>INDEX(Applications!G:G,MATCH(Projects!F229,Applications!C:C,0))</f>
        <v>Settled with IESO</v>
      </c>
    </row>
    <row r="230" spans="1:32" x14ac:dyDescent="0.25">
      <c r="A230">
        <v>1600478867</v>
      </c>
      <c r="B230">
        <v>1600161228</v>
      </c>
      <c r="E230" t="s">
        <v>263</v>
      </c>
      <c r="F230">
        <v>161228</v>
      </c>
      <c r="G230">
        <v>1</v>
      </c>
      <c r="J230" t="s">
        <v>272</v>
      </c>
      <c r="K230" t="s">
        <v>5</v>
      </c>
      <c r="M230" t="s">
        <v>6</v>
      </c>
      <c r="O230" t="s">
        <v>7</v>
      </c>
      <c r="P230" s="1">
        <v>42537</v>
      </c>
      <c r="Q230" s="1">
        <v>42537</v>
      </c>
      <c r="R230" s="1">
        <v>42537</v>
      </c>
      <c r="S230" s="1">
        <v>42537</v>
      </c>
      <c r="T230">
        <v>0</v>
      </c>
      <c r="U230">
        <v>0</v>
      </c>
      <c r="V230">
        <v>732</v>
      </c>
      <c r="W230">
        <v>732</v>
      </c>
      <c r="X230">
        <v>3021.91</v>
      </c>
      <c r="Y230">
        <v>4545.79</v>
      </c>
      <c r="Z230">
        <v>4872</v>
      </c>
      <c r="AA230">
        <v>4872</v>
      </c>
      <c r="AB230">
        <v>0</v>
      </c>
      <c r="AC230">
        <v>0</v>
      </c>
      <c r="AD230" s="1">
        <v>42523</v>
      </c>
      <c r="AE230" s="1">
        <v>43542</v>
      </c>
      <c r="AF230" s="4" t="str">
        <f>INDEX(Applications!G:G,MATCH(Projects!F230,Applications!C:C,0))</f>
        <v>Settled with IESO</v>
      </c>
    </row>
    <row r="231" spans="1:32" x14ac:dyDescent="0.25">
      <c r="A231">
        <v>1600478967</v>
      </c>
      <c r="B231">
        <v>1600162189</v>
      </c>
      <c r="E231" t="s">
        <v>271</v>
      </c>
      <c r="F231">
        <v>162189</v>
      </c>
      <c r="G231">
        <v>20</v>
      </c>
      <c r="J231" t="s">
        <v>41</v>
      </c>
      <c r="K231" t="s">
        <v>5</v>
      </c>
      <c r="M231" t="s">
        <v>9</v>
      </c>
      <c r="O231" t="s">
        <v>7</v>
      </c>
      <c r="P231" s="1">
        <v>42545</v>
      </c>
      <c r="Q231" s="1">
        <v>42563</v>
      </c>
      <c r="R231" s="1">
        <v>42559</v>
      </c>
      <c r="S231" s="1">
        <v>42566</v>
      </c>
      <c r="T231">
        <v>0</v>
      </c>
      <c r="U231">
        <v>0</v>
      </c>
      <c r="V231">
        <v>520</v>
      </c>
      <c r="W231">
        <v>0</v>
      </c>
      <c r="X231">
        <v>7638.56</v>
      </c>
      <c r="Y231">
        <v>0.01</v>
      </c>
      <c r="Z231">
        <v>4208</v>
      </c>
      <c r="AA231">
        <v>0</v>
      </c>
      <c r="AB231">
        <v>1.3</v>
      </c>
      <c r="AC231">
        <v>0</v>
      </c>
      <c r="AD231" s="1">
        <v>42531</v>
      </c>
      <c r="AE231" s="1">
        <v>43609</v>
      </c>
      <c r="AF231" s="4" t="str">
        <f>INDEX(Applications!G:G,MATCH(Projects!F231,Applications!C:C,0))</f>
        <v>Settled with IESO</v>
      </c>
    </row>
    <row r="232" spans="1:32" x14ac:dyDescent="0.25">
      <c r="A232">
        <v>1600479223</v>
      </c>
      <c r="B232">
        <v>1600161579</v>
      </c>
      <c r="E232" t="s">
        <v>269</v>
      </c>
      <c r="F232">
        <v>161579</v>
      </c>
      <c r="G232">
        <v>1</v>
      </c>
      <c r="J232" t="s">
        <v>47</v>
      </c>
      <c r="K232" t="s">
        <v>5</v>
      </c>
      <c r="M232" t="s">
        <v>6</v>
      </c>
      <c r="O232" t="s">
        <v>7</v>
      </c>
      <c r="P232" s="1">
        <v>42583</v>
      </c>
      <c r="Q232" s="1">
        <v>42583</v>
      </c>
      <c r="R232" s="1">
        <v>42628</v>
      </c>
      <c r="S232" s="1">
        <v>42724</v>
      </c>
      <c r="T232">
        <v>0</v>
      </c>
      <c r="U232">
        <v>0</v>
      </c>
      <c r="V232">
        <v>9840</v>
      </c>
      <c r="W232">
        <v>9840</v>
      </c>
      <c r="X232">
        <v>161856</v>
      </c>
      <c r="Y232">
        <v>202951</v>
      </c>
      <c r="Z232">
        <v>6654</v>
      </c>
      <c r="AA232">
        <v>6654</v>
      </c>
      <c r="AB232">
        <v>12.3</v>
      </c>
      <c r="AC232">
        <v>12.3</v>
      </c>
      <c r="AD232" s="1">
        <v>42530</v>
      </c>
      <c r="AE232" s="1">
        <v>43543</v>
      </c>
      <c r="AF232" s="4" t="str">
        <f>INDEX(Applications!G:G,MATCH(Projects!F232,Applications!C:C,0))</f>
        <v>Settled with IESO</v>
      </c>
    </row>
    <row r="233" spans="1:32" x14ac:dyDescent="0.25">
      <c r="A233">
        <v>1600479277</v>
      </c>
      <c r="B233">
        <v>1600162271</v>
      </c>
      <c r="E233" t="s">
        <v>277</v>
      </c>
      <c r="F233">
        <v>162271</v>
      </c>
      <c r="G233">
        <v>6</v>
      </c>
      <c r="J233" t="s">
        <v>276</v>
      </c>
      <c r="K233" t="s">
        <v>5</v>
      </c>
      <c r="M233" t="s">
        <v>9</v>
      </c>
      <c r="O233" t="s">
        <v>7</v>
      </c>
      <c r="P233" s="1">
        <v>42537</v>
      </c>
      <c r="Q233" s="1">
        <v>42537</v>
      </c>
      <c r="R233" s="1">
        <v>42551</v>
      </c>
      <c r="S233" s="1">
        <v>42551</v>
      </c>
      <c r="T233">
        <v>0</v>
      </c>
      <c r="U233">
        <v>0</v>
      </c>
      <c r="V233">
        <v>930</v>
      </c>
      <c r="W233">
        <v>1023</v>
      </c>
      <c r="X233">
        <v>3770.66</v>
      </c>
      <c r="Y233">
        <v>7778.01</v>
      </c>
      <c r="Z233">
        <v>7566.8</v>
      </c>
      <c r="AA233">
        <v>13451.8</v>
      </c>
      <c r="AB233">
        <v>2.2000000000000002</v>
      </c>
      <c r="AC233">
        <v>4.0999999999999996</v>
      </c>
      <c r="AD233" s="1">
        <v>42531</v>
      </c>
      <c r="AE233" s="1">
        <v>43543</v>
      </c>
      <c r="AF233" s="4" t="str">
        <f>INDEX(Applications!G:G,MATCH(Projects!F233,Applications!C:C,0))</f>
        <v>Settled with IESO</v>
      </c>
    </row>
    <row r="234" spans="1:32" x14ac:dyDescent="0.25">
      <c r="A234">
        <v>1600479293</v>
      </c>
      <c r="B234">
        <v>1600162271</v>
      </c>
      <c r="E234" t="s">
        <v>278</v>
      </c>
      <c r="F234">
        <v>162271</v>
      </c>
      <c r="G234">
        <v>23</v>
      </c>
      <c r="J234" t="s">
        <v>41</v>
      </c>
      <c r="K234" t="s">
        <v>5</v>
      </c>
      <c r="M234" t="s">
        <v>9</v>
      </c>
      <c r="O234" t="s">
        <v>7</v>
      </c>
      <c r="P234" s="1">
        <v>42537</v>
      </c>
      <c r="Q234" s="1">
        <v>42537</v>
      </c>
      <c r="R234" s="1">
        <v>42551</v>
      </c>
      <c r="S234" s="1">
        <v>42551</v>
      </c>
      <c r="T234">
        <v>0</v>
      </c>
      <c r="U234">
        <v>0</v>
      </c>
      <c r="V234">
        <v>600</v>
      </c>
      <c r="W234">
        <v>660</v>
      </c>
      <c r="X234">
        <v>3616.34</v>
      </c>
      <c r="Y234">
        <v>3123.57</v>
      </c>
      <c r="Z234">
        <v>4651</v>
      </c>
      <c r="AA234">
        <v>5589</v>
      </c>
      <c r="AB234">
        <v>1.5</v>
      </c>
      <c r="AC234">
        <v>1.8</v>
      </c>
      <c r="AD234" s="1">
        <v>42534</v>
      </c>
      <c r="AE234" s="1">
        <v>43543</v>
      </c>
      <c r="AF234" s="4" t="str">
        <f>INDEX(Applications!G:G,MATCH(Projects!F234,Applications!C:C,0))</f>
        <v>Settled with IESO</v>
      </c>
    </row>
    <row r="235" spans="1:32" x14ac:dyDescent="0.25">
      <c r="A235">
        <v>1600479587</v>
      </c>
      <c r="B235">
        <v>1600162191</v>
      </c>
      <c r="E235" t="s">
        <v>274</v>
      </c>
      <c r="F235">
        <v>162191</v>
      </c>
      <c r="G235">
        <v>14</v>
      </c>
      <c r="J235" t="s">
        <v>272</v>
      </c>
      <c r="K235" t="s">
        <v>5</v>
      </c>
      <c r="M235" t="s">
        <v>6</v>
      </c>
      <c r="O235" t="s">
        <v>7</v>
      </c>
      <c r="P235" s="1">
        <v>42675</v>
      </c>
      <c r="Q235" s="1">
        <v>42675</v>
      </c>
      <c r="R235" s="1">
        <v>43100</v>
      </c>
      <c r="S235" s="1">
        <v>43100</v>
      </c>
      <c r="T235">
        <v>0</v>
      </c>
      <c r="U235">
        <v>0</v>
      </c>
      <c r="V235">
        <v>7405</v>
      </c>
      <c r="W235">
        <v>7676</v>
      </c>
      <c r="X235">
        <v>21368.11</v>
      </c>
      <c r="Y235">
        <v>21368.11</v>
      </c>
      <c r="Z235">
        <v>49314</v>
      </c>
      <c r="AA235">
        <v>51116</v>
      </c>
      <c r="AB235">
        <v>0</v>
      </c>
      <c r="AC235">
        <v>0</v>
      </c>
      <c r="AD235" s="1">
        <v>42536</v>
      </c>
      <c r="AE235" s="1">
        <v>43543</v>
      </c>
      <c r="AF235" s="4" t="str">
        <f>INDEX(Applications!G:G,MATCH(Projects!F235,Applications!C:C,0))</f>
        <v>Settled with IESO</v>
      </c>
    </row>
    <row r="236" spans="1:32" x14ac:dyDescent="0.25">
      <c r="A236">
        <v>1600480148</v>
      </c>
      <c r="B236">
        <v>1600162354</v>
      </c>
      <c r="E236" t="s">
        <v>280</v>
      </c>
      <c r="F236">
        <v>162354</v>
      </c>
      <c r="G236">
        <v>1</v>
      </c>
      <c r="J236" t="s">
        <v>272</v>
      </c>
      <c r="K236" t="s">
        <v>5</v>
      </c>
      <c r="M236" t="s">
        <v>6</v>
      </c>
      <c r="O236" t="s">
        <v>7</v>
      </c>
      <c r="P236" s="1">
        <v>42545</v>
      </c>
      <c r="Q236" s="1">
        <v>42545</v>
      </c>
      <c r="R236" s="1">
        <v>43025</v>
      </c>
      <c r="S236" s="1">
        <v>43025</v>
      </c>
      <c r="T236">
        <v>0</v>
      </c>
      <c r="U236">
        <v>0</v>
      </c>
      <c r="V236">
        <v>1208</v>
      </c>
      <c r="W236">
        <v>1208</v>
      </c>
      <c r="X236">
        <v>7117</v>
      </c>
      <c r="Y236">
        <v>7117</v>
      </c>
      <c r="Z236">
        <v>8032</v>
      </c>
      <c r="AA236">
        <v>8032</v>
      </c>
      <c r="AB236">
        <v>0</v>
      </c>
      <c r="AC236">
        <v>0</v>
      </c>
      <c r="AD236" s="1">
        <v>42537</v>
      </c>
      <c r="AE236" s="1">
        <v>43543</v>
      </c>
      <c r="AF236" s="4" t="str">
        <f>INDEX(Applications!G:G,MATCH(Projects!F236,Applications!C:C,0))</f>
        <v>Settled with IESO</v>
      </c>
    </row>
    <row r="237" spans="1:32" x14ac:dyDescent="0.25">
      <c r="A237">
        <v>1600480323</v>
      </c>
      <c r="B237">
        <v>1600162587</v>
      </c>
      <c r="E237" t="s">
        <v>287</v>
      </c>
      <c r="F237">
        <v>162587</v>
      </c>
      <c r="G237">
        <v>1</v>
      </c>
      <c r="J237" t="s">
        <v>276</v>
      </c>
      <c r="K237" t="s">
        <v>5</v>
      </c>
      <c r="M237" t="s">
        <v>6</v>
      </c>
      <c r="O237" t="s">
        <v>7</v>
      </c>
      <c r="P237" s="1">
        <v>42545</v>
      </c>
      <c r="Q237" s="1">
        <v>42545</v>
      </c>
      <c r="R237" s="1">
        <v>42582</v>
      </c>
      <c r="S237" s="1">
        <v>42582</v>
      </c>
      <c r="T237">
        <v>0</v>
      </c>
      <c r="U237">
        <v>0</v>
      </c>
      <c r="V237">
        <v>5275</v>
      </c>
      <c r="W237">
        <v>5275</v>
      </c>
      <c r="X237">
        <v>46614.29</v>
      </c>
      <c r="Y237">
        <v>49171.38</v>
      </c>
      <c r="Z237">
        <v>34012</v>
      </c>
      <c r="AA237">
        <v>34022</v>
      </c>
      <c r="AB237">
        <v>5.8</v>
      </c>
      <c r="AC237">
        <v>5.8</v>
      </c>
      <c r="AD237" s="1">
        <v>42538</v>
      </c>
      <c r="AE237" s="1">
        <v>43543</v>
      </c>
      <c r="AF237" s="4" t="str">
        <f>INDEX(Applications!G:G,MATCH(Projects!F237,Applications!C:C,0))</f>
        <v>Settled with IESO</v>
      </c>
    </row>
    <row r="238" spans="1:32" x14ac:dyDescent="0.25">
      <c r="A238">
        <v>1600482968</v>
      </c>
      <c r="B238">
        <v>1600168510</v>
      </c>
      <c r="E238" t="s">
        <v>319</v>
      </c>
      <c r="F238">
        <v>168510</v>
      </c>
      <c r="G238">
        <v>1</v>
      </c>
      <c r="J238" t="s">
        <v>272</v>
      </c>
      <c r="K238" t="s">
        <v>5</v>
      </c>
      <c r="M238" t="s">
        <v>6</v>
      </c>
      <c r="O238" t="s">
        <v>7</v>
      </c>
      <c r="P238" s="1">
        <v>42706</v>
      </c>
      <c r="Q238" s="1">
        <v>42739</v>
      </c>
      <c r="R238" s="1">
        <v>42719</v>
      </c>
      <c r="S238" s="1">
        <v>42748</v>
      </c>
      <c r="T238">
        <v>0</v>
      </c>
      <c r="U238">
        <v>0</v>
      </c>
      <c r="V238">
        <v>820</v>
      </c>
      <c r="W238">
        <v>870</v>
      </c>
      <c r="X238">
        <v>4415</v>
      </c>
      <c r="Y238">
        <v>6780</v>
      </c>
      <c r="Z238">
        <v>9441.6</v>
      </c>
      <c r="AA238">
        <v>10025.4</v>
      </c>
      <c r="AB238">
        <v>0</v>
      </c>
      <c r="AC238">
        <v>0</v>
      </c>
      <c r="AD238" s="1">
        <v>42597</v>
      </c>
      <c r="AE238" s="1">
        <v>43543</v>
      </c>
      <c r="AF238" s="4" t="str">
        <f>INDEX(Applications!G:G,MATCH(Projects!F238,Applications!C:C,0))</f>
        <v>Settled with IESO</v>
      </c>
    </row>
    <row r="239" spans="1:32" x14ac:dyDescent="0.25">
      <c r="A239">
        <v>1600485324</v>
      </c>
      <c r="B239">
        <v>1600169229</v>
      </c>
      <c r="E239" t="s">
        <v>323</v>
      </c>
      <c r="F239">
        <v>169229</v>
      </c>
      <c r="G239">
        <v>1</v>
      </c>
      <c r="J239" t="s">
        <v>276</v>
      </c>
      <c r="K239" t="s">
        <v>5</v>
      </c>
      <c r="M239" t="s">
        <v>6</v>
      </c>
      <c r="O239" t="s">
        <v>7</v>
      </c>
      <c r="P239" s="1">
        <v>42703</v>
      </c>
      <c r="Q239" s="1">
        <v>42703</v>
      </c>
      <c r="R239" s="1">
        <v>42774</v>
      </c>
      <c r="S239" s="1">
        <v>42783</v>
      </c>
      <c r="T239">
        <v>0</v>
      </c>
      <c r="U239">
        <v>0</v>
      </c>
      <c r="V239">
        <v>921.88</v>
      </c>
      <c r="W239">
        <v>921.88</v>
      </c>
      <c r="X239">
        <v>2666.3</v>
      </c>
      <c r="Y239">
        <v>2666.3</v>
      </c>
      <c r="Z239">
        <v>17302.53</v>
      </c>
      <c r="AA239">
        <v>17302.53</v>
      </c>
      <c r="AB239">
        <v>0</v>
      </c>
      <c r="AC239">
        <v>0</v>
      </c>
      <c r="AD239" s="1">
        <v>42692</v>
      </c>
      <c r="AE239" s="1">
        <v>43543</v>
      </c>
      <c r="AF239" s="4" t="str">
        <f>INDEX(Applications!G:G,MATCH(Projects!F239,Applications!C:C,0))</f>
        <v>Settled with IESO</v>
      </c>
    </row>
    <row r="240" spans="1:32" x14ac:dyDescent="0.25">
      <c r="A240">
        <v>1600486237</v>
      </c>
      <c r="B240">
        <v>1600170145</v>
      </c>
      <c r="E240" t="s">
        <v>329</v>
      </c>
      <c r="F240">
        <v>170145</v>
      </c>
      <c r="G240">
        <v>1</v>
      </c>
      <c r="J240" t="s">
        <v>41</v>
      </c>
      <c r="K240" t="s">
        <v>5</v>
      </c>
      <c r="M240" t="s">
        <v>6</v>
      </c>
      <c r="O240" t="s">
        <v>7</v>
      </c>
      <c r="P240" s="1">
        <v>42716</v>
      </c>
      <c r="Q240" s="1">
        <v>42716</v>
      </c>
      <c r="R240" s="1">
        <v>42759</v>
      </c>
      <c r="S240" s="1">
        <v>42735</v>
      </c>
      <c r="T240">
        <v>0</v>
      </c>
      <c r="U240">
        <v>0</v>
      </c>
      <c r="V240">
        <v>2272.6999999999998</v>
      </c>
      <c r="W240">
        <v>2272.6999999999998</v>
      </c>
      <c r="X240">
        <v>5060</v>
      </c>
      <c r="Y240">
        <v>5060</v>
      </c>
      <c r="Z240">
        <v>45454</v>
      </c>
      <c r="AA240">
        <v>45454</v>
      </c>
      <c r="AB240">
        <v>5.36</v>
      </c>
      <c r="AC240">
        <v>5.36</v>
      </c>
      <c r="AD240" s="1">
        <v>42712</v>
      </c>
      <c r="AE240" s="1">
        <v>43543</v>
      </c>
      <c r="AF240" s="4" t="str">
        <f>INDEX(Applications!G:G,MATCH(Projects!F240,Applications!C:C,0))</f>
        <v>Settled with IESO</v>
      </c>
    </row>
    <row r="241" spans="1:32" x14ac:dyDescent="0.25">
      <c r="A241">
        <v>1600486822</v>
      </c>
      <c r="B241">
        <v>1600171644</v>
      </c>
      <c r="E241" t="s">
        <v>346</v>
      </c>
      <c r="F241">
        <v>171644</v>
      </c>
      <c r="G241">
        <v>1</v>
      </c>
      <c r="J241" t="s">
        <v>41</v>
      </c>
      <c r="K241" t="s">
        <v>5</v>
      </c>
      <c r="M241" t="s">
        <v>6</v>
      </c>
      <c r="O241" t="s">
        <v>7</v>
      </c>
      <c r="P241" s="1">
        <v>42738</v>
      </c>
      <c r="Q241" s="1">
        <v>42738</v>
      </c>
      <c r="R241" s="1">
        <v>42825</v>
      </c>
      <c r="S241" s="1">
        <v>42825</v>
      </c>
      <c r="T241">
        <v>0</v>
      </c>
      <c r="U241">
        <v>0</v>
      </c>
      <c r="V241">
        <v>396</v>
      </c>
      <c r="W241">
        <v>396</v>
      </c>
      <c r="X241">
        <v>12416</v>
      </c>
      <c r="Y241">
        <v>12744.78</v>
      </c>
      <c r="Z241">
        <v>3341</v>
      </c>
      <c r="AA241">
        <v>3341</v>
      </c>
      <c r="AB241">
        <v>0.99</v>
      </c>
      <c r="AC241">
        <v>0.99</v>
      </c>
      <c r="AD241" s="1">
        <v>42725</v>
      </c>
      <c r="AE241" s="1">
        <v>43543</v>
      </c>
      <c r="AF241" s="4" t="str">
        <f>INDEX(Applications!G:G,MATCH(Projects!F241,Applications!C:C,0))</f>
        <v>Settled with IESO</v>
      </c>
    </row>
    <row r="242" spans="1:32" x14ac:dyDescent="0.25">
      <c r="A242">
        <v>1600487207</v>
      </c>
      <c r="B242">
        <v>1600157412</v>
      </c>
      <c r="E242" t="s">
        <v>239</v>
      </c>
      <c r="F242">
        <v>157412</v>
      </c>
      <c r="G242">
        <v>1</v>
      </c>
      <c r="J242" t="s">
        <v>63</v>
      </c>
      <c r="K242" t="s">
        <v>5</v>
      </c>
      <c r="M242" t="s">
        <v>6</v>
      </c>
      <c r="O242" t="s">
        <v>7</v>
      </c>
      <c r="P242" s="1">
        <v>42461</v>
      </c>
      <c r="Q242" s="1">
        <v>42461</v>
      </c>
      <c r="R242" s="1">
        <v>42501</v>
      </c>
      <c r="S242" s="1">
        <v>42550</v>
      </c>
      <c r="T242">
        <v>0</v>
      </c>
      <c r="U242">
        <v>0</v>
      </c>
      <c r="V242">
        <v>2498.8000000000002</v>
      </c>
      <c r="W242">
        <v>2498.8000000000002</v>
      </c>
      <c r="X242">
        <v>19261.759999999998</v>
      </c>
      <c r="Y242">
        <v>22500</v>
      </c>
      <c r="Z242">
        <v>16369.93</v>
      </c>
      <c r="AA242">
        <v>16369.93</v>
      </c>
      <c r="AB242">
        <v>6.04</v>
      </c>
      <c r="AC242">
        <v>6.04</v>
      </c>
      <c r="AD242" s="1">
        <v>42444</v>
      </c>
      <c r="AE242" s="1">
        <v>43543</v>
      </c>
      <c r="AF242" s="4" t="str">
        <f>INDEX(Applications!G:G,MATCH(Projects!F242,Applications!C:C,0))</f>
        <v>Settled with IESO</v>
      </c>
    </row>
    <row r="243" spans="1:32" x14ac:dyDescent="0.25">
      <c r="A243">
        <v>1600487405</v>
      </c>
      <c r="B243">
        <v>1600157667</v>
      </c>
      <c r="E243" t="s">
        <v>240</v>
      </c>
      <c r="F243">
        <v>157667</v>
      </c>
      <c r="G243">
        <v>1</v>
      </c>
      <c r="J243" t="s">
        <v>1057</v>
      </c>
      <c r="K243" t="s">
        <v>5</v>
      </c>
      <c r="M243" t="s">
        <v>6</v>
      </c>
      <c r="O243" t="s">
        <v>7</v>
      </c>
      <c r="P243" s="1">
        <v>42468</v>
      </c>
      <c r="Q243" s="1">
        <v>42468</v>
      </c>
      <c r="R243" s="1">
        <v>42503</v>
      </c>
      <c r="S243" s="1">
        <v>42503</v>
      </c>
      <c r="T243">
        <v>0</v>
      </c>
      <c r="U243">
        <v>0</v>
      </c>
      <c r="V243">
        <v>2675.5</v>
      </c>
      <c r="W243">
        <v>1926.31</v>
      </c>
      <c r="X243">
        <v>7800</v>
      </c>
      <c r="Y243">
        <v>7800</v>
      </c>
      <c r="Z243">
        <v>46465</v>
      </c>
      <c r="AA243">
        <v>33454.14</v>
      </c>
      <c r="AB243">
        <v>4.5</v>
      </c>
      <c r="AC243">
        <v>3.2</v>
      </c>
      <c r="AD243" s="1">
        <v>42450</v>
      </c>
      <c r="AE243" s="1">
        <v>43543</v>
      </c>
      <c r="AF243" s="4" t="str">
        <f>INDEX(Applications!G:G,MATCH(Projects!F243,Applications!C:C,0))</f>
        <v>Settled with IESO</v>
      </c>
    </row>
    <row r="244" spans="1:32" x14ac:dyDescent="0.25">
      <c r="A244">
        <v>1600487408</v>
      </c>
      <c r="B244">
        <v>1600157667</v>
      </c>
      <c r="E244" t="s">
        <v>241</v>
      </c>
      <c r="F244">
        <v>157667</v>
      </c>
      <c r="G244">
        <v>2</v>
      </c>
      <c r="J244" t="s">
        <v>1057</v>
      </c>
      <c r="K244" t="s">
        <v>5</v>
      </c>
      <c r="M244" t="s">
        <v>6</v>
      </c>
      <c r="O244" t="s">
        <v>115</v>
      </c>
      <c r="P244" s="1">
        <v>42473</v>
      </c>
      <c r="Q244" s="1">
        <v>42473</v>
      </c>
      <c r="R244" s="1">
        <v>42503</v>
      </c>
      <c r="S244" s="1">
        <v>42503</v>
      </c>
      <c r="T244">
        <v>0</v>
      </c>
      <c r="U244">
        <v>0</v>
      </c>
      <c r="V244">
        <v>2595</v>
      </c>
      <c r="W244">
        <v>2646.84</v>
      </c>
      <c r="X244">
        <v>7800</v>
      </c>
      <c r="Y244">
        <v>7800</v>
      </c>
      <c r="Z244">
        <v>45660</v>
      </c>
      <c r="AA244">
        <v>46572.35</v>
      </c>
      <c r="AB244">
        <v>4.5</v>
      </c>
      <c r="AC244">
        <v>4.5999999999999996</v>
      </c>
      <c r="AD244" s="1">
        <v>42450</v>
      </c>
      <c r="AE244" s="1">
        <v>43543</v>
      </c>
      <c r="AF244" s="4" t="str">
        <f>INDEX(Applications!G:G,MATCH(Projects!F244,Applications!C:C,0))</f>
        <v>Settled with IESO</v>
      </c>
    </row>
    <row r="245" spans="1:32" x14ac:dyDescent="0.25">
      <c r="A245">
        <v>1600487733</v>
      </c>
      <c r="B245">
        <v>1600160210</v>
      </c>
      <c r="E245" t="s">
        <v>256</v>
      </c>
      <c r="F245">
        <v>160210</v>
      </c>
      <c r="G245">
        <v>1</v>
      </c>
      <c r="J245" t="s">
        <v>41</v>
      </c>
      <c r="K245" t="s">
        <v>5</v>
      </c>
      <c r="M245" t="s">
        <v>6</v>
      </c>
      <c r="O245" t="s">
        <v>7</v>
      </c>
      <c r="P245" s="1">
        <v>42520</v>
      </c>
      <c r="Q245" s="1">
        <v>42520</v>
      </c>
      <c r="R245" s="1">
        <v>42524</v>
      </c>
      <c r="S245" s="1">
        <v>42524</v>
      </c>
      <c r="T245">
        <v>0</v>
      </c>
      <c r="U245">
        <v>0</v>
      </c>
      <c r="V245">
        <v>800</v>
      </c>
      <c r="W245">
        <v>800</v>
      </c>
      <c r="X245">
        <v>4320</v>
      </c>
      <c r="Y245">
        <v>4665</v>
      </c>
      <c r="Z245">
        <v>8760</v>
      </c>
      <c r="AA245">
        <v>8760</v>
      </c>
      <c r="AB245">
        <v>2</v>
      </c>
      <c r="AC245">
        <v>2</v>
      </c>
      <c r="AD245" s="1">
        <v>42503</v>
      </c>
      <c r="AE245" s="1">
        <v>43543</v>
      </c>
      <c r="AF245" s="4" t="str">
        <f>INDEX(Applications!G:G,MATCH(Projects!F245,Applications!C:C,0))</f>
        <v>Settled with IESO</v>
      </c>
    </row>
    <row r="246" spans="1:32" x14ac:dyDescent="0.25">
      <c r="A246">
        <v>1600487935</v>
      </c>
      <c r="B246">
        <v>1600160505</v>
      </c>
      <c r="E246" t="s">
        <v>258</v>
      </c>
      <c r="F246">
        <v>160505</v>
      </c>
      <c r="G246">
        <v>1</v>
      </c>
      <c r="J246" t="s">
        <v>47</v>
      </c>
      <c r="K246" t="s">
        <v>5</v>
      </c>
      <c r="M246" t="s">
        <v>9</v>
      </c>
      <c r="O246" t="s">
        <v>7</v>
      </c>
      <c r="P246" s="1">
        <v>42536</v>
      </c>
      <c r="Q246" s="1">
        <v>42536</v>
      </c>
      <c r="R246" s="1">
        <v>42551</v>
      </c>
      <c r="S246" s="1">
        <v>42551</v>
      </c>
      <c r="T246">
        <v>0</v>
      </c>
      <c r="U246">
        <v>0</v>
      </c>
      <c r="V246">
        <v>8899.5</v>
      </c>
      <c r="W246">
        <v>8899.5</v>
      </c>
      <c r="X246">
        <v>17799</v>
      </c>
      <c r="Y246">
        <v>17799</v>
      </c>
      <c r="Z246">
        <v>92972.800000000003</v>
      </c>
      <c r="AA246">
        <v>92972.800000000003</v>
      </c>
      <c r="AB246">
        <v>7.9</v>
      </c>
      <c r="AC246">
        <v>7.9</v>
      </c>
      <c r="AD246" s="1">
        <v>42507</v>
      </c>
      <c r="AE246" s="1">
        <v>43543</v>
      </c>
      <c r="AF246" s="4" t="str">
        <f>INDEX(Applications!G:G,MATCH(Projects!F246,Applications!C:C,0))</f>
        <v>Settled with IESO</v>
      </c>
    </row>
    <row r="247" spans="1:32" x14ac:dyDescent="0.25">
      <c r="A247">
        <v>1600488658</v>
      </c>
      <c r="B247">
        <v>1600161675</v>
      </c>
      <c r="E247" t="s">
        <v>270</v>
      </c>
      <c r="F247">
        <v>161675</v>
      </c>
      <c r="G247">
        <v>1</v>
      </c>
      <c r="J247" t="s">
        <v>47</v>
      </c>
      <c r="K247" t="s">
        <v>5</v>
      </c>
      <c r="M247" t="s">
        <v>6</v>
      </c>
      <c r="O247" t="s">
        <v>7</v>
      </c>
      <c r="P247" s="1">
        <v>42583</v>
      </c>
      <c r="Q247" s="1">
        <v>42583</v>
      </c>
      <c r="R247" s="1">
        <v>42599</v>
      </c>
      <c r="S247" s="1">
        <v>42599</v>
      </c>
      <c r="T247">
        <v>0</v>
      </c>
      <c r="U247">
        <v>0</v>
      </c>
      <c r="V247">
        <v>1200</v>
      </c>
      <c r="W247">
        <v>1200</v>
      </c>
      <c r="X247">
        <v>11067</v>
      </c>
      <c r="Y247">
        <v>10806</v>
      </c>
      <c r="Z247">
        <v>6589</v>
      </c>
      <c r="AA247">
        <v>6589</v>
      </c>
      <c r="AB247">
        <v>1.5</v>
      </c>
      <c r="AC247">
        <v>1.5</v>
      </c>
      <c r="AD247" s="1">
        <v>42530</v>
      </c>
      <c r="AE247" s="1">
        <v>43543</v>
      </c>
      <c r="AF247" s="4" t="str">
        <f>INDEX(Applications!G:G,MATCH(Projects!F247,Applications!C:C,0))</f>
        <v>Settled with IESO</v>
      </c>
    </row>
    <row r="248" spans="1:32" x14ac:dyDescent="0.25">
      <c r="A248">
        <v>1600490017</v>
      </c>
      <c r="B248">
        <v>1600162316</v>
      </c>
      <c r="E248" t="s">
        <v>279</v>
      </c>
      <c r="F248">
        <v>162316</v>
      </c>
      <c r="G248">
        <v>1</v>
      </c>
      <c r="J248" t="s">
        <v>272</v>
      </c>
      <c r="K248" t="s">
        <v>5</v>
      </c>
      <c r="M248" t="s">
        <v>6</v>
      </c>
      <c r="O248" t="s">
        <v>7</v>
      </c>
      <c r="P248" s="1">
        <v>42576</v>
      </c>
      <c r="Q248" s="1">
        <v>42614</v>
      </c>
      <c r="R248" s="1">
        <v>42580</v>
      </c>
      <c r="S248" s="1">
        <v>42675</v>
      </c>
      <c r="T248">
        <v>0</v>
      </c>
      <c r="U248">
        <v>0</v>
      </c>
      <c r="V248">
        <v>996</v>
      </c>
      <c r="W248">
        <v>996</v>
      </c>
      <c r="X248">
        <v>7507</v>
      </c>
      <c r="Y248">
        <v>7507</v>
      </c>
      <c r="Z248">
        <v>6636</v>
      </c>
      <c r="AA248">
        <v>6636</v>
      </c>
      <c r="AB248">
        <v>0</v>
      </c>
      <c r="AC248">
        <v>0</v>
      </c>
      <c r="AD248" s="1">
        <v>42537</v>
      </c>
      <c r="AE248" s="1">
        <v>43543</v>
      </c>
      <c r="AF248" s="4" t="str">
        <f>INDEX(Applications!G:G,MATCH(Projects!F248,Applications!C:C,0))</f>
        <v>Settled with IESO</v>
      </c>
    </row>
    <row r="249" spans="1:32" x14ac:dyDescent="0.25">
      <c r="A249">
        <v>1600490299</v>
      </c>
      <c r="B249">
        <v>1600162566</v>
      </c>
      <c r="E249" t="s">
        <v>285</v>
      </c>
      <c r="F249">
        <v>162566</v>
      </c>
      <c r="G249">
        <v>1</v>
      </c>
      <c r="J249" t="s">
        <v>272</v>
      </c>
      <c r="K249" t="s">
        <v>5</v>
      </c>
      <c r="M249" t="s">
        <v>6</v>
      </c>
      <c r="O249" t="s">
        <v>7</v>
      </c>
      <c r="P249" s="1">
        <v>42541</v>
      </c>
      <c r="Q249" s="1">
        <v>42541</v>
      </c>
      <c r="R249" s="1">
        <v>43465</v>
      </c>
      <c r="S249" s="1">
        <v>42736</v>
      </c>
      <c r="T249">
        <v>0</v>
      </c>
      <c r="U249">
        <v>0</v>
      </c>
      <c r="V249">
        <v>4040</v>
      </c>
      <c r="W249">
        <v>3887</v>
      </c>
      <c r="X249">
        <v>10500</v>
      </c>
      <c r="Y249">
        <v>20352</v>
      </c>
      <c r="Z249">
        <v>26882</v>
      </c>
      <c r="AA249">
        <v>25869</v>
      </c>
      <c r="AB249">
        <v>0</v>
      </c>
      <c r="AC249">
        <v>0</v>
      </c>
      <c r="AD249" s="1">
        <v>42538</v>
      </c>
      <c r="AE249" s="1">
        <v>43559</v>
      </c>
      <c r="AF249" s="4" t="str">
        <f>INDEX(Applications!G:G,MATCH(Projects!F249,Applications!C:C,0))</f>
        <v>Post-Project Submission Approved</v>
      </c>
    </row>
    <row r="250" spans="1:32" x14ac:dyDescent="0.25">
      <c r="A250">
        <v>1600490304</v>
      </c>
      <c r="B250">
        <v>1600162566</v>
      </c>
      <c r="E250" t="s">
        <v>286</v>
      </c>
      <c r="F250">
        <v>162566</v>
      </c>
      <c r="G250">
        <v>2</v>
      </c>
      <c r="J250" t="s">
        <v>272</v>
      </c>
      <c r="K250" t="s">
        <v>5</v>
      </c>
      <c r="M250" t="s">
        <v>6</v>
      </c>
      <c r="O250" t="s">
        <v>7</v>
      </c>
      <c r="P250" s="1">
        <v>42541</v>
      </c>
      <c r="Q250" s="1">
        <v>42541</v>
      </c>
      <c r="R250" s="1">
        <v>43465</v>
      </c>
      <c r="S250" s="1">
        <v>43466</v>
      </c>
      <c r="T250">
        <v>0</v>
      </c>
      <c r="U250">
        <v>0</v>
      </c>
      <c r="V250">
        <v>3430</v>
      </c>
      <c r="W250">
        <v>0</v>
      </c>
      <c r="X250">
        <v>10490</v>
      </c>
      <c r="Y250">
        <v>0</v>
      </c>
      <c r="Z250">
        <v>22817</v>
      </c>
      <c r="AA250">
        <v>0</v>
      </c>
      <c r="AB250">
        <v>0</v>
      </c>
      <c r="AC250">
        <v>0</v>
      </c>
      <c r="AD250" s="1">
        <v>42538</v>
      </c>
      <c r="AE250" s="1">
        <v>43555</v>
      </c>
      <c r="AF250" s="4" t="str">
        <f>INDEX(Applications!G:G,MATCH(Projects!F250,Applications!C:C,0))</f>
        <v>Post-Project Submission Approved</v>
      </c>
    </row>
    <row r="251" spans="1:32" x14ac:dyDescent="0.25">
      <c r="A251">
        <v>1600490589</v>
      </c>
      <c r="B251">
        <v>1600164066</v>
      </c>
      <c r="E251" t="s">
        <v>296</v>
      </c>
      <c r="F251">
        <v>164066</v>
      </c>
      <c r="G251">
        <v>10</v>
      </c>
      <c r="J251" t="s">
        <v>47</v>
      </c>
      <c r="K251" t="s">
        <v>5</v>
      </c>
      <c r="M251" t="s">
        <v>6</v>
      </c>
      <c r="O251" t="s">
        <v>7</v>
      </c>
      <c r="P251" s="1">
        <v>42552</v>
      </c>
      <c r="Q251" s="1">
        <v>42583</v>
      </c>
      <c r="R251" s="1">
        <v>42601</v>
      </c>
      <c r="S251" s="1">
        <v>42605</v>
      </c>
      <c r="T251">
        <v>0</v>
      </c>
      <c r="U251">
        <v>0</v>
      </c>
      <c r="V251">
        <v>2290.7199999999998</v>
      </c>
      <c r="W251">
        <v>2263.7199999999998</v>
      </c>
      <c r="X251">
        <v>4867</v>
      </c>
      <c r="Y251">
        <v>4527.45</v>
      </c>
      <c r="Z251">
        <v>22907.25</v>
      </c>
      <c r="AA251">
        <v>22907.25</v>
      </c>
      <c r="AB251">
        <v>0</v>
      </c>
      <c r="AC251">
        <v>0</v>
      </c>
      <c r="AD251" s="1">
        <v>42548</v>
      </c>
      <c r="AE251" s="1">
        <v>43543</v>
      </c>
      <c r="AF251" s="4" t="str">
        <f>INDEX(Applications!G:G,MATCH(Projects!F251,Applications!C:C,0))</f>
        <v>Settled with IESO</v>
      </c>
    </row>
    <row r="252" spans="1:32" x14ac:dyDescent="0.25">
      <c r="A252">
        <v>1600490591</v>
      </c>
      <c r="B252">
        <v>1600164066</v>
      </c>
      <c r="E252" t="s">
        <v>297</v>
      </c>
      <c r="F252">
        <v>164066</v>
      </c>
      <c r="G252">
        <v>11</v>
      </c>
      <c r="J252" t="s">
        <v>47</v>
      </c>
      <c r="K252" t="s">
        <v>5</v>
      </c>
      <c r="M252" t="s">
        <v>6</v>
      </c>
      <c r="O252" t="s">
        <v>7</v>
      </c>
      <c r="P252" s="1">
        <v>42552</v>
      </c>
      <c r="Q252" s="1">
        <v>42583</v>
      </c>
      <c r="R252" s="1">
        <v>42601</v>
      </c>
      <c r="S252" s="1">
        <v>42605</v>
      </c>
      <c r="T252">
        <v>0</v>
      </c>
      <c r="U252">
        <v>0</v>
      </c>
      <c r="V252">
        <v>2392.96</v>
      </c>
      <c r="W252">
        <v>2263.7199999999998</v>
      </c>
      <c r="X252">
        <v>4867</v>
      </c>
      <c r="Y252">
        <v>4527.45</v>
      </c>
      <c r="Z252">
        <v>23929.61</v>
      </c>
      <c r="AA252">
        <v>23929.61</v>
      </c>
      <c r="AB252">
        <v>0</v>
      </c>
      <c r="AC252">
        <v>0</v>
      </c>
      <c r="AD252" s="1">
        <v>42548</v>
      </c>
      <c r="AE252" s="1">
        <v>43543</v>
      </c>
      <c r="AF252" s="4" t="str">
        <f>INDEX(Applications!G:G,MATCH(Projects!F252,Applications!C:C,0))</f>
        <v>Settled with IESO</v>
      </c>
    </row>
    <row r="253" spans="1:32" x14ac:dyDescent="0.25">
      <c r="A253">
        <v>1600490595</v>
      </c>
      <c r="B253">
        <v>1600164066</v>
      </c>
      <c r="E253" t="s">
        <v>298</v>
      </c>
      <c r="F253">
        <v>164066</v>
      </c>
      <c r="G253">
        <v>15</v>
      </c>
      <c r="J253" t="s">
        <v>47</v>
      </c>
      <c r="K253" t="s">
        <v>5</v>
      </c>
      <c r="M253" t="s">
        <v>6</v>
      </c>
      <c r="O253" t="s">
        <v>7</v>
      </c>
      <c r="P253" s="1">
        <v>42552</v>
      </c>
      <c r="Q253" s="1">
        <v>42587</v>
      </c>
      <c r="R253" s="1">
        <v>42601</v>
      </c>
      <c r="S253" s="1">
        <v>42627</v>
      </c>
      <c r="T253">
        <v>0</v>
      </c>
      <c r="U253">
        <v>0</v>
      </c>
      <c r="V253">
        <v>1772.5</v>
      </c>
      <c r="W253">
        <v>1772.5</v>
      </c>
      <c r="X253">
        <v>4867</v>
      </c>
      <c r="Y253">
        <v>4531.3500000000004</v>
      </c>
      <c r="Z253">
        <v>17724.990000000002</v>
      </c>
      <c r="AA253">
        <v>17724.990000000002</v>
      </c>
      <c r="AB253">
        <v>0</v>
      </c>
      <c r="AC253">
        <v>0</v>
      </c>
      <c r="AD253" s="1">
        <v>42549</v>
      </c>
      <c r="AE253" s="1">
        <v>43543</v>
      </c>
      <c r="AF253" s="4" t="str">
        <f>INDEX(Applications!G:G,MATCH(Projects!F253,Applications!C:C,0))</f>
        <v>Settled with IESO</v>
      </c>
    </row>
    <row r="254" spans="1:32" x14ac:dyDescent="0.25">
      <c r="A254">
        <v>1600490671</v>
      </c>
      <c r="B254">
        <v>1600166074</v>
      </c>
      <c r="E254" t="s">
        <v>308</v>
      </c>
      <c r="F254">
        <v>166074</v>
      </c>
      <c r="G254">
        <v>21</v>
      </c>
      <c r="J254" t="s">
        <v>47</v>
      </c>
      <c r="K254" t="s">
        <v>5</v>
      </c>
      <c r="M254" t="s">
        <v>6</v>
      </c>
      <c r="O254" t="s">
        <v>7</v>
      </c>
      <c r="P254" s="1">
        <v>42618</v>
      </c>
      <c r="Q254" s="1">
        <v>42618</v>
      </c>
      <c r="R254" s="1">
        <v>42650</v>
      </c>
      <c r="S254" s="1">
        <v>42641</v>
      </c>
      <c r="T254">
        <v>0</v>
      </c>
      <c r="U254">
        <v>0</v>
      </c>
      <c r="V254">
        <v>1651.97</v>
      </c>
      <c r="W254">
        <v>1651.97</v>
      </c>
      <c r="X254">
        <v>4867</v>
      </c>
      <c r="Y254">
        <v>4525.5</v>
      </c>
      <c r="Z254">
        <v>16519.73</v>
      </c>
      <c r="AA254">
        <v>16519.73</v>
      </c>
      <c r="AB254">
        <v>0</v>
      </c>
      <c r="AC254">
        <v>0</v>
      </c>
      <c r="AD254" s="1">
        <v>42619</v>
      </c>
      <c r="AE254" s="1">
        <v>43543</v>
      </c>
      <c r="AF254" s="4" t="str">
        <f>INDEX(Applications!G:G,MATCH(Projects!F254,Applications!C:C,0))</f>
        <v>Settled with IESO</v>
      </c>
    </row>
    <row r="255" spans="1:32" x14ac:dyDescent="0.25">
      <c r="A255">
        <v>1600491297</v>
      </c>
      <c r="B255">
        <v>1600163487</v>
      </c>
      <c r="E255" t="s">
        <v>294</v>
      </c>
      <c r="F255">
        <v>163487</v>
      </c>
      <c r="G255">
        <v>1</v>
      </c>
      <c r="J255" t="s">
        <v>63</v>
      </c>
      <c r="K255" t="s">
        <v>5</v>
      </c>
      <c r="M255" t="s">
        <v>9</v>
      </c>
      <c r="O255" t="s">
        <v>7</v>
      </c>
      <c r="P255" s="1">
        <v>42551</v>
      </c>
      <c r="Q255" s="1">
        <v>42551</v>
      </c>
      <c r="R255" s="1">
        <v>42841</v>
      </c>
      <c r="S255" s="1">
        <v>42841</v>
      </c>
      <c r="T255">
        <v>0</v>
      </c>
      <c r="U255">
        <v>0</v>
      </c>
      <c r="V255">
        <v>62520</v>
      </c>
      <c r="W255">
        <v>62520</v>
      </c>
      <c r="X255">
        <v>131174.88</v>
      </c>
      <c r="Y255">
        <v>131174.88</v>
      </c>
      <c r="Z255">
        <v>499387.12</v>
      </c>
      <c r="AA255">
        <v>499387.12</v>
      </c>
      <c r="AB255">
        <v>155.58000000000001</v>
      </c>
      <c r="AC255">
        <v>155.58000000000001</v>
      </c>
      <c r="AD255" s="1">
        <v>42539</v>
      </c>
      <c r="AE255" s="1">
        <v>43543</v>
      </c>
      <c r="AF255" s="4" t="str">
        <f>INDEX(Applications!G:G,MATCH(Projects!F255,Applications!C:C,0))</f>
        <v>Settled with IESO</v>
      </c>
    </row>
    <row r="256" spans="1:32" x14ac:dyDescent="0.25">
      <c r="A256">
        <v>1600491846</v>
      </c>
      <c r="B256">
        <v>1600163790</v>
      </c>
      <c r="E256" t="s">
        <v>295</v>
      </c>
      <c r="F256">
        <v>163790</v>
      </c>
      <c r="G256">
        <v>1</v>
      </c>
      <c r="J256" t="s">
        <v>41</v>
      </c>
      <c r="K256" t="s">
        <v>5</v>
      </c>
      <c r="M256" t="s">
        <v>6</v>
      </c>
      <c r="O256" t="s">
        <v>7</v>
      </c>
      <c r="P256" s="1">
        <v>42584</v>
      </c>
      <c r="Q256" s="1">
        <v>42584</v>
      </c>
      <c r="R256" s="1">
        <v>42644</v>
      </c>
      <c r="S256" s="1">
        <v>42644</v>
      </c>
      <c r="T256">
        <v>0</v>
      </c>
      <c r="U256">
        <v>0</v>
      </c>
      <c r="V256">
        <v>752.8</v>
      </c>
      <c r="W256">
        <v>752.8</v>
      </c>
      <c r="X256">
        <v>8700</v>
      </c>
      <c r="Y256">
        <v>8700</v>
      </c>
      <c r="Z256">
        <v>5624</v>
      </c>
      <c r="AA256">
        <v>5624</v>
      </c>
      <c r="AB256">
        <v>1.88</v>
      </c>
      <c r="AC256">
        <v>1.88</v>
      </c>
      <c r="AD256" s="1">
        <v>42545</v>
      </c>
      <c r="AE256" s="1">
        <v>43543</v>
      </c>
      <c r="AF256" s="4" t="str">
        <f>INDEX(Applications!G:G,MATCH(Projects!F256,Applications!C:C,0))</f>
        <v>Settled with IESO</v>
      </c>
    </row>
    <row r="257" spans="1:32" x14ac:dyDescent="0.25">
      <c r="A257">
        <v>1600492204</v>
      </c>
      <c r="B257">
        <v>1600164324</v>
      </c>
      <c r="E257" t="s">
        <v>301</v>
      </c>
      <c r="F257">
        <v>164324</v>
      </c>
      <c r="G257">
        <v>1</v>
      </c>
      <c r="J257" t="s">
        <v>63</v>
      </c>
      <c r="K257" t="s">
        <v>5</v>
      </c>
      <c r="M257" t="s">
        <v>9</v>
      </c>
      <c r="O257" t="s">
        <v>7</v>
      </c>
      <c r="P257" s="1">
        <v>42566</v>
      </c>
      <c r="Q257" s="1">
        <v>42566</v>
      </c>
      <c r="R257" s="1">
        <v>42572</v>
      </c>
      <c r="S257" s="1">
        <v>42572</v>
      </c>
      <c r="T257">
        <v>0</v>
      </c>
      <c r="U257">
        <v>0</v>
      </c>
      <c r="V257">
        <v>1555</v>
      </c>
      <c r="W257">
        <v>1555</v>
      </c>
      <c r="X257">
        <v>11606.62</v>
      </c>
      <c r="Y257">
        <v>13119.01</v>
      </c>
      <c r="Z257">
        <v>15213.26</v>
      </c>
      <c r="AA257">
        <v>15213.26</v>
      </c>
      <c r="AB257">
        <v>3.1</v>
      </c>
      <c r="AC257">
        <v>3.1</v>
      </c>
      <c r="AD257" s="1">
        <v>42559</v>
      </c>
      <c r="AE257" s="1">
        <v>43543</v>
      </c>
      <c r="AF257" s="4" t="str">
        <f>INDEX(Applications!G:G,MATCH(Projects!F257,Applications!C:C,0))</f>
        <v>Settled with IESO</v>
      </c>
    </row>
    <row r="258" spans="1:32" x14ac:dyDescent="0.25">
      <c r="A258">
        <v>1600492619</v>
      </c>
      <c r="B258">
        <v>1600164662</v>
      </c>
      <c r="E258" t="s">
        <v>302</v>
      </c>
      <c r="F258">
        <v>164662</v>
      </c>
      <c r="G258">
        <v>1</v>
      </c>
      <c r="J258" t="s">
        <v>272</v>
      </c>
      <c r="K258" t="s">
        <v>5</v>
      </c>
      <c r="M258" t="s">
        <v>6</v>
      </c>
      <c r="O258" t="s">
        <v>7</v>
      </c>
      <c r="P258" s="1">
        <v>42577</v>
      </c>
      <c r="Q258" s="1">
        <v>42577</v>
      </c>
      <c r="R258" s="1">
        <v>42582</v>
      </c>
      <c r="S258" s="1">
        <v>42582</v>
      </c>
      <c r="T258">
        <v>0</v>
      </c>
      <c r="U258">
        <v>0</v>
      </c>
      <c r="V258">
        <v>275</v>
      </c>
      <c r="W258">
        <v>275</v>
      </c>
      <c r="X258">
        <v>1200</v>
      </c>
      <c r="Y258">
        <v>1200</v>
      </c>
      <c r="Z258">
        <v>3175.2</v>
      </c>
      <c r="AA258">
        <v>3175.2</v>
      </c>
      <c r="AB258">
        <v>0</v>
      </c>
      <c r="AC258">
        <v>0</v>
      </c>
      <c r="AD258" s="1">
        <v>42572</v>
      </c>
      <c r="AE258" s="1">
        <v>43543</v>
      </c>
      <c r="AF258" s="4" t="str">
        <f>INDEX(Applications!G:G,MATCH(Projects!F258,Applications!C:C,0))</f>
        <v>Settled with IESO</v>
      </c>
    </row>
    <row r="259" spans="1:32" x14ac:dyDescent="0.25">
      <c r="A259">
        <v>1600493375</v>
      </c>
      <c r="B259">
        <v>1600165404</v>
      </c>
      <c r="E259" t="s">
        <v>305</v>
      </c>
      <c r="F259">
        <v>165404</v>
      </c>
      <c r="G259">
        <v>1</v>
      </c>
      <c r="J259" t="s">
        <v>41</v>
      </c>
      <c r="K259" t="s">
        <v>5</v>
      </c>
      <c r="M259" t="s">
        <v>6</v>
      </c>
      <c r="O259" t="s">
        <v>7</v>
      </c>
      <c r="P259" s="1">
        <v>42632</v>
      </c>
      <c r="Q259" s="1">
        <v>42642</v>
      </c>
      <c r="R259" s="1">
        <v>42674</v>
      </c>
      <c r="S259" s="1">
        <v>42684</v>
      </c>
      <c r="T259">
        <v>0</v>
      </c>
      <c r="U259">
        <v>0</v>
      </c>
      <c r="V259">
        <v>46040</v>
      </c>
      <c r="W259">
        <v>46480</v>
      </c>
      <c r="X259">
        <v>112849.85</v>
      </c>
      <c r="Y259">
        <v>111166.8</v>
      </c>
      <c r="Z259">
        <v>460528</v>
      </c>
      <c r="AA259">
        <v>464800</v>
      </c>
      <c r="AB259">
        <v>115.1</v>
      </c>
      <c r="AC259">
        <v>116.2</v>
      </c>
      <c r="AD259" s="1">
        <v>42598</v>
      </c>
      <c r="AE259" s="1">
        <v>43543</v>
      </c>
      <c r="AF259" s="4" t="str">
        <f>INDEX(Applications!G:G,MATCH(Projects!F259,Applications!C:C,0))</f>
        <v>Settled with IESO</v>
      </c>
    </row>
    <row r="260" spans="1:32" x14ac:dyDescent="0.25">
      <c r="A260">
        <v>1600494881</v>
      </c>
      <c r="B260">
        <v>1600166937</v>
      </c>
      <c r="E260" t="s">
        <v>309</v>
      </c>
      <c r="F260">
        <v>166937</v>
      </c>
      <c r="G260">
        <v>1</v>
      </c>
      <c r="J260" t="s">
        <v>41</v>
      </c>
      <c r="K260" t="s">
        <v>5</v>
      </c>
      <c r="M260" t="s">
        <v>6</v>
      </c>
      <c r="O260" t="s">
        <v>7</v>
      </c>
      <c r="P260" s="1">
        <v>42648</v>
      </c>
      <c r="Q260" s="1">
        <v>42648</v>
      </c>
      <c r="R260" s="1">
        <v>42678</v>
      </c>
      <c r="S260" s="1">
        <v>42678</v>
      </c>
      <c r="T260">
        <v>0</v>
      </c>
      <c r="U260">
        <v>0</v>
      </c>
      <c r="V260">
        <v>880</v>
      </c>
      <c r="W260">
        <v>880</v>
      </c>
      <c r="X260">
        <v>3200</v>
      </c>
      <c r="Y260">
        <v>3050</v>
      </c>
      <c r="Z260">
        <v>7197</v>
      </c>
      <c r="AA260">
        <v>7197</v>
      </c>
      <c r="AB260">
        <v>2.2000000000000002</v>
      </c>
      <c r="AC260">
        <v>2.2000000000000002</v>
      </c>
      <c r="AD260" s="1">
        <v>42642</v>
      </c>
      <c r="AE260" s="1">
        <v>43543</v>
      </c>
      <c r="AF260" s="4" t="str">
        <f>INDEX(Applications!G:G,MATCH(Projects!F260,Applications!C:C,0))</f>
        <v>Settled with IESO</v>
      </c>
    </row>
    <row r="261" spans="1:32" x14ac:dyDescent="0.25">
      <c r="A261">
        <v>1600494899</v>
      </c>
      <c r="B261">
        <v>1600166995</v>
      </c>
      <c r="E261" t="s">
        <v>310</v>
      </c>
      <c r="F261">
        <v>166995</v>
      </c>
      <c r="G261">
        <v>1</v>
      </c>
      <c r="J261" t="s">
        <v>63</v>
      </c>
      <c r="K261" t="s">
        <v>5</v>
      </c>
      <c r="M261" t="s">
        <v>6</v>
      </c>
      <c r="O261" t="s">
        <v>7</v>
      </c>
      <c r="P261" s="1">
        <v>42653</v>
      </c>
      <c r="Q261" s="1">
        <v>42653</v>
      </c>
      <c r="R261" s="1">
        <v>42674</v>
      </c>
      <c r="S261" s="1">
        <v>42674</v>
      </c>
      <c r="T261">
        <v>0</v>
      </c>
      <c r="U261">
        <v>0</v>
      </c>
      <c r="V261">
        <v>736</v>
      </c>
      <c r="W261">
        <v>736</v>
      </c>
      <c r="X261">
        <v>17344.16</v>
      </c>
      <c r="Y261">
        <v>17344.16</v>
      </c>
      <c r="Z261">
        <v>9675.2900000000009</v>
      </c>
      <c r="AA261">
        <v>9675.2900000000009</v>
      </c>
      <c r="AB261">
        <v>0.94</v>
      </c>
      <c r="AC261">
        <v>0.94</v>
      </c>
      <c r="AD261" s="1">
        <v>42642</v>
      </c>
      <c r="AE261" s="1">
        <v>43543</v>
      </c>
      <c r="AF261" s="4" t="str">
        <f>INDEX(Applications!G:G,MATCH(Projects!F261,Applications!C:C,0))</f>
        <v>Settled with IESO</v>
      </c>
    </row>
    <row r="262" spans="1:32" x14ac:dyDescent="0.25">
      <c r="A262">
        <v>1600495582</v>
      </c>
      <c r="B262">
        <v>1600167663</v>
      </c>
      <c r="E262" t="s">
        <v>312</v>
      </c>
      <c r="F262">
        <v>167663</v>
      </c>
      <c r="G262">
        <v>1</v>
      </c>
      <c r="J262" t="s">
        <v>523</v>
      </c>
      <c r="K262" t="s">
        <v>5</v>
      </c>
      <c r="M262" t="s">
        <v>6</v>
      </c>
      <c r="O262" t="s">
        <v>7</v>
      </c>
      <c r="P262" s="1">
        <v>42499</v>
      </c>
      <c r="Q262" s="1">
        <v>42499</v>
      </c>
      <c r="R262" s="1">
        <v>42555</v>
      </c>
      <c r="S262" s="1">
        <v>42555</v>
      </c>
      <c r="T262">
        <v>0</v>
      </c>
      <c r="U262">
        <v>0</v>
      </c>
      <c r="V262">
        <v>4144.82</v>
      </c>
      <c r="W262">
        <v>4144.82</v>
      </c>
      <c r="X262">
        <v>78750</v>
      </c>
      <c r="Y262">
        <v>78750</v>
      </c>
      <c r="Z262">
        <v>3088.2</v>
      </c>
      <c r="AA262">
        <v>3088.2</v>
      </c>
      <c r="AB262">
        <v>3.08</v>
      </c>
      <c r="AC262">
        <v>3.08</v>
      </c>
      <c r="AD262" s="1">
        <v>42660</v>
      </c>
      <c r="AE262" s="1">
        <v>43543</v>
      </c>
      <c r="AF262" s="4" t="str">
        <f>INDEX(Applications!G:G,MATCH(Projects!F262,Applications!C:C,0))</f>
        <v>Settled with IESO</v>
      </c>
    </row>
    <row r="263" spans="1:32" x14ac:dyDescent="0.25">
      <c r="A263">
        <v>1600495588</v>
      </c>
      <c r="B263">
        <v>1600167664</v>
      </c>
      <c r="E263" t="s">
        <v>313</v>
      </c>
      <c r="F263">
        <v>167664</v>
      </c>
      <c r="G263">
        <v>1</v>
      </c>
      <c r="J263" t="s">
        <v>523</v>
      </c>
      <c r="K263" t="s">
        <v>5</v>
      </c>
      <c r="M263" t="s">
        <v>6</v>
      </c>
      <c r="O263" t="s">
        <v>7</v>
      </c>
      <c r="P263" s="1">
        <v>42499</v>
      </c>
      <c r="Q263" s="1">
        <v>42499</v>
      </c>
      <c r="R263" s="1">
        <v>42555</v>
      </c>
      <c r="S263" s="1">
        <v>42555</v>
      </c>
      <c r="T263">
        <v>0</v>
      </c>
      <c r="U263">
        <v>0</v>
      </c>
      <c r="V263">
        <v>2432.6</v>
      </c>
      <c r="W263">
        <v>2432.6</v>
      </c>
      <c r="X263">
        <v>54700</v>
      </c>
      <c r="Y263">
        <v>54700</v>
      </c>
      <c r="Z263">
        <v>1848</v>
      </c>
      <c r="AA263">
        <v>1848</v>
      </c>
      <c r="AB263">
        <v>1.84</v>
      </c>
      <c r="AC263">
        <v>1.84</v>
      </c>
      <c r="AD263" s="1">
        <v>42660</v>
      </c>
      <c r="AE263" s="1">
        <v>43543</v>
      </c>
      <c r="AF263" s="4" t="str">
        <f>INDEX(Applications!G:G,MATCH(Projects!F263,Applications!C:C,0))</f>
        <v>Settled with IESO</v>
      </c>
    </row>
    <row r="264" spans="1:32" x14ac:dyDescent="0.25">
      <c r="A264">
        <v>1600497449</v>
      </c>
      <c r="B264">
        <v>1600157978</v>
      </c>
      <c r="E264" t="s">
        <v>245</v>
      </c>
      <c r="F264">
        <v>157978</v>
      </c>
      <c r="G264">
        <v>1</v>
      </c>
      <c r="J264" t="s">
        <v>272</v>
      </c>
      <c r="K264" t="s">
        <v>5</v>
      </c>
      <c r="M264" t="s">
        <v>6</v>
      </c>
      <c r="O264" t="s">
        <v>7</v>
      </c>
      <c r="P264" s="1">
        <v>42471</v>
      </c>
      <c r="Q264" s="1">
        <v>42471</v>
      </c>
      <c r="R264" s="1">
        <v>42502</v>
      </c>
      <c r="S264" s="1">
        <v>42502</v>
      </c>
      <c r="T264">
        <v>0</v>
      </c>
      <c r="U264">
        <v>0</v>
      </c>
      <c r="V264">
        <v>1049</v>
      </c>
      <c r="W264">
        <v>1049</v>
      </c>
      <c r="X264">
        <v>4379</v>
      </c>
      <c r="Y264">
        <v>4379</v>
      </c>
      <c r="Z264">
        <v>6993</v>
      </c>
      <c r="AA264">
        <v>6993</v>
      </c>
      <c r="AB264">
        <v>0</v>
      </c>
      <c r="AC264">
        <v>0</v>
      </c>
      <c r="AD264" s="1">
        <v>42458</v>
      </c>
      <c r="AE264" s="1">
        <v>43543</v>
      </c>
      <c r="AF264" s="4" t="str">
        <f>INDEX(Applications!G:G,MATCH(Projects!F264,Applications!C:C,0))</f>
        <v>Settled with IESO</v>
      </c>
    </row>
    <row r="265" spans="1:32" x14ac:dyDescent="0.25">
      <c r="A265">
        <v>1600498396</v>
      </c>
      <c r="B265">
        <v>1600158985</v>
      </c>
      <c r="E265" t="s">
        <v>250</v>
      </c>
      <c r="F265">
        <v>158985</v>
      </c>
      <c r="G265">
        <v>1</v>
      </c>
      <c r="J265" t="s">
        <v>523</v>
      </c>
      <c r="K265" t="s">
        <v>5</v>
      </c>
      <c r="M265" t="s">
        <v>6</v>
      </c>
      <c r="O265" t="s">
        <v>7</v>
      </c>
      <c r="P265" s="1">
        <v>42478</v>
      </c>
      <c r="Q265" s="1">
        <v>42478</v>
      </c>
      <c r="R265" s="1">
        <v>42485</v>
      </c>
      <c r="S265" s="1">
        <v>42543</v>
      </c>
      <c r="T265">
        <v>0</v>
      </c>
      <c r="U265">
        <v>0</v>
      </c>
      <c r="V265">
        <v>1756.16</v>
      </c>
      <c r="W265">
        <v>1756.16</v>
      </c>
      <c r="X265">
        <v>29000.14</v>
      </c>
      <c r="Y265">
        <v>29000.14</v>
      </c>
      <c r="Z265">
        <v>1235.2</v>
      </c>
      <c r="AA265">
        <v>1235.2</v>
      </c>
      <c r="AB265">
        <v>1.23</v>
      </c>
      <c r="AC265">
        <v>1.23</v>
      </c>
      <c r="AD265" s="1">
        <v>42478</v>
      </c>
      <c r="AE265" s="1">
        <v>43543</v>
      </c>
      <c r="AF265" s="4" t="str">
        <f>INDEX(Applications!G:G,MATCH(Projects!F265,Applications!C:C,0))</f>
        <v>Settled with IESO</v>
      </c>
    </row>
    <row r="266" spans="1:32" x14ac:dyDescent="0.25">
      <c r="A266">
        <v>1600499624</v>
      </c>
      <c r="B266">
        <v>1600170821</v>
      </c>
      <c r="E266" t="s">
        <v>336</v>
      </c>
      <c r="F266">
        <v>170821</v>
      </c>
      <c r="G266">
        <v>1</v>
      </c>
      <c r="J266" t="s">
        <v>81</v>
      </c>
      <c r="K266" t="s">
        <v>5</v>
      </c>
      <c r="M266" t="s">
        <v>9</v>
      </c>
      <c r="O266" t="s">
        <v>7</v>
      </c>
      <c r="P266" s="1">
        <v>42740</v>
      </c>
      <c r="Q266" s="1">
        <v>42740</v>
      </c>
      <c r="R266" s="1">
        <v>42741</v>
      </c>
      <c r="S266" s="1">
        <v>42741</v>
      </c>
      <c r="T266">
        <v>0</v>
      </c>
      <c r="U266">
        <v>0</v>
      </c>
      <c r="V266">
        <v>970</v>
      </c>
      <c r="W266">
        <v>970</v>
      </c>
      <c r="X266">
        <v>2328</v>
      </c>
      <c r="Y266">
        <v>2328</v>
      </c>
      <c r="Z266">
        <v>8912.36</v>
      </c>
      <c r="AA266">
        <v>8912.36</v>
      </c>
      <c r="AB266">
        <v>1.94</v>
      </c>
      <c r="AC266">
        <v>1.94</v>
      </c>
      <c r="AD266" s="1">
        <v>42726</v>
      </c>
      <c r="AE266" s="1">
        <v>43543</v>
      </c>
      <c r="AF266" s="4" t="str">
        <f>INDEX(Applications!G:G,MATCH(Projects!F266,Applications!C:C,0))</f>
        <v>Settled with IESO</v>
      </c>
    </row>
    <row r="267" spans="1:32" x14ac:dyDescent="0.25">
      <c r="A267">
        <v>1600500187</v>
      </c>
      <c r="B267">
        <v>1600154843</v>
      </c>
      <c r="E267" t="s">
        <v>230</v>
      </c>
      <c r="F267">
        <v>154843</v>
      </c>
      <c r="G267">
        <v>1</v>
      </c>
      <c r="J267" t="s">
        <v>276</v>
      </c>
      <c r="K267" t="s">
        <v>5</v>
      </c>
      <c r="M267" t="s">
        <v>6</v>
      </c>
      <c r="O267" t="s">
        <v>7</v>
      </c>
      <c r="P267" s="1">
        <v>42387</v>
      </c>
      <c r="Q267" s="1">
        <v>42387</v>
      </c>
      <c r="R267" s="1">
        <v>42613</v>
      </c>
      <c r="S267" s="1">
        <v>42727</v>
      </c>
      <c r="T267">
        <v>0</v>
      </c>
      <c r="U267">
        <v>0</v>
      </c>
      <c r="V267">
        <v>219014.25</v>
      </c>
      <c r="W267">
        <v>230910.85</v>
      </c>
      <c r="X267">
        <v>2331094</v>
      </c>
      <c r="Y267">
        <v>1718241.93</v>
      </c>
      <c r="Z267">
        <v>1571272</v>
      </c>
      <c r="AA267">
        <v>1675590</v>
      </c>
      <c r="AB267">
        <v>0</v>
      </c>
      <c r="AC267">
        <v>0</v>
      </c>
      <c r="AD267" s="1">
        <v>42384</v>
      </c>
      <c r="AE267" s="1">
        <v>43543</v>
      </c>
      <c r="AF267" s="4" t="str">
        <f>INDEX(Applications!G:G,MATCH(Projects!F267,Applications!C:C,0))</f>
        <v>Settled with IESO</v>
      </c>
    </row>
    <row r="268" spans="1:32" x14ac:dyDescent="0.25">
      <c r="A268">
        <v>1600501633</v>
      </c>
      <c r="B268">
        <v>1600156313</v>
      </c>
      <c r="E268" t="s">
        <v>236</v>
      </c>
      <c r="F268">
        <v>156313</v>
      </c>
      <c r="G268">
        <v>1</v>
      </c>
      <c r="J268" t="s">
        <v>272</v>
      </c>
      <c r="K268" t="s">
        <v>5</v>
      </c>
      <c r="M268" t="s">
        <v>6</v>
      </c>
      <c r="O268" t="s">
        <v>7</v>
      </c>
      <c r="P268" s="1">
        <v>42437</v>
      </c>
      <c r="Q268" s="1">
        <v>42443</v>
      </c>
      <c r="R268" s="1">
        <v>42444</v>
      </c>
      <c r="S268" s="1">
        <v>42447</v>
      </c>
      <c r="T268">
        <v>0</v>
      </c>
      <c r="U268">
        <v>0</v>
      </c>
      <c r="V268">
        <v>3138</v>
      </c>
      <c r="W268">
        <v>3138</v>
      </c>
      <c r="X268">
        <v>7380</v>
      </c>
      <c r="Y268">
        <v>7380</v>
      </c>
      <c r="Z268">
        <v>20916</v>
      </c>
      <c r="AA268">
        <v>20916</v>
      </c>
      <c r="AB268">
        <v>0</v>
      </c>
      <c r="AC268">
        <v>0</v>
      </c>
      <c r="AD268" s="1">
        <v>42418</v>
      </c>
      <c r="AE268" s="1">
        <v>43544</v>
      </c>
      <c r="AF268" s="4" t="str">
        <f>INDEX(Applications!G:G,MATCH(Projects!F268,Applications!C:C,0))</f>
        <v>Settled with IESO</v>
      </c>
    </row>
    <row r="269" spans="1:32" x14ac:dyDescent="0.25">
      <c r="A269">
        <v>1600501779</v>
      </c>
      <c r="B269">
        <v>1600156482</v>
      </c>
      <c r="E269" t="s">
        <v>238</v>
      </c>
      <c r="F269">
        <v>156482</v>
      </c>
      <c r="G269">
        <v>1</v>
      </c>
      <c r="J269" t="s">
        <v>41</v>
      </c>
      <c r="K269" t="s">
        <v>5</v>
      </c>
      <c r="M269" t="s">
        <v>6</v>
      </c>
      <c r="O269" t="s">
        <v>7</v>
      </c>
      <c r="P269" s="1">
        <v>42429</v>
      </c>
      <c r="Q269" s="1">
        <v>42429</v>
      </c>
      <c r="R269" s="1">
        <v>42460</v>
      </c>
      <c r="S269" s="1">
        <v>42475</v>
      </c>
      <c r="T269">
        <v>0</v>
      </c>
      <c r="U269">
        <v>0</v>
      </c>
      <c r="V269">
        <v>1248.28</v>
      </c>
      <c r="W269">
        <v>1213.58</v>
      </c>
      <c r="X269">
        <v>2496.5500000000002</v>
      </c>
      <c r="Y269">
        <v>2427.17</v>
      </c>
      <c r="Z269">
        <v>122151</v>
      </c>
      <c r="AA269">
        <v>122151</v>
      </c>
      <c r="AB269">
        <v>0</v>
      </c>
      <c r="AC269">
        <v>0</v>
      </c>
      <c r="AD269" s="1">
        <v>42423</v>
      </c>
      <c r="AE269" s="1">
        <v>43544</v>
      </c>
      <c r="AF269" s="4" t="str">
        <f>INDEX(Applications!G:G,MATCH(Projects!F269,Applications!C:C,0))</f>
        <v>Settled with IESO</v>
      </c>
    </row>
    <row r="270" spans="1:32" x14ac:dyDescent="0.25">
      <c r="A270">
        <v>1600502480</v>
      </c>
      <c r="B270">
        <v>1600156312</v>
      </c>
      <c r="E270" t="s">
        <v>235</v>
      </c>
      <c r="F270">
        <v>156312</v>
      </c>
      <c r="G270">
        <v>1</v>
      </c>
      <c r="J270" t="s">
        <v>41</v>
      </c>
      <c r="K270" t="s">
        <v>5</v>
      </c>
      <c r="M270" t="s">
        <v>6</v>
      </c>
      <c r="O270" t="s">
        <v>7</v>
      </c>
      <c r="P270" s="1">
        <v>42437</v>
      </c>
      <c r="Q270" s="1">
        <v>42443</v>
      </c>
      <c r="R270" s="1">
        <v>42444</v>
      </c>
      <c r="S270" s="1">
        <v>42447</v>
      </c>
      <c r="T270">
        <v>0</v>
      </c>
      <c r="U270">
        <v>0</v>
      </c>
      <c r="V270">
        <v>2200</v>
      </c>
      <c r="W270">
        <v>2200</v>
      </c>
      <c r="X270">
        <v>15100</v>
      </c>
      <c r="Y270">
        <v>15100</v>
      </c>
      <c r="Z270">
        <v>16457</v>
      </c>
      <c r="AA270">
        <v>16457</v>
      </c>
      <c r="AB270">
        <v>5.5</v>
      </c>
      <c r="AC270">
        <v>5.5</v>
      </c>
      <c r="AD270" s="1">
        <v>42418</v>
      </c>
      <c r="AE270" s="1">
        <v>43544</v>
      </c>
      <c r="AF270" s="4" t="str">
        <f>INDEX(Applications!G:G,MATCH(Projects!F270,Applications!C:C,0))</f>
        <v>Settled with IESO</v>
      </c>
    </row>
    <row r="271" spans="1:32" x14ac:dyDescent="0.25">
      <c r="A271">
        <v>1600503259</v>
      </c>
      <c r="B271">
        <v>1600166044</v>
      </c>
      <c r="E271" t="s">
        <v>307</v>
      </c>
      <c r="F271">
        <v>166044</v>
      </c>
      <c r="G271">
        <v>1</v>
      </c>
      <c r="J271" t="s">
        <v>47</v>
      </c>
      <c r="K271" t="s">
        <v>5</v>
      </c>
      <c r="M271" t="s">
        <v>6</v>
      </c>
      <c r="O271" t="s">
        <v>7</v>
      </c>
      <c r="P271" s="1">
        <v>42639</v>
      </c>
      <c r="Q271" s="1">
        <v>42639</v>
      </c>
      <c r="R271" s="1">
        <v>42736</v>
      </c>
      <c r="S271" s="1">
        <v>42736</v>
      </c>
      <c r="T271">
        <v>0</v>
      </c>
      <c r="U271">
        <v>0</v>
      </c>
      <c r="V271">
        <v>7432.9</v>
      </c>
      <c r="W271">
        <v>7432.9</v>
      </c>
      <c r="X271">
        <v>160203.49</v>
      </c>
      <c r="Y271">
        <v>160203.49</v>
      </c>
      <c r="Z271">
        <v>74329</v>
      </c>
      <c r="AA271">
        <v>74329</v>
      </c>
      <c r="AB271">
        <v>0</v>
      </c>
      <c r="AC271">
        <v>0</v>
      </c>
      <c r="AD271" s="1">
        <v>42613</v>
      </c>
      <c r="AE271" s="1">
        <v>43544</v>
      </c>
      <c r="AF271" s="4" t="str">
        <f>INDEX(Applications!G:G,MATCH(Projects!F271,Applications!C:C,0))</f>
        <v>Settled with IESO</v>
      </c>
    </row>
    <row r="272" spans="1:32" x14ac:dyDescent="0.25">
      <c r="A272">
        <v>1600504671</v>
      </c>
      <c r="B272">
        <v>1600169725</v>
      </c>
      <c r="E272" t="s">
        <v>326</v>
      </c>
      <c r="F272">
        <v>169725</v>
      </c>
      <c r="G272">
        <v>1</v>
      </c>
      <c r="J272" t="s">
        <v>1058</v>
      </c>
      <c r="K272" t="s">
        <v>5</v>
      </c>
      <c r="M272" t="s">
        <v>9</v>
      </c>
      <c r="O272" t="s">
        <v>7</v>
      </c>
      <c r="P272" s="1">
        <v>42709</v>
      </c>
      <c r="Q272" s="1">
        <v>42709</v>
      </c>
      <c r="R272" s="1">
        <v>42803</v>
      </c>
      <c r="S272" s="1">
        <v>42735</v>
      </c>
      <c r="T272">
        <v>0</v>
      </c>
      <c r="U272">
        <v>0</v>
      </c>
      <c r="V272">
        <v>4070</v>
      </c>
      <c r="W272">
        <v>4355</v>
      </c>
      <c r="X272">
        <v>4849</v>
      </c>
      <c r="Y272">
        <v>5188.1499999999996</v>
      </c>
      <c r="Z272">
        <v>16050.8</v>
      </c>
      <c r="AA272">
        <v>16964.509999999998</v>
      </c>
      <c r="AB272">
        <v>4.1100000000000003</v>
      </c>
      <c r="AC272">
        <v>4.34</v>
      </c>
      <c r="AD272" s="1">
        <v>42704</v>
      </c>
      <c r="AE272" s="1">
        <v>43544</v>
      </c>
      <c r="AF272" s="4" t="str">
        <f>INDEX(Applications!G:G,MATCH(Projects!F272,Applications!C:C,0))</f>
        <v>Settled with IESO</v>
      </c>
    </row>
    <row r="273" spans="1:32" x14ac:dyDescent="0.25">
      <c r="A273">
        <v>1600506268</v>
      </c>
      <c r="B273">
        <v>1600164151</v>
      </c>
      <c r="E273" t="s">
        <v>299</v>
      </c>
      <c r="F273">
        <v>164151</v>
      </c>
      <c r="G273">
        <v>1</v>
      </c>
      <c r="J273" t="s">
        <v>41</v>
      </c>
      <c r="K273" t="s">
        <v>5</v>
      </c>
      <c r="M273" t="s">
        <v>6</v>
      </c>
      <c r="O273" t="s">
        <v>7</v>
      </c>
      <c r="P273" s="1">
        <v>42578</v>
      </c>
      <c r="Q273" s="1">
        <v>42666</v>
      </c>
      <c r="R273" s="1">
        <v>42675</v>
      </c>
      <c r="S273" s="1">
        <v>42685</v>
      </c>
      <c r="T273">
        <v>0</v>
      </c>
      <c r="U273">
        <v>0</v>
      </c>
      <c r="V273">
        <v>5720</v>
      </c>
      <c r="W273">
        <v>5720</v>
      </c>
      <c r="X273">
        <v>18862</v>
      </c>
      <c r="Y273">
        <v>18862</v>
      </c>
      <c r="Z273">
        <v>69446</v>
      </c>
      <c r="AA273">
        <v>69446</v>
      </c>
      <c r="AB273">
        <v>14.3</v>
      </c>
      <c r="AC273">
        <v>14.3</v>
      </c>
      <c r="AD273" s="1">
        <v>42520</v>
      </c>
      <c r="AE273" s="1">
        <v>43544</v>
      </c>
      <c r="AF273" s="4" t="str">
        <f>INDEX(Applications!G:G,MATCH(Projects!F273,Applications!C:C,0))</f>
        <v>Settled with IESO</v>
      </c>
    </row>
    <row r="274" spans="1:32" x14ac:dyDescent="0.25">
      <c r="A274">
        <v>1600506311</v>
      </c>
      <c r="B274">
        <v>1600160981</v>
      </c>
      <c r="E274" t="s">
        <v>262</v>
      </c>
      <c r="F274">
        <v>160981</v>
      </c>
      <c r="G274">
        <v>1</v>
      </c>
      <c r="J274" t="s">
        <v>272</v>
      </c>
      <c r="K274" t="s">
        <v>5</v>
      </c>
      <c r="M274" t="s">
        <v>6</v>
      </c>
      <c r="O274" t="s">
        <v>7</v>
      </c>
      <c r="P274" s="1">
        <v>42618</v>
      </c>
      <c r="Q274" s="1">
        <v>42619</v>
      </c>
      <c r="R274" s="1">
        <v>43528</v>
      </c>
      <c r="S274" s="1">
        <v>43528</v>
      </c>
      <c r="T274">
        <v>0</v>
      </c>
      <c r="U274">
        <v>0</v>
      </c>
      <c r="V274">
        <v>131604</v>
      </c>
      <c r="W274">
        <v>108748</v>
      </c>
      <c r="X274">
        <v>862652.26</v>
      </c>
      <c r="Y274">
        <v>519635</v>
      </c>
      <c r="Z274">
        <v>876286</v>
      </c>
      <c r="AA274">
        <v>724199</v>
      </c>
      <c r="AB274">
        <v>0</v>
      </c>
      <c r="AC274">
        <v>0</v>
      </c>
      <c r="AD274" s="1">
        <v>42520</v>
      </c>
      <c r="AE274" s="1">
        <v>43572</v>
      </c>
      <c r="AF274" s="4" t="str">
        <f>INDEX(Applications!G:G,MATCH(Projects!F274,Applications!C:C,0))</f>
        <v>Settled with IESO</v>
      </c>
    </row>
    <row r="275" spans="1:32" x14ac:dyDescent="0.25">
      <c r="A275">
        <v>1600506690</v>
      </c>
      <c r="B275">
        <v>1600161401</v>
      </c>
      <c r="E275" t="s">
        <v>264</v>
      </c>
      <c r="F275">
        <v>161401</v>
      </c>
      <c r="G275">
        <v>1</v>
      </c>
      <c r="J275" t="s">
        <v>47</v>
      </c>
      <c r="K275" t="s">
        <v>5</v>
      </c>
      <c r="M275" t="s">
        <v>9</v>
      </c>
      <c r="O275" t="s">
        <v>7</v>
      </c>
      <c r="P275" s="1">
        <v>42583</v>
      </c>
      <c r="Q275" s="1">
        <v>42583</v>
      </c>
      <c r="R275" s="1">
        <v>42597</v>
      </c>
      <c r="S275" s="1">
        <v>42597</v>
      </c>
      <c r="T275">
        <v>0</v>
      </c>
      <c r="U275">
        <v>0</v>
      </c>
      <c r="V275">
        <v>15621.3</v>
      </c>
      <c r="W275">
        <v>17183.43</v>
      </c>
      <c r="X275">
        <v>63057</v>
      </c>
      <c r="Y275">
        <v>51779</v>
      </c>
      <c r="Z275">
        <v>156213</v>
      </c>
      <c r="AA275">
        <v>179599</v>
      </c>
      <c r="AB275">
        <v>0</v>
      </c>
      <c r="AC275">
        <v>0</v>
      </c>
      <c r="AD275" s="1">
        <v>42527</v>
      </c>
      <c r="AE275" s="1">
        <v>43544</v>
      </c>
      <c r="AF275" s="4" t="str">
        <f>INDEX(Applications!G:G,MATCH(Projects!F275,Applications!C:C,0))</f>
        <v>Settled with IESO</v>
      </c>
    </row>
    <row r="276" spans="1:32" x14ac:dyDescent="0.25">
      <c r="A276">
        <v>1600506784</v>
      </c>
      <c r="B276">
        <v>1600161477</v>
      </c>
      <c r="E276" t="s">
        <v>267</v>
      </c>
      <c r="F276">
        <v>161477</v>
      </c>
      <c r="G276">
        <v>1</v>
      </c>
      <c r="J276" t="s">
        <v>272</v>
      </c>
      <c r="K276" t="s">
        <v>5</v>
      </c>
      <c r="M276" t="s">
        <v>6</v>
      </c>
      <c r="O276" t="s">
        <v>7</v>
      </c>
      <c r="P276" s="1">
        <v>42534</v>
      </c>
      <c r="Q276" s="1">
        <v>42534</v>
      </c>
      <c r="R276" s="1">
        <v>42551</v>
      </c>
      <c r="S276" s="1">
        <v>42551</v>
      </c>
      <c r="T276">
        <v>0</v>
      </c>
      <c r="U276">
        <v>0</v>
      </c>
      <c r="V276">
        <v>5057</v>
      </c>
      <c r="W276">
        <v>5057</v>
      </c>
      <c r="X276">
        <v>20236.150000000001</v>
      </c>
      <c r="Y276">
        <v>20236.150000000001</v>
      </c>
      <c r="Z276">
        <v>33663</v>
      </c>
      <c r="AA276">
        <v>33663</v>
      </c>
      <c r="AB276">
        <v>0</v>
      </c>
      <c r="AC276">
        <v>0</v>
      </c>
      <c r="AD276" s="1">
        <v>42529</v>
      </c>
      <c r="AE276" s="1">
        <v>43544</v>
      </c>
      <c r="AF276" s="4" t="str">
        <f>INDEX(Applications!G:G,MATCH(Projects!F276,Applications!C:C,0))</f>
        <v>Settled with IESO</v>
      </c>
    </row>
    <row r="277" spans="1:32" x14ac:dyDescent="0.25">
      <c r="A277">
        <v>1600507528</v>
      </c>
      <c r="B277">
        <v>1600162255</v>
      </c>
      <c r="E277" t="s">
        <v>275</v>
      </c>
      <c r="F277">
        <v>162255</v>
      </c>
      <c r="G277">
        <v>1</v>
      </c>
      <c r="J277" t="s">
        <v>63</v>
      </c>
      <c r="K277" t="s">
        <v>5</v>
      </c>
      <c r="M277" t="s">
        <v>6</v>
      </c>
      <c r="O277" t="s">
        <v>7</v>
      </c>
      <c r="P277" s="1">
        <v>42569</v>
      </c>
      <c r="Q277" s="1">
        <v>42614</v>
      </c>
      <c r="R277" s="1">
        <v>42573</v>
      </c>
      <c r="S277" s="1">
        <v>42675</v>
      </c>
      <c r="T277">
        <v>0</v>
      </c>
      <c r="U277">
        <v>0</v>
      </c>
      <c r="V277">
        <v>14094.05</v>
      </c>
      <c r="W277">
        <v>14094.05</v>
      </c>
      <c r="X277">
        <v>70134</v>
      </c>
      <c r="Y277">
        <v>70134</v>
      </c>
      <c r="Z277">
        <v>255000.36</v>
      </c>
      <c r="AA277">
        <v>255000.36</v>
      </c>
      <c r="AB277">
        <v>30.69</v>
      </c>
      <c r="AC277">
        <v>30.69</v>
      </c>
      <c r="AD277" s="1">
        <v>42536</v>
      </c>
      <c r="AE277" s="1">
        <v>43544</v>
      </c>
      <c r="AF277" s="4" t="str">
        <f>INDEX(Applications!G:G,MATCH(Projects!F277,Applications!C:C,0))</f>
        <v>Settled with IESO</v>
      </c>
    </row>
    <row r="278" spans="1:32" x14ac:dyDescent="0.25">
      <c r="A278">
        <v>1600507998</v>
      </c>
      <c r="B278">
        <v>1600162417</v>
      </c>
      <c r="E278" t="s">
        <v>281</v>
      </c>
      <c r="F278">
        <v>162417</v>
      </c>
      <c r="G278">
        <v>1</v>
      </c>
      <c r="J278" t="s">
        <v>272</v>
      </c>
      <c r="K278" t="s">
        <v>5</v>
      </c>
      <c r="M278" t="s">
        <v>9</v>
      </c>
      <c r="O278" t="s">
        <v>7</v>
      </c>
      <c r="P278" s="1">
        <v>42562</v>
      </c>
      <c r="Q278" s="1">
        <v>42562</v>
      </c>
      <c r="R278" s="1">
        <v>42580</v>
      </c>
      <c r="S278" s="1">
        <v>43091</v>
      </c>
      <c r="T278">
        <v>0</v>
      </c>
      <c r="U278">
        <v>0</v>
      </c>
      <c r="V278">
        <v>1484</v>
      </c>
      <c r="W278">
        <v>994</v>
      </c>
      <c r="X278">
        <v>4262</v>
      </c>
      <c r="Y278">
        <v>2922.3</v>
      </c>
      <c r="Z278">
        <v>9856</v>
      </c>
      <c r="AA278">
        <v>6608</v>
      </c>
      <c r="AB278">
        <v>0</v>
      </c>
      <c r="AC278">
        <v>0</v>
      </c>
      <c r="AD278" s="1">
        <v>42537</v>
      </c>
      <c r="AE278" s="1">
        <v>43544</v>
      </c>
      <c r="AF278" s="4" t="str">
        <f>INDEX(Applications!G:G,MATCH(Projects!F278,Applications!C:C,0))</f>
        <v>Settled with IESO</v>
      </c>
    </row>
    <row r="279" spans="1:32" x14ac:dyDescent="0.25">
      <c r="A279">
        <v>1600508001</v>
      </c>
      <c r="B279">
        <v>1600162417</v>
      </c>
      <c r="E279" t="s">
        <v>282</v>
      </c>
      <c r="F279">
        <v>162417</v>
      </c>
      <c r="G279">
        <v>2</v>
      </c>
      <c r="J279" t="s">
        <v>272</v>
      </c>
      <c r="K279" t="s">
        <v>5</v>
      </c>
      <c r="M279" t="s">
        <v>6</v>
      </c>
      <c r="O279" t="s">
        <v>7</v>
      </c>
      <c r="P279" s="1">
        <v>42559</v>
      </c>
      <c r="Q279" s="1">
        <v>42559</v>
      </c>
      <c r="R279" s="1">
        <v>42580</v>
      </c>
      <c r="S279" s="1">
        <v>43008</v>
      </c>
      <c r="T279">
        <v>627</v>
      </c>
      <c r="U279">
        <v>689.7</v>
      </c>
      <c r="V279">
        <v>627</v>
      </c>
      <c r="W279">
        <v>689.7</v>
      </c>
      <c r="X279">
        <v>3421</v>
      </c>
      <c r="Y279">
        <v>3692.53</v>
      </c>
      <c r="Z279">
        <v>4171</v>
      </c>
      <c r="AA279">
        <v>5301</v>
      </c>
      <c r="AB279">
        <v>0</v>
      </c>
      <c r="AC279">
        <v>0</v>
      </c>
      <c r="AD279" s="1">
        <v>42537</v>
      </c>
      <c r="AE279" s="1">
        <v>43544</v>
      </c>
      <c r="AF279" s="4" t="str">
        <f>INDEX(Applications!G:G,MATCH(Projects!F279,Applications!C:C,0))</f>
        <v>Settled with IESO</v>
      </c>
    </row>
    <row r="280" spans="1:32" x14ac:dyDescent="0.25">
      <c r="A280">
        <v>1600509563</v>
      </c>
      <c r="B280">
        <v>1600164216</v>
      </c>
      <c r="E280" t="s">
        <v>300</v>
      </c>
      <c r="F280">
        <v>164216</v>
      </c>
      <c r="G280">
        <v>1</v>
      </c>
      <c r="J280" t="s">
        <v>1053</v>
      </c>
      <c r="K280" t="s">
        <v>5</v>
      </c>
      <c r="M280" t="s">
        <v>6</v>
      </c>
      <c r="O280" t="s">
        <v>7</v>
      </c>
      <c r="P280" s="1">
        <v>42562</v>
      </c>
      <c r="Q280" s="1">
        <v>42562</v>
      </c>
      <c r="R280" s="1">
        <v>42643</v>
      </c>
      <c r="S280" s="1">
        <v>42590</v>
      </c>
      <c r="T280">
        <v>0</v>
      </c>
      <c r="U280">
        <v>0</v>
      </c>
      <c r="V280">
        <v>3220</v>
      </c>
      <c r="W280">
        <v>3220</v>
      </c>
      <c r="X280">
        <v>4868</v>
      </c>
      <c r="Y280">
        <v>4868</v>
      </c>
      <c r="Z280">
        <v>16114</v>
      </c>
      <c r="AA280">
        <v>16114</v>
      </c>
      <c r="AB280">
        <v>4.03</v>
      </c>
      <c r="AC280">
        <v>4.03</v>
      </c>
      <c r="AD280" s="1">
        <v>42559</v>
      </c>
      <c r="AE280" s="1">
        <v>43544</v>
      </c>
      <c r="AF280" s="4" t="str">
        <f>INDEX(Applications!G:G,MATCH(Projects!F280,Applications!C:C,0))</f>
        <v>Settled with IESO</v>
      </c>
    </row>
    <row r="281" spans="1:32" x14ac:dyDescent="0.25">
      <c r="A281">
        <v>1600510221</v>
      </c>
      <c r="B281">
        <v>1600165204</v>
      </c>
      <c r="E281" t="s">
        <v>304</v>
      </c>
      <c r="F281">
        <v>165204</v>
      </c>
      <c r="G281">
        <v>1</v>
      </c>
      <c r="J281" t="s">
        <v>1056</v>
      </c>
      <c r="K281" t="s">
        <v>5</v>
      </c>
      <c r="M281" t="s">
        <v>6</v>
      </c>
      <c r="O281" t="s">
        <v>13</v>
      </c>
      <c r="P281" s="1">
        <v>42597</v>
      </c>
      <c r="Q281" s="1">
        <v>42597</v>
      </c>
      <c r="R281" s="1">
        <v>42685</v>
      </c>
      <c r="S281" s="1">
        <v>42668</v>
      </c>
      <c r="T281">
        <v>0</v>
      </c>
      <c r="U281">
        <v>0</v>
      </c>
      <c r="V281">
        <v>3075</v>
      </c>
      <c r="W281">
        <v>3075</v>
      </c>
      <c r="X281">
        <v>7475</v>
      </c>
      <c r="Y281">
        <v>8446.75</v>
      </c>
      <c r="Z281">
        <v>27346.1</v>
      </c>
      <c r="AA281">
        <v>27346.1</v>
      </c>
      <c r="AB281">
        <v>0.65</v>
      </c>
      <c r="AC281">
        <v>0.65</v>
      </c>
      <c r="AD281" s="1">
        <v>42584</v>
      </c>
      <c r="AE281" s="1">
        <v>43544</v>
      </c>
      <c r="AF281" s="4" t="str">
        <f>INDEX(Applications!G:G,MATCH(Projects!F281,Applications!C:C,0))</f>
        <v>Settled with IESO</v>
      </c>
    </row>
    <row r="282" spans="1:32" x14ac:dyDescent="0.25">
      <c r="A282">
        <v>1600510435</v>
      </c>
      <c r="B282">
        <v>1600165634</v>
      </c>
      <c r="E282" t="s">
        <v>306</v>
      </c>
      <c r="F282">
        <v>165634</v>
      </c>
      <c r="G282">
        <v>1</v>
      </c>
      <c r="J282" t="s">
        <v>575</v>
      </c>
      <c r="K282" t="s">
        <v>5</v>
      </c>
      <c r="M282" t="s">
        <v>6</v>
      </c>
      <c r="O282" t="s">
        <v>7</v>
      </c>
      <c r="P282" s="1">
        <v>42611</v>
      </c>
      <c r="Q282" s="1">
        <v>42639</v>
      </c>
      <c r="R282" s="1">
        <v>42787</v>
      </c>
      <c r="S282" s="1">
        <v>42674</v>
      </c>
      <c r="T282">
        <v>0</v>
      </c>
      <c r="U282">
        <v>0</v>
      </c>
      <c r="V282">
        <v>5483.88</v>
      </c>
      <c r="W282">
        <v>5483.88</v>
      </c>
      <c r="X282">
        <v>26951.5</v>
      </c>
      <c r="Y282">
        <v>26951.5</v>
      </c>
      <c r="Z282">
        <v>52349.61</v>
      </c>
      <c r="AA282">
        <v>52349.61</v>
      </c>
      <c r="AB282">
        <v>12.29</v>
      </c>
      <c r="AC282">
        <v>12.29</v>
      </c>
      <c r="AD282" s="1">
        <v>42591</v>
      </c>
      <c r="AE282" s="1">
        <v>43544</v>
      </c>
      <c r="AF282" s="4" t="str">
        <f>INDEX(Applications!G:G,MATCH(Projects!F282,Applications!C:C,0))</f>
        <v>Settled with IESO</v>
      </c>
    </row>
    <row r="283" spans="1:32" x14ac:dyDescent="0.25">
      <c r="A283">
        <v>1600511671</v>
      </c>
      <c r="B283">
        <v>1600159094</v>
      </c>
      <c r="E283" t="s">
        <v>251</v>
      </c>
      <c r="F283">
        <v>159094</v>
      </c>
      <c r="G283">
        <v>1</v>
      </c>
      <c r="J283" t="s">
        <v>41</v>
      </c>
      <c r="K283" t="s">
        <v>5</v>
      </c>
      <c r="M283" t="s">
        <v>6</v>
      </c>
      <c r="O283" t="s">
        <v>7</v>
      </c>
      <c r="P283" s="1">
        <v>42492</v>
      </c>
      <c r="Q283" s="1">
        <v>42492</v>
      </c>
      <c r="R283" s="1">
        <v>42506</v>
      </c>
      <c r="S283" s="1">
        <v>42506</v>
      </c>
      <c r="T283">
        <v>0</v>
      </c>
      <c r="U283">
        <v>0</v>
      </c>
      <c r="V283">
        <v>4320</v>
      </c>
      <c r="W283">
        <v>4320</v>
      </c>
      <c r="X283">
        <v>16470.18</v>
      </c>
      <c r="Y283">
        <v>16470.18</v>
      </c>
      <c r="Z283">
        <v>30265</v>
      </c>
      <c r="AA283">
        <v>30265</v>
      </c>
      <c r="AB283">
        <v>10.8</v>
      </c>
      <c r="AC283">
        <v>10.8</v>
      </c>
      <c r="AD283" s="1">
        <v>42479</v>
      </c>
      <c r="AE283" s="1">
        <v>43544</v>
      </c>
      <c r="AF283" s="4" t="str">
        <f>INDEX(Applications!G:G,MATCH(Projects!F283,Applications!C:C,0))</f>
        <v>Settled with IESO</v>
      </c>
    </row>
    <row r="284" spans="1:32" x14ac:dyDescent="0.25">
      <c r="A284">
        <v>1600512684</v>
      </c>
      <c r="B284">
        <v>1600160740</v>
      </c>
      <c r="E284" t="s">
        <v>259</v>
      </c>
      <c r="F284">
        <v>160740</v>
      </c>
      <c r="G284">
        <v>1</v>
      </c>
      <c r="J284" t="s">
        <v>41</v>
      </c>
      <c r="K284" t="s">
        <v>5</v>
      </c>
      <c r="M284" t="s">
        <v>9</v>
      </c>
      <c r="O284" t="s">
        <v>7</v>
      </c>
      <c r="P284" s="1">
        <v>42541</v>
      </c>
      <c r="Q284" s="1">
        <v>42541</v>
      </c>
      <c r="R284" s="1">
        <v>42548</v>
      </c>
      <c r="S284" s="1">
        <v>42548</v>
      </c>
      <c r="T284">
        <v>0</v>
      </c>
      <c r="U284">
        <v>0</v>
      </c>
      <c r="V284">
        <v>6400</v>
      </c>
      <c r="W284">
        <v>6400</v>
      </c>
      <c r="X284">
        <v>14470.68</v>
      </c>
      <c r="Y284">
        <v>14470.68</v>
      </c>
      <c r="Z284">
        <v>73816</v>
      </c>
      <c r="AA284">
        <v>73816</v>
      </c>
      <c r="AB284">
        <v>16</v>
      </c>
      <c r="AC284">
        <v>16</v>
      </c>
      <c r="AD284" s="1">
        <v>42506</v>
      </c>
      <c r="AE284" s="1">
        <v>43544</v>
      </c>
      <c r="AF284" s="4" t="str">
        <f>INDEX(Applications!G:G,MATCH(Projects!F284,Applications!C:C,0))</f>
        <v>Settled with IESO</v>
      </c>
    </row>
    <row r="285" spans="1:32" x14ac:dyDescent="0.25">
      <c r="A285">
        <v>1600514731</v>
      </c>
      <c r="B285">
        <v>1600168508</v>
      </c>
      <c r="E285" t="s">
        <v>318</v>
      </c>
      <c r="F285">
        <v>168508</v>
      </c>
      <c r="G285">
        <v>1</v>
      </c>
      <c r="J285" t="s">
        <v>81</v>
      </c>
      <c r="K285" t="s">
        <v>5</v>
      </c>
      <c r="M285" t="s">
        <v>6</v>
      </c>
      <c r="O285" t="s">
        <v>7</v>
      </c>
      <c r="P285" s="1">
        <v>42705</v>
      </c>
      <c r="Q285" s="1">
        <v>42736</v>
      </c>
      <c r="R285" s="1">
        <v>42709</v>
      </c>
      <c r="S285" s="1">
        <v>42748</v>
      </c>
      <c r="T285">
        <v>0</v>
      </c>
      <c r="U285">
        <v>0</v>
      </c>
      <c r="V285">
        <v>330</v>
      </c>
      <c r="W285">
        <v>330</v>
      </c>
      <c r="X285">
        <v>1125</v>
      </c>
      <c r="Y285">
        <v>1125</v>
      </c>
      <c r="Z285">
        <v>3198.18</v>
      </c>
      <c r="AA285">
        <v>3198.18</v>
      </c>
      <c r="AB285">
        <v>0.85</v>
      </c>
      <c r="AC285">
        <v>0.85</v>
      </c>
      <c r="AD285" s="1">
        <v>42669</v>
      </c>
      <c r="AE285" s="1">
        <v>43544</v>
      </c>
      <c r="AF285" s="4" t="str">
        <f>INDEX(Applications!G:G,MATCH(Projects!F285,Applications!C:C,0))</f>
        <v>Settled with IESO</v>
      </c>
    </row>
    <row r="286" spans="1:32" x14ac:dyDescent="0.25">
      <c r="A286">
        <v>1600515074</v>
      </c>
      <c r="B286">
        <v>1600170301</v>
      </c>
      <c r="E286" t="s">
        <v>332</v>
      </c>
      <c r="F286">
        <v>170301</v>
      </c>
      <c r="G286">
        <v>1</v>
      </c>
      <c r="J286" t="s">
        <v>63</v>
      </c>
      <c r="K286" t="s">
        <v>5</v>
      </c>
      <c r="M286" t="s">
        <v>6</v>
      </c>
      <c r="O286" t="s">
        <v>7</v>
      </c>
      <c r="P286" s="1">
        <v>42692</v>
      </c>
      <c r="Q286" s="1">
        <v>42692</v>
      </c>
      <c r="R286" s="1">
        <v>42825</v>
      </c>
      <c r="S286" s="1">
        <v>42825</v>
      </c>
      <c r="T286">
        <v>0</v>
      </c>
      <c r="U286">
        <v>0</v>
      </c>
      <c r="V286">
        <v>1880</v>
      </c>
      <c r="W286">
        <v>1960</v>
      </c>
      <c r="X286">
        <v>15868</v>
      </c>
      <c r="Y286">
        <v>15868</v>
      </c>
      <c r="Z286">
        <v>17542.13</v>
      </c>
      <c r="AA286">
        <v>16798.990000000002</v>
      </c>
      <c r="AB286">
        <v>3.57</v>
      </c>
      <c r="AC286">
        <v>3.77</v>
      </c>
      <c r="AD286" s="1">
        <v>42675</v>
      </c>
      <c r="AE286" s="1">
        <v>43544</v>
      </c>
      <c r="AF286" s="4" t="str">
        <f>INDEX(Applications!G:G,MATCH(Projects!F286,Applications!C:C,0))</f>
        <v>Settled with IESO</v>
      </c>
    </row>
    <row r="287" spans="1:32" x14ac:dyDescent="0.25">
      <c r="A287">
        <v>1600515758</v>
      </c>
      <c r="B287">
        <v>1600169072</v>
      </c>
      <c r="E287" t="s">
        <v>322</v>
      </c>
      <c r="F287">
        <v>169072</v>
      </c>
      <c r="G287">
        <v>1</v>
      </c>
      <c r="J287" t="s">
        <v>41</v>
      </c>
      <c r="K287" t="s">
        <v>5</v>
      </c>
      <c r="M287" t="s">
        <v>6</v>
      </c>
      <c r="O287" t="s">
        <v>7</v>
      </c>
      <c r="P287" s="1">
        <v>42724</v>
      </c>
      <c r="Q287" s="1">
        <v>42737</v>
      </c>
      <c r="R287" s="1">
        <v>42731</v>
      </c>
      <c r="S287" s="1">
        <v>42748</v>
      </c>
      <c r="T287">
        <v>0</v>
      </c>
      <c r="U287">
        <v>0</v>
      </c>
      <c r="V287">
        <v>1000</v>
      </c>
      <c r="W287">
        <v>1000</v>
      </c>
      <c r="X287">
        <v>9432</v>
      </c>
      <c r="Y287">
        <v>9442</v>
      </c>
      <c r="Z287">
        <v>12471</v>
      </c>
      <c r="AA287">
        <v>12471</v>
      </c>
      <c r="AB287">
        <v>2.5</v>
      </c>
      <c r="AC287">
        <v>2.5</v>
      </c>
      <c r="AD287" s="1">
        <v>42690</v>
      </c>
      <c r="AE287" s="1">
        <v>43544</v>
      </c>
      <c r="AF287" s="4" t="str">
        <f>INDEX(Applications!G:G,MATCH(Projects!F287,Applications!C:C,0))</f>
        <v>Settled with IESO</v>
      </c>
    </row>
    <row r="288" spans="1:32" x14ac:dyDescent="0.25">
      <c r="A288">
        <v>1600515978</v>
      </c>
      <c r="B288">
        <v>1600160822</v>
      </c>
      <c r="E288" t="s">
        <v>260</v>
      </c>
      <c r="F288">
        <v>160822</v>
      </c>
      <c r="G288">
        <v>8</v>
      </c>
      <c r="J288" t="s">
        <v>523</v>
      </c>
      <c r="K288" t="s">
        <v>5</v>
      </c>
      <c r="M288" t="s">
        <v>6</v>
      </c>
      <c r="O288" t="s">
        <v>13</v>
      </c>
      <c r="P288" s="1">
        <v>42303</v>
      </c>
      <c r="Q288" s="1">
        <v>42303</v>
      </c>
      <c r="R288" s="1">
        <v>42429</v>
      </c>
      <c r="S288" s="1">
        <v>42429</v>
      </c>
      <c r="T288">
        <v>0</v>
      </c>
      <c r="U288">
        <v>0</v>
      </c>
      <c r="V288">
        <v>990.22</v>
      </c>
      <c r="W288">
        <v>905.48</v>
      </c>
      <c r="X288">
        <v>18204.5</v>
      </c>
      <c r="Y288">
        <v>18204.5</v>
      </c>
      <c r="Z288">
        <v>681.75</v>
      </c>
      <c r="AA288">
        <v>681.75</v>
      </c>
      <c r="AB288">
        <v>0.68</v>
      </c>
      <c r="AC288">
        <v>0.68</v>
      </c>
      <c r="AD288" s="1">
        <v>42516</v>
      </c>
      <c r="AE288" s="1">
        <v>43544</v>
      </c>
      <c r="AF288" s="4" t="str">
        <f>INDEX(Applications!G:G,MATCH(Projects!F288,Applications!C:C,0))</f>
        <v>Settled with IESO</v>
      </c>
    </row>
    <row r="289" spans="1:32" x14ac:dyDescent="0.25">
      <c r="A289">
        <v>1600516958</v>
      </c>
      <c r="B289">
        <v>1600159938</v>
      </c>
      <c r="E289" t="s">
        <v>254</v>
      </c>
      <c r="F289">
        <v>159938</v>
      </c>
      <c r="G289">
        <v>1</v>
      </c>
      <c r="J289" t="s">
        <v>47</v>
      </c>
      <c r="K289" t="s">
        <v>5</v>
      </c>
      <c r="M289" t="s">
        <v>6</v>
      </c>
      <c r="O289" t="s">
        <v>7</v>
      </c>
      <c r="P289" s="1">
        <v>42503</v>
      </c>
      <c r="Q289" s="1">
        <v>42503</v>
      </c>
      <c r="R289" s="1">
        <v>42580</v>
      </c>
      <c r="S289" s="1">
        <v>42580</v>
      </c>
      <c r="T289">
        <v>0</v>
      </c>
      <c r="U289">
        <v>0</v>
      </c>
      <c r="V289">
        <v>36144.44</v>
      </c>
      <c r="W289">
        <v>9240.3799999999992</v>
      </c>
      <c r="X289">
        <v>163316</v>
      </c>
      <c r="Y289">
        <v>163316</v>
      </c>
      <c r="Z289">
        <v>80453.42</v>
      </c>
      <c r="AA289">
        <v>56331.76</v>
      </c>
      <c r="AB289">
        <v>38.6</v>
      </c>
      <c r="AC289">
        <v>4.9000000000000004</v>
      </c>
      <c r="AD289" s="1">
        <v>42499</v>
      </c>
      <c r="AE289" s="1">
        <v>43544</v>
      </c>
      <c r="AF289" s="4" t="str">
        <f>INDEX(Applications!G:G,MATCH(Projects!F289,Applications!C:C,0))</f>
        <v>Settled with IESO</v>
      </c>
    </row>
    <row r="290" spans="1:32" x14ac:dyDescent="0.25">
      <c r="A290">
        <v>1600517064</v>
      </c>
      <c r="B290">
        <v>1600160022</v>
      </c>
      <c r="E290" t="s">
        <v>255</v>
      </c>
      <c r="F290">
        <v>160022</v>
      </c>
      <c r="G290">
        <v>1</v>
      </c>
      <c r="J290" t="s">
        <v>41</v>
      </c>
      <c r="K290" t="s">
        <v>5</v>
      </c>
      <c r="M290" t="s">
        <v>6</v>
      </c>
      <c r="O290" t="s">
        <v>7</v>
      </c>
      <c r="P290" s="1">
        <v>42510</v>
      </c>
      <c r="Q290" s="1">
        <v>42534</v>
      </c>
      <c r="R290" s="1">
        <v>42642</v>
      </c>
      <c r="S290" s="1">
        <v>42578</v>
      </c>
      <c r="T290">
        <v>0</v>
      </c>
      <c r="U290">
        <v>0</v>
      </c>
      <c r="V290">
        <v>1449.3</v>
      </c>
      <c r="W290">
        <v>1355.69</v>
      </c>
      <c r="X290">
        <v>3600</v>
      </c>
      <c r="Y290">
        <v>2711.38</v>
      </c>
      <c r="Z290">
        <v>13603</v>
      </c>
      <c r="AA290">
        <v>13280</v>
      </c>
      <c r="AB290">
        <v>3.5</v>
      </c>
      <c r="AC290">
        <v>3.4</v>
      </c>
      <c r="AD290" s="1">
        <v>42500</v>
      </c>
      <c r="AE290" s="1">
        <v>43544</v>
      </c>
      <c r="AF290" s="4" t="str">
        <f>INDEX(Applications!G:G,MATCH(Projects!F290,Applications!C:C,0))</f>
        <v>Settled with IESO</v>
      </c>
    </row>
    <row r="291" spans="1:32" x14ac:dyDescent="0.25">
      <c r="A291">
        <v>1600517458</v>
      </c>
      <c r="B291">
        <v>1600161442</v>
      </c>
      <c r="E291" t="s">
        <v>265</v>
      </c>
      <c r="F291">
        <v>161442</v>
      </c>
      <c r="G291">
        <v>1</v>
      </c>
      <c r="J291" t="s">
        <v>47</v>
      </c>
      <c r="K291" t="s">
        <v>5</v>
      </c>
      <c r="M291" t="s">
        <v>6</v>
      </c>
      <c r="O291" t="s">
        <v>7</v>
      </c>
      <c r="P291" s="1">
        <v>42583</v>
      </c>
      <c r="Q291" s="1">
        <v>42583</v>
      </c>
      <c r="R291" s="1">
        <v>42829</v>
      </c>
      <c r="S291" s="1">
        <v>43437</v>
      </c>
      <c r="T291">
        <v>0</v>
      </c>
      <c r="U291">
        <v>0</v>
      </c>
      <c r="V291">
        <v>13212.5</v>
      </c>
      <c r="W291">
        <v>14533.75</v>
      </c>
      <c r="X291">
        <v>33621.57</v>
      </c>
      <c r="Y291">
        <v>125000</v>
      </c>
      <c r="Z291">
        <v>132125</v>
      </c>
      <c r="AA291">
        <v>554854</v>
      </c>
      <c r="AB291">
        <v>0</v>
      </c>
      <c r="AC291">
        <v>0</v>
      </c>
      <c r="AD291" s="1">
        <v>42508</v>
      </c>
      <c r="AE291" s="1">
        <v>43614</v>
      </c>
      <c r="AF291" s="4" t="str">
        <f>INDEX(Applications!G:G,MATCH(Projects!F291,Applications!C:C,0))</f>
        <v>Settled with IESO</v>
      </c>
    </row>
    <row r="292" spans="1:32" x14ac:dyDescent="0.25">
      <c r="A292">
        <v>1600517460</v>
      </c>
      <c r="B292">
        <v>1600161442</v>
      </c>
      <c r="E292" t="s">
        <v>266</v>
      </c>
      <c r="F292">
        <v>161442</v>
      </c>
      <c r="G292">
        <v>2</v>
      </c>
      <c r="J292" t="s">
        <v>47</v>
      </c>
      <c r="K292" t="s">
        <v>5</v>
      </c>
      <c r="M292" t="s">
        <v>6</v>
      </c>
      <c r="O292" t="s">
        <v>7</v>
      </c>
      <c r="P292" s="1">
        <v>43059</v>
      </c>
      <c r="Q292" s="1">
        <v>42583</v>
      </c>
      <c r="R292" s="1">
        <v>43423</v>
      </c>
      <c r="S292" s="1">
        <v>43437</v>
      </c>
      <c r="T292">
        <v>0</v>
      </c>
      <c r="U292">
        <v>0</v>
      </c>
      <c r="V292">
        <v>10543.8</v>
      </c>
      <c r="W292">
        <v>11598.18</v>
      </c>
      <c r="X292">
        <v>25200</v>
      </c>
      <c r="Y292">
        <v>27408.29</v>
      </c>
      <c r="Z292">
        <v>105438</v>
      </c>
      <c r="AA292">
        <v>134693</v>
      </c>
      <c r="AB292">
        <v>0</v>
      </c>
      <c r="AC292">
        <v>0</v>
      </c>
      <c r="AD292" s="1">
        <v>42508</v>
      </c>
      <c r="AE292" s="1">
        <v>43614</v>
      </c>
      <c r="AF292" s="4" t="str">
        <f>INDEX(Applications!G:G,MATCH(Projects!F292,Applications!C:C,0))</f>
        <v>Settled with IESO</v>
      </c>
    </row>
    <row r="293" spans="1:32" x14ac:dyDescent="0.25">
      <c r="A293">
        <v>1600518353</v>
      </c>
      <c r="B293">
        <v>1600159534</v>
      </c>
      <c r="E293" t="s">
        <v>253</v>
      </c>
      <c r="F293">
        <v>159534</v>
      </c>
      <c r="G293">
        <v>1</v>
      </c>
      <c r="J293" t="s">
        <v>81</v>
      </c>
      <c r="K293" t="s">
        <v>5</v>
      </c>
      <c r="M293" t="s">
        <v>6</v>
      </c>
      <c r="O293" t="s">
        <v>7</v>
      </c>
      <c r="P293" s="1">
        <v>42493</v>
      </c>
      <c r="Q293" s="1">
        <v>42500</v>
      </c>
      <c r="R293" s="1">
        <v>42496</v>
      </c>
      <c r="S293" s="1">
        <v>42506</v>
      </c>
      <c r="T293">
        <v>0</v>
      </c>
      <c r="U293">
        <v>0</v>
      </c>
      <c r="V293">
        <v>18150</v>
      </c>
      <c r="W293">
        <v>18375</v>
      </c>
      <c r="X293">
        <v>18150</v>
      </c>
      <c r="Y293">
        <v>18375</v>
      </c>
      <c r="Z293">
        <v>53433.599999999999</v>
      </c>
      <c r="AA293">
        <v>54096</v>
      </c>
      <c r="AB293">
        <v>11.13</v>
      </c>
      <c r="AC293">
        <v>11.27</v>
      </c>
      <c r="AD293" s="1">
        <v>42489</v>
      </c>
      <c r="AE293" s="1">
        <v>43544</v>
      </c>
      <c r="AF293" s="4" t="str">
        <f>INDEX(Applications!G:G,MATCH(Projects!F293,Applications!C:C,0))</f>
        <v>Settled with IESO</v>
      </c>
    </row>
    <row r="294" spans="1:32" x14ac:dyDescent="0.25">
      <c r="A294">
        <v>1600518374</v>
      </c>
      <c r="B294">
        <v>1600169331</v>
      </c>
      <c r="E294" t="s">
        <v>324</v>
      </c>
      <c r="F294">
        <v>169331</v>
      </c>
      <c r="G294">
        <v>1</v>
      </c>
      <c r="J294" t="s">
        <v>41</v>
      </c>
      <c r="K294" t="s">
        <v>5</v>
      </c>
      <c r="M294" t="s">
        <v>6</v>
      </c>
      <c r="O294" t="s">
        <v>7</v>
      </c>
      <c r="P294" s="1">
        <v>42696</v>
      </c>
      <c r="Q294" s="1">
        <v>42696</v>
      </c>
      <c r="R294" s="1">
        <v>42761</v>
      </c>
      <c r="S294" s="1">
        <v>42761</v>
      </c>
      <c r="T294">
        <v>0</v>
      </c>
      <c r="U294">
        <v>0</v>
      </c>
      <c r="V294">
        <v>375.55</v>
      </c>
      <c r="W294">
        <v>411.85</v>
      </c>
      <c r="X294">
        <v>3420</v>
      </c>
      <c r="Y294">
        <v>3782.44</v>
      </c>
      <c r="Z294">
        <v>7511</v>
      </c>
      <c r="AA294">
        <v>8237</v>
      </c>
      <c r="AB294">
        <v>0</v>
      </c>
      <c r="AC294">
        <v>0</v>
      </c>
      <c r="AD294" s="1">
        <v>42692</v>
      </c>
      <c r="AE294" s="1">
        <v>43544</v>
      </c>
      <c r="AF294" s="4" t="str">
        <f>INDEX(Applications!G:G,MATCH(Projects!F294,Applications!C:C,0))</f>
        <v>Settled with IESO</v>
      </c>
    </row>
    <row r="295" spans="1:32" x14ac:dyDescent="0.25">
      <c r="A295">
        <v>1600518604</v>
      </c>
      <c r="B295">
        <v>1600169518</v>
      </c>
      <c r="E295" t="s">
        <v>325</v>
      </c>
      <c r="F295">
        <v>169518</v>
      </c>
      <c r="G295">
        <v>1</v>
      </c>
      <c r="J295" t="s">
        <v>523</v>
      </c>
      <c r="K295" t="s">
        <v>5</v>
      </c>
      <c r="M295" t="s">
        <v>9</v>
      </c>
      <c r="O295" t="s">
        <v>52</v>
      </c>
      <c r="P295" s="1">
        <v>42697</v>
      </c>
      <c r="Q295" s="1">
        <v>42697</v>
      </c>
      <c r="R295" s="1">
        <v>42697</v>
      </c>
      <c r="S295" s="1">
        <v>42697</v>
      </c>
      <c r="T295">
        <v>0</v>
      </c>
      <c r="U295">
        <v>0</v>
      </c>
      <c r="V295">
        <v>329.28</v>
      </c>
      <c r="W295">
        <v>329.28</v>
      </c>
      <c r="X295">
        <v>6623.5</v>
      </c>
      <c r="Y295">
        <v>6623.5</v>
      </c>
      <c r="Z295">
        <v>231.6</v>
      </c>
      <c r="AA295">
        <v>231.6</v>
      </c>
      <c r="AB295">
        <v>0.23</v>
      </c>
      <c r="AC295">
        <v>0.23</v>
      </c>
      <c r="AD295" s="1">
        <v>42698</v>
      </c>
      <c r="AE295" s="1">
        <v>43544</v>
      </c>
      <c r="AF295" s="4" t="str">
        <f>INDEX(Applications!G:G,MATCH(Projects!F295,Applications!C:C,0))</f>
        <v>Settled with IESO</v>
      </c>
    </row>
    <row r="296" spans="1:32" x14ac:dyDescent="0.25">
      <c r="A296">
        <v>1600519013</v>
      </c>
      <c r="B296">
        <v>1600169985</v>
      </c>
      <c r="E296" t="s">
        <v>327</v>
      </c>
      <c r="F296">
        <v>169985</v>
      </c>
      <c r="G296">
        <v>1</v>
      </c>
      <c r="J296" t="s">
        <v>41</v>
      </c>
      <c r="K296" t="s">
        <v>5</v>
      </c>
      <c r="M296" t="s">
        <v>6</v>
      </c>
      <c r="O296" t="s">
        <v>7</v>
      </c>
      <c r="P296" s="1">
        <v>42736</v>
      </c>
      <c r="Q296" s="1">
        <v>42736</v>
      </c>
      <c r="R296" s="1">
        <v>42795</v>
      </c>
      <c r="S296" s="1">
        <v>42795</v>
      </c>
      <c r="T296">
        <v>0</v>
      </c>
      <c r="U296">
        <v>0</v>
      </c>
      <c r="V296">
        <v>20880</v>
      </c>
      <c r="W296">
        <v>20760</v>
      </c>
      <c r="X296">
        <v>55107.86</v>
      </c>
      <c r="Y296">
        <v>54770</v>
      </c>
      <c r="Z296">
        <v>252423</v>
      </c>
      <c r="AA296">
        <v>250933</v>
      </c>
      <c r="AB296">
        <v>52.2</v>
      </c>
      <c r="AC296">
        <v>51.9</v>
      </c>
      <c r="AD296" s="1">
        <v>42709</v>
      </c>
      <c r="AE296" s="1">
        <v>43544</v>
      </c>
      <c r="AF296" s="4" t="str">
        <f>INDEX(Applications!G:G,MATCH(Projects!F296,Applications!C:C,0))</f>
        <v>Settled with IESO</v>
      </c>
    </row>
    <row r="297" spans="1:32" x14ac:dyDescent="0.25">
      <c r="A297">
        <v>1600519564</v>
      </c>
      <c r="B297">
        <v>1600170513</v>
      </c>
      <c r="E297" t="s">
        <v>333</v>
      </c>
      <c r="F297">
        <v>170513</v>
      </c>
      <c r="G297">
        <v>1</v>
      </c>
      <c r="J297" t="s">
        <v>63</v>
      </c>
      <c r="K297" t="s">
        <v>5</v>
      </c>
      <c r="M297" t="s">
        <v>6</v>
      </c>
      <c r="O297" t="s">
        <v>7</v>
      </c>
      <c r="P297" s="1">
        <v>42723</v>
      </c>
      <c r="Q297" s="1">
        <v>42723</v>
      </c>
      <c r="R297" s="1">
        <v>42794</v>
      </c>
      <c r="S297" s="1">
        <v>42794</v>
      </c>
      <c r="T297">
        <v>0</v>
      </c>
      <c r="U297">
        <v>0</v>
      </c>
      <c r="V297">
        <v>1602</v>
      </c>
      <c r="W297">
        <v>1532</v>
      </c>
      <c r="X297">
        <v>11315.59</v>
      </c>
      <c r="Y297">
        <v>4258.6000000000004</v>
      </c>
      <c r="Z297">
        <v>12967.24</v>
      </c>
      <c r="AA297">
        <v>12570.84</v>
      </c>
      <c r="AB297">
        <v>3.66</v>
      </c>
      <c r="AC297">
        <v>3.56</v>
      </c>
      <c r="AD297" s="1">
        <v>42719</v>
      </c>
      <c r="AE297" s="1">
        <v>43544</v>
      </c>
      <c r="AF297" s="4" t="str">
        <f>INDEX(Applications!G:G,MATCH(Projects!F297,Applications!C:C,0))</f>
        <v>Settled with IESO</v>
      </c>
    </row>
    <row r="298" spans="1:32" x14ac:dyDescent="0.25">
      <c r="A298">
        <v>1600519751</v>
      </c>
      <c r="B298">
        <v>1600170717</v>
      </c>
      <c r="E298" t="s">
        <v>335</v>
      </c>
      <c r="F298">
        <v>170717</v>
      </c>
      <c r="G298">
        <v>1</v>
      </c>
      <c r="J298" t="s">
        <v>1053</v>
      </c>
      <c r="K298" t="s">
        <v>5</v>
      </c>
      <c r="M298" t="s">
        <v>6</v>
      </c>
      <c r="O298" t="s">
        <v>7</v>
      </c>
      <c r="P298" s="1">
        <v>42736</v>
      </c>
      <c r="Q298" s="1">
        <v>42736</v>
      </c>
      <c r="R298" s="1">
        <v>42795</v>
      </c>
      <c r="S298" s="1">
        <v>42870</v>
      </c>
      <c r="T298">
        <v>0</v>
      </c>
      <c r="U298">
        <v>0</v>
      </c>
      <c r="V298">
        <v>3220</v>
      </c>
      <c r="W298">
        <v>3220</v>
      </c>
      <c r="X298">
        <v>4868</v>
      </c>
      <c r="Y298">
        <v>4868</v>
      </c>
      <c r="Z298">
        <v>16114</v>
      </c>
      <c r="AA298">
        <v>16114</v>
      </c>
      <c r="AB298">
        <v>4.03</v>
      </c>
      <c r="AC298">
        <v>4.03</v>
      </c>
      <c r="AD298" s="1">
        <v>42725</v>
      </c>
      <c r="AE298" s="1">
        <v>43544</v>
      </c>
      <c r="AF298" s="4" t="str">
        <f>INDEX(Applications!G:G,MATCH(Projects!F298,Applications!C:C,0))</f>
        <v>Settled with IESO</v>
      </c>
    </row>
    <row r="299" spans="1:32" x14ac:dyDescent="0.25">
      <c r="A299">
        <v>1600521009</v>
      </c>
      <c r="B299">
        <v>1600162770</v>
      </c>
      <c r="E299" t="s">
        <v>288</v>
      </c>
      <c r="F299">
        <v>162770</v>
      </c>
      <c r="G299">
        <v>1</v>
      </c>
      <c r="J299" t="s">
        <v>272</v>
      </c>
      <c r="K299" t="s">
        <v>5</v>
      </c>
      <c r="M299" t="s">
        <v>6</v>
      </c>
      <c r="O299" t="s">
        <v>7</v>
      </c>
      <c r="P299" s="1">
        <v>42552</v>
      </c>
      <c r="Q299" s="1">
        <v>42597</v>
      </c>
      <c r="R299" s="1">
        <v>42766</v>
      </c>
      <c r="S299" s="1">
        <v>42611</v>
      </c>
      <c r="T299">
        <v>0</v>
      </c>
      <c r="U299">
        <v>0</v>
      </c>
      <c r="V299">
        <v>1098</v>
      </c>
      <c r="W299">
        <v>1207.8</v>
      </c>
      <c r="X299">
        <v>5088</v>
      </c>
      <c r="Y299">
        <v>5088</v>
      </c>
      <c r="Z299">
        <v>7308</v>
      </c>
      <c r="AA299">
        <v>18396</v>
      </c>
      <c r="AB299">
        <v>0</v>
      </c>
      <c r="AC299">
        <v>0</v>
      </c>
      <c r="AD299" s="1">
        <v>42535</v>
      </c>
      <c r="AE299" s="1">
        <v>43544</v>
      </c>
      <c r="AF299" s="4" t="str">
        <f>INDEX(Applications!G:G,MATCH(Projects!F299,Applications!C:C,0))</f>
        <v>Settled with IESO</v>
      </c>
    </row>
    <row r="300" spans="1:32" x14ac:dyDescent="0.25">
      <c r="A300">
        <v>1600521307</v>
      </c>
      <c r="B300">
        <v>1600162772</v>
      </c>
      <c r="E300" t="s">
        <v>290</v>
      </c>
      <c r="F300">
        <v>162772</v>
      </c>
      <c r="G300">
        <v>1</v>
      </c>
      <c r="J300" t="s">
        <v>272</v>
      </c>
      <c r="K300" t="s">
        <v>5</v>
      </c>
      <c r="M300" t="s">
        <v>6</v>
      </c>
      <c r="O300" t="s">
        <v>7</v>
      </c>
      <c r="P300" s="1">
        <v>42552</v>
      </c>
      <c r="Q300" s="1">
        <v>42597</v>
      </c>
      <c r="R300" s="1">
        <v>42766</v>
      </c>
      <c r="S300" s="1">
        <v>42611</v>
      </c>
      <c r="T300">
        <v>0</v>
      </c>
      <c r="U300">
        <v>0</v>
      </c>
      <c r="V300">
        <v>2928</v>
      </c>
      <c r="W300">
        <v>3220.8</v>
      </c>
      <c r="X300">
        <v>13568</v>
      </c>
      <c r="Y300">
        <v>13568</v>
      </c>
      <c r="Z300">
        <v>19488</v>
      </c>
      <c r="AA300">
        <v>49056</v>
      </c>
      <c r="AB300">
        <v>0</v>
      </c>
      <c r="AC300">
        <v>0</v>
      </c>
      <c r="AD300" s="1">
        <v>42536</v>
      </c>
      <c r="AE300" s="1">
        <v>43544</v>
      </c>
      <c r="AF300" s="4" t="str">
        <f>INDEX(Applications!G:G,MATCH(Projects!F300,Applications!C:C,0))</f>
        <v>Settled with IESO</v>
      </c>
    </row>
    <row r="301" spans="1:32" x14ac:dyDescent="0.25">
      <c r="A301">
        <v>1600521310</v>
      </c>
      <c r="B301">
        <v>1600162771</v>
      </c>
      <c r="E301" t="s">
        <v>289</v>
      </c>
      <c r="F301">
        <v>162771</v>
      </c>
      <c r="G301">
        <v>1</v>
      </c>
      <c r="J301" t="s">
        <v>272</v>
      </c>
      <c r="K301" t="s">
        <v>5</v>
      </c>
      <c r="M301" t="s">
        <v>6</v>
      </c>
      <c r="O301" t="s">
        <v>7</v>
      </c>
      <c r="P301" s="1">
        <v>42552</v>
      </c>
      <c r="Q301" s="1">
        <v>42597</v>
      </c>
      <c r="R301" s="1">
        <v>42766</v>
      </c>
      <c r="S301" s="1">
        <v>42611</v>
      </c>
      <c r="T301">
        <v>0</v>
      </c>
      <c r="U301">
        <v>0</v>
      </c>
      <c r="V301">
        <v>549</v>
      </c>
      <c r="W301">
        <v>603.9</v>
      </c>
      <c r="X301">
        <v>2544</v>
      </c>
      <c r="Y301">
        <v>2544</v>
      </c>
      <c r="Z301">
        <v>3654</v>
      </c>
      <c r="AA301">
        <v>9198</v>
      </c>
      <c r="AB301">
        <v>0</v>
      </c>
      <c r="AC301">
        <v>0</v>
      </c>
      <c r="AD301" s="1">
        <v>42536</v>
      </c>
      <c r="AE301" s="1">
        <v>43544</v>
      </c>
      <c r="AF301" s="4" t="str">
        <f>INDEX(Applications!G:G,MATCH(Projects!F301,Applications!C:C,0))</f>
        <v>Settled with IESO</v>
      </c>
    </row>
    <row r="302" spans="1:32" x14ac:dyDescent="0.25">
      <c r="A302">
        <v>1600521688</v>
      </c>
      <c r="B302">
        <v>1600162773</v>
      </c>
      <c r="E302" t="s">
        <v>291</v>
      </c>
      <c r="F302">
        <v>162773</v>
      </c>
      <c r="G302">
        <v>4</v>
      </c>
      <c r="J302" t="s">
        <v>41</v>
      </c>
      <c r="K302" t="s">
        <v>5</v>
      </c>
      <c r="M302" t="s">
        <v>9</v>
      </c>
      <c r="O302" t="s">
        <v>7</v>
      </c>
      <c r="P302" s="1">
        <v>42552</v>
      </c>
      <c r="Q302" s="1">
        <v>42598</v>
      </c>
      <c r="R302" s="1">
        <v>42566</v>
      </c>
      <c r="S302" s="1">
        <v>42598</v>
      </c>
      <c r="T302">
        <v>0</v>
      </c>
      <c r="U302">
        <v>0</v>
      </c>
      <c r="V302">
        <v>1200</v>
      </c>
      <c r="W302">
        <v>560</v>
      </c>
      <c r="X302">
        <v>4357.88</v>
      </c>
      <c r="Y302">
        <v>3906.8</v>
      </c>
      <c r="Z302">
        <v>7596</v>
      </c>
      <c r="AA302">
        <v>3396</v>
      </c>
      <c r="AB302">
        <v>3</v>
      </c>
      <c r="AC302">
        <v>1.4</v>
      </c>
      <c r="AD302" s="1">
        <v>42538</v>
      </c>
      <c r="AE302" s="1">
        <v>43544</v>
      </c>
      <c r="AF302" s="4" t="str">
        <f>INDEX(Applications!G:G,MATCH(Projects!F302,Applications!C:C,0))</f>
        <v>Settled with IESO</v>
      </c>
    </row>
    <row r="303" spans="1:32" x14ac:dyDescent="0.25">
      <c r="A303">
        <v>1600521923</v>
      </c>
      <c r="B303">
        <v>1600162483</v>
      </c>
      <c r="E303" t="s">
        <v>283</v>
      </c>
      <c r="F303">
        <v>162483</v>
      </c>
      <c r="G303">
        <v>1</v>
      </c>
      <c r="J303" t="s">
        <v>81</v>
      </c>
      <c r="K303" t="s">
        <v>5</v>
      </c>
      <c r="M303" t="s">
        <v>6</v>
      </c>
      <c r="O303" t="s">
        <v>7</v>
      </c>
      <c r="P303" s="1">
        <v>42551</v>
      </c>
      <c r="Q303" s="1">
        <v>42551</v>
      </c>
      <c r="R303" s="1">
        <v>42566</v>
      </c>
      <c r="S303" s="1">
        <v>42566</v>
      </c>
      <c r="T303">
        <v>0</v>
      </c>
      <c r="U303">
        <v>0</v>
      </c>
      <c r="V303">
        <v>3203</v>
      </c>
      <c r="W303">
        <v>3203</v>
      </c>
      <c r="X303">
        <v>4913.87</v>
      </c>
      <c r="Y303">
        <v>4913.87</v>
      </c>
      <c r="Z303">
        <v>24702.94</v>
      </c>
      <c r="AA303">
        <v>24702.94</v>
      </c>
      <c r="AB303">
        <v>8.48</v>
      </c>
      <c r="AC303">
        <v>8.48</v>
      </c>
      <c r="AD303" s="1">
        <v>42538</v>
      </c>
      <c r="AE303" s="1">
        <v>43544</v>
      </c>
      <c r="AF303" s="4" t="str">
        <f>INDEX(Applications!G:G,MATCH(Projects!F303,Applications!C:C,0))</f>
        <v>Settled with IESO</v>
      </c>
    </row>
    <row r="304" spans="1:32" x14ac:dyDescent="0.25">
      <c r="A304">
        <v>1600522656</v>
      </c>
      <c r="B304">
        <v>1600163213</v>
      </c>
      <c r="E304" t="s">
        <v>292</v>
      </c>
      <c r="F304">
        <v>163213</v>
      </c>
      <c r="G304">
        <v>1</v>
      </c>
      <c r="J304" t="s">
        <v>63</v>
      </c>
      <c r="K304" t="s">
        <v>5</v>
      </c>
      <c r="M304" t="s">
        <v>6</v>
      </c>
      <c r="O304" t="s">
        <v>13</v>
      </c>
      <c r="P304" s="1">
        <v>42570</v>
      </c>
      <c r="Q304" s="1">
        <v>42570</v>
      </c>
      <c r="R304" s="1">
        <v>42643</v>
      </c>
      <c r="S304" s="1">
        <v>42712</v>
      </c>
      <c r="T304">
        <v>0</v>
      </c>
      <c r="U304">
        <v>0</v>
      </c>
      <c r="V304">
        <v>9784</v>
      </c>
      <c r="W304">
        <v>9784</v>
      </c>
      <c r="X304">
        <v>24123.18</v>
      </c>
      <c r="Y304">
        <v>24123.18</v>
      </c>
      <c r="Z304">
        <v>39985.58</v>
      </c>
      <c r="AA304">
        <v>39985.58</v>
      </c>
      <c r="AB304">
        <v>10.51</v>
      </c>
      <c r="AC304">
        <v>10.51</v>
      </c>
      <c r="AD304" s="1">
        <v>42540</v>
      </c>
      <c r="AE304" s="1">
        <v>43544</v>
      </c>
      <c r="AF304" s="4" t="str">
        <f>INDEX(Applications!G:G,MATCH(Projects!F304,Applications!C:C,0))</f>
        <v>Settled with IESO</v>
      </c>
    </row>
    <row r="305" spans="1:32" x14ac:dyDescent="0.25">
      <c r="A305">
        <v>1600522677</v>
      </c>
      <c r="B305">
        <v>1600163237</v>
      </c>
      <c r="E305" t="s">
        <v>293</v>
      </c>
      <c r="F305">
        <v>163237</v>
      </c>
      <c r="G305">
        <v>1</v>
      </c>
      <c r="J305" t="s">
        <v>272</v>
      </c>
      <c r="K305" t="s">
        <v>5</v>
      </c>
      <c r="M305" t="s">
        <v>6</v>
      </c>
      <c r="O305" t="s">
        <v>7</v>
      </c>
      <c r="P305" s="1">
        <v>42552</v>
      </c>
      <c r="Q305" s="1">
        <v>42599</v>
      </c>
      <c r="R305" s="1">
        <v>42580</v>
      </c>
      <c r="S305" s="1">
        <v>42677</v>
      </c>
      <c r="T305">
        <v>0</v>
      </c>
      <c r="U305">
        <v>0</v>
      </c>
      <c r="V305">
        <v>14067</v>
      </c>
      <c r="W305">
        <v>14527</v>
      </c>
      <c r="X305">
        <v>29812.2</v>
      </c>
      <c r="Y305">
        <v>31171</v>
      </c>
      <c r="Z305">
        <v>93744</v>
      </c>
      <c r="AA305">
        <v>96810</v>
      </c>
      <c r="AB305">
        <v>0</v>
      </c>
      <c r="AC305">
        <v>0</v>
      </c>
      <c r="AD305" s="1">
        <v>42540</v>
      </c>
      <c r="AE305" s="1">
        <v>43544</v>
      </c>
      <c r="AF305" s="4" t="str">
        <f>INDEX(Applications!G:G,MATCH(Projects!F305,Applications!C:C,0))</f>
        <v>Settled with IESO</v>
      </c>
    </row>
    <row r="306" spans="1:32" x14ac:dyDescent="0.25">
      <c r="A306">
        <v>1600524259</v>
      </c>
      <c r="B306">
        <v>1600165156</v>
      </c>
      <c r="E306" t="s">
        <v>303</v>
      </c>
      <c r="F306">
        <v>165156</v>
      </c>
      <c r="G306">
        <v>1</v>
      </c>
      <c r="J306" t="s">
        <v>41</v>
      </c>
      <c r="K306" t="s">
        <v>5</v>
      </c>
      <c r="M306" t="s">
        <v>6</v>
      </c>
      <c r="O306" t="s">
        <v>7</v>
      </c>
      <c r="P306" s="1">
        <v>42605</v>
      </c>
      <c r="Q306" s="1">
        <v>42606</v>
      </c>
      <c r="R306" s="1">
        <v>42612</v>
      </c>
      <c r="S306" s="1">
        <v>42606</v>
      </c>
      <c r="T306">
        <v>0</v>
      </c>
      <c r="U306">
        <v>0</v>
      </c>
      <c r="V306">
        <v>3400</v>
      </c>
      <c r="W306">
        <v>2678</v>
      </c>
      <c r="X306">
        <v>6800</v>
      </c>
      <c r="Y306">
        <v>5356</v>
      </c>
      <c r="Z306">
        <v>130748</v>
      </c>
      <c r="AA306">
        <v>130748</v>
      </c>
      <c r="AB306">
        <v>14.5</v>
      </c>
      <c r="AC306">
        <v>14.5</v>
      </c>
      <c r="AD306" s="1">
        <v>42591</v>
      </c>
      <c r="AE306" s="1">
        <v>43544</v>
      </c>
      <c r="AF306" s="4" t="str">
        <f>INDEX(Applications!G:G,MATCH(Projects!F306,Applications!C:C,0))</f>
        <v>Settled with IESO</v>
      </c>
    </row>
    <row r="307" spans="1:32" x14ac:dyDescent="0.25">
      <c r="A307">
        <v>1600526314</v>
      </c>
      <c r="B307">
        <v>1600167379</v>
      </c>
      <c r="E307" t="s">
        <v>311</v>
      </c>
      <c r="F307">
        <v>167379</v>
      </c>
      <c r="G307">
        <v>1</v>
      </c>
      <c r="J307" t="s">
        <v>41</v>
      </c>
      <c r="K307" t="s">
        <v>5</v>
      </c>
      <c r="M307" t="s">
        <v>9</v>
      </c>
      <c r="O307" t="s">
        <v>7</v>
      </c>
      <c r="P307" s="1">
        <v>42667</v>
      </c>
      <c r="Q307" s="1">
        <v>42667</v>
      </c>
      <c r="R307" s="1">
        <v>42674</v>
      </c>
      <c r="S307" s="1">
        <v>42674</v>
      </c>
      <c r="T307">
        <v>0</v>
      </c>
      <c r="U307">
        <v>0</v>
      </c>
      <c r="V307">
        <v>1909.85</v>
      </c>
      <c r="W307">
        <v>1244.8499999999999</v>
      </c>
      <c r="X307">
        <v>8488.67</v>
      </c>
      <c r="Y307">
        <v>11041.18</v>
      </c>
      <c r="Z307">
        <v>3037</v>
      </c>
      <c r="AA307">
        <v>24897</v>
      </c>
      <c r="AB307">
        <v>4.4000000000000004</v>
      </c>
      <c r="AC307">
        <v>2.93</v>
      </c>
      <c r="AD307" s="1">
        <v>42654</v>
      </c>
      <c r="AE307" s="1">
        <v>43544</v>
      </c>
      <c r="AF307" s="4" t="str">
        <f>INDEX(Applications!G:G,MATCH(Projects!F307,Applications!C:C,0))</f>
        <v>Settled with IESO</v>
      </c>
    </row>
    <row r="308" spans="1:32" x14ac:dyDescent="0.25">
      <c r="A308">
        <v>1600526522</v>
      </c>
      <c r="B308">
        <v>1600168391</v>
      </c>
      <c r="E308" t="s">
        <v>317</v>
      </c>
      <c r="F308">
        <v>168391</v>
      </c>
      <c r="G308">
        <v>1</v>
      </c>
      <c r="J308" t="s">
        <v>272</v>
      </c>
      <c r="K308" t="s">
        <v>5</v>
      </c>
      <c r="M308" t="s">
        <v>6</v>
      </c>
      <c r="O308" t="s">
        <v>7</v>
      </c>
      <c r="P308" s="1">
        <v>42675</v>
      </c>
      <c r="Q308" s="1">
        <v>42746</v>
      </c>
      <c r="R308" s="1">
        <v>42780</v>
      </c>
      <c r="S308" s="1">
        <v>42781</v>
      </c>
      <c r="T308">
        <v>0</v>
      </c>
      <c r="U308">
        <v>0</v>
      </c>
      <c r="V308">
        <v>700</v>
      </c>
      <c r="W308">
        <v>700</v>
      </c>
      <c r="X308">
        <v>4752</v>
      </c>
      <c r="Y308">
        <v>4752</v>
      </c>
      <c r="Z308">
        <v>7887.6</v>
      </c>
      <c r="AA308">
        <v>7887.6</v>
      </c>
      <c r="AB308">
        <v>0</v>
      </c>
      <c r="AC308">
        <v>0</v>
      </c>
      <c r="AD308" s="1">
        <v>42660</v>
      </c>
      <c r="AE308" s="1">
        <v>43544</v>
      </c>
      <c r="AF308" s="4" t="str">
        <f>INDEX(Applications!G:G,MATCH(Projects!F308,Applications!C:C,0))</f>
        <v>Settled with IESO</v>
      </c>
    </row>
    <row r="309" spans="1:32" x14ac:dyDescent="0.25">
      <c r="A309">
        <v>1600527584</v>
      </c>
      <c r="B309">
        <v>1600168819</v>
      </c>
      <c r="E309" t="s">
        <v>321</v>
      </c>
      <c r="F309">
        <v>168819</v>
      </c>
      <c r="G309">
        <v>1</v>
      </c>
      <c r="J309" t="s">
        <v>41</v>
      </c>
      <c r="K309" t="s">
        <v>5</v>
      </c>
      <c r="M309" t="s">
        <v>6</v>
      </c>
      <c r="O309" t="s">
        <v>7</v>
      </c>
      <c r="P309" s="1">
        <v>42695</v>
      </c>
      <c r="Q309" s="1">
        <v>42695</v>
      </c>
      <c r="R309" s="1">
        <v>42704</v>
      </c>
      <c r="S309" s="1">
        <v>42704</v>
      </c>
      <c r="T309">
        <v>0</v>
      </c>
      <c r="U309">
        <v>0</v>
      </c>
      <c r="V309">
        <v>7120</v>
      </c>
      <c r="W309">
        <v>7120</v>
      </c>
      <c r="X309">
        <v>21096.04</v>
      </c>
      <c r="Y309">
        <v>21096.04</v>
      </c>
      <c r="Z309">
        <v>81232</v>
      </c>
      <c r="AA309">
        <v>81232</v>
      </c>
      <c r="AB309">
        <v>17.8</v>
      </c>
      <c r="AC309">
        <v>17.8</v>
      </c>
      <c r="AD309" s="1">
        <v>42684</v>
      </c>
      <c r="AE309" s="1">
        <v>43544</v>
      </c>
      <c r="AF309" s="4" t="str">
        <f>INDEX(Applications!G:G,MATCH(Projects!F309,Applications!C:C,0))</f>
        <v>Settled with IESO</v>
      </c>
    </row>
    <row r="310" spans="1:32" x14ac:dyDescent="0.25">
      <c r="A310">
        <v>1600528814</v>
      </c>
      <c r="B310">
        <v>1600182645</v>
      </c>
      <c r="E310" t="s">
        <v>413</v>
      </c>
      <c r="F310">
        <v>182645</v>
      </c>
      <c r="G310">
        <v>1</v>
      </c>
      <c r="J310" t="s">
        <v>41</v>
      </c>
      <c r="K310" t="s">
        <v>5</v>
      </c>
      <c r="M310" t="s">
        <v>6</v>
      </c>
      <c r="O310" t="s">
        <v>7</v>
      </c>
      <c r="P310" s="1">
        <v>42986</v>
      </c>
      <c r="Q310" s="1">
        <v>42986</v>
      </c>
      <c r="R310" s="1">
        <v>43040</v>
      </c>
      <c r="S310" s="1">
        <v>43021</v>
      </c>
      <c r="T310">
        <v>0</v>
      </c>
      <c r="U310">
        <v>0</v>
      </c>
      <c r="V310">
        <v>2070</v>
      </c>
      <c r="W310">
        <v>2070</v>
      </c>
      <c r="X310">
        <v>5600</v>
      </c>
      <c r="Y310">
        <v>5600</v>
      </c>
      <c r="Z310">
        <v>41400</v>
      </c>
      <c r="AA310">
        <v>41400</v>
      </c>
      <c r="AB310">
        <v>4.8</v>
      </c>
      <c r="AC310">
        <v>4.8</v>
      </c>
      <c r="AD310" s="1">
        <v>42983</v>
      </c>
      <c r="AE310" s="1">
        <v>43545</v>
      </c>
      <c r="AF310" s="4" t="str">
        <f>INDEX(Applications!G:G,MATCH(Projects!F310,Applications!C:C,0))</f>
        <v>Settled with IESO</v>
      </c>
    </row>
    <row r="311" spans="1:32" x14ac:dyDescent="0.25">
      <c r="A311">
        <v>1600531198</v>
      </c>
      <c r="B311">
        <v>1600184942</v>
      </c>
      <c r="E311" t="s">
        <v>424</v>
      </c>
      <c r="F311">
        <v>184942</v>
      </c>
      <c r="G311">
        <v>1</v>
      </c>
      <c r="J311" t="s">
        <v>1058</v>
      </c>
      <c r="K311" t="s">
        <v>5</v>
      </c>
      <c r="M311" t="s">
        <v>6</v>
      </c>
      <c r="O311" t="s">
        <v>7</v>
      </c>
      <c r="P311" s="1">
        <v>43039</v>
      </c>
      <c r="Q311" s="1">
        <v>43039</v>
      </c>
      <c r="R311" s="1">
        <v>43047</v>
      </c>
      <c r="S311" s="1">
        <v>43047</v>
      </c>
      <c r="T311">
        <v>0</v>
      </c>
      <c r="U311">
        <v>0</v>
      </c>
      <c r="V311">
        <v>888</v>
      </c>
      <c r="W311">
        <v>924</v>
      </c>
      <c r="X311">
        <v>888</v>
      </c>
      <c r="Y311">
        <v>924</v>
      </c>
      <c r="Z311">
        <v>12436.98</v>
      </c>
      <c r="AA311">
        <v>13352.15</v>
      </c>
      <c r="AB311">
        <v>3.18</v>
      </c>
      <c r="AC311">
        <v>3.41</v>
      </c>
      <c r="AD311" s="1">
        <v>43031</v>
      </c>
      <c r="AE311" s="1">
        <v>43545</v>
      </c>
      <c r="AF311" s="4" t="str">
        <f>INDEX(Applications!G:G,MATCH(Projects!F311,Applications!C:C,0))</f>
        <v>Settled with IESO</v>
      </c>
    </row>
    <row r="312" spans="1:32" x14ac:dyDescent="0.25">
      <c r="A312">
        <v>1600531817</v>
      </c>
      <c r="B312">
        <v>1600188187</v>
      </c>
      <c r="E312" t="s">
        <v>452</v>
      </c>
      <c r="F312">
        <v>188187</v>
      </c>
      <c r="G312">
        <v>1</v>
      </c>
      <c r="J312" t="s">
        <v>81</v>
      </c>
      <c r="K312" t="s">
        <v>5</v>
      </c>
      <c r="M312" t="s">
        <v>6</v>
      </c>
      <c r="O312" t="s">
        <v>7</v>
      </c>
      <c r="P312" s="1">
        <v>43102</v>
      </c>
      <c r="Q312" s="1">
        <v>43102</v>
      </c>
      <c r="R312" s="1">
        <v>43147</v>
      </c>
      <c r="S312" s="1">
        <v>43147</v>
      </c>
      <c r="T312">
        <v>0</v>
      </c>
      <c r="U312">
        <v>0</v>
      </c>
      <c r="V312">
        <v>2450</v>
      </c>
      <c r="W312">
        <v>2205</v>
      </c>
      <c r="X312">
        <v>2996</v>
      </c>
      <c r="Y312">
        <v>2696.4</v>
      </c>
      <c r="Z312">
        <v>16079</v>
      </c>
      <c r="AA312">
        <v>14471.1</v>
      </c>
      <c r="AB312">
        <v>3.5</v>
      </c>
      <c r="AC312">
        <v>3.15</v>
      </c>
      <c r="AD312" s="1">
        <v>43091</v>
      </c>
      <c r="AE312" s="1">
        <v>43545</v>
      </c>
      <c r="AF312" s="4" t="str">
        <f>INDEX(Applications!G:G,MATCH(Projects!F312,Applications!C:C,0))</f>
        <v>Settled with IESO</v>
      </c>
    </row>
    <row r="313" spans="1:32" x14ac:dyDescent="0.25">
      <c r="A313">
        <v>1600533264</v>
      </c>
      <c r="B313">
        <v>1600186040</v>
      </c>
      <c r="E313" t="s">
        <v>432</v>
      </c>
      <c r="F313">
        <v>186040</v>
      </c>
      <c r="G313">
        <v>1</v>
      </c>
      <c r="J313" t="s">
        <v>81</v>
      </c>
      <c r="K313" t="s">
        <v>5</v>
      </c>
      <c r="M313" t="s">
        <v>6</v>
      </c>
      <c r="O313" t="s">
        <v>7</v>
      </c>
      <c r="P313" s="1">
        <v>43052</v>
      </c>
      <c r="Q313" s="1">
        <v>43052</v>
      </c>
      <c r="R313" s="1">
        <v>43070</v>
      </c>
      <c r="S313" s="1">
        <v>43070</v>
      </c>
      <c r="T313">
        <v>0</v>
      </c>
      <c r="U313">
        <v>0</v>
      </c>
      <c r="V313">
        <v>430</v>
      </c>
      <c r="W313">
        <v>444</v>
      </c>
      <c r="X313">
        <v>518.6</v>
      </c>
      <c r="Y313">
        <v>605.36</v>
      </c>
      <c r="Z313">
        <v>2788.46</v>
      </c>
      <c r="AA313">
        <v>2880.34</v>
      </c>
      <c r="AB313">
        <v>0.61</v>
      </c>
      <c r="AC313">
        <v>0.63</v>
      </c>
      <c r="AD313" s="1">
        <v>43049</v>
      </c>
      <c r="AE313" s="1">
        <v>43545</v>
      </c>
      <c r="AF313" s="4" t="str">
        <f>INDEX(Applications!G:G,MATCH(Projects!F313,Applications!C:C,0))</f>
        <v>Settled with IESO</v>
      </c>
    </row>
    <row r="314" spans="1:32" x14ac:dyDescent="0.25">
      <c r="A314">
        <v>1600533802</v>
      </c>
      <c r="B314">
        <v>1600186427</v>
      </c>
      <c r="E314" t="s">
        <v>434</v>
      </c>
      <c r="F314">
        <v>186427</v>
      </c>
      <c r="G314">
        <v>1</v>
      </c>
      <c r="J314" t="s">
        <v>81</v>
      </c>
      <c r="K314" t="s">
        <v>5</v>
      </c>
      <c r="M314" t="s">
        <v>6</v>
      </c>
      <c r="O314" t="s">
        <v>7</v>
      </c>
      <c r="P314" s="1">
        <v>43059</v>
      </c>
      <c r="Q314" s="1">
        <v>43059</v>
      </c>
      <c r="R314" s="1">
        <v>43099</v>
      </c>
      <c r="S314" s="1">
        <v>43099</v>
      </c>
      <c r="T314">
        <v>0</v>
      </c>
      <c r="U314">
        <v>0</v>
      </c>
      <c r="V314">
        <v>504</v>
      </c>
      <c r="W314">
        <v>504</v>
      </c>
      <c r="X314">
        <v>647.64</v>
      </c>
      <c r="Y314">
        <v>647.64</v>
      </c>
      <c r="Z314">
        <v>3307.68</v>
      </c>
      <c r="AA314">
        <v>3307.68</v>
      </c>
      <c r="AB314">
        <v>0.72</v>
      </c>
      <c r="AC314">
        <v>0.72</v>
      </c>
      <c r="AD314" s="1">
        <v>43059</v>
      </c>
      <c r="AE314" s="1">
        <v>43545</v>
      </c>
      <c r="AF314" s="4" t="str">
        <f>INDEX(Applications!G:G,MATCH(Projects!F314,Applications!C:C,0))</f>
        <v>Settled with IESO</v>
      </c>
    </row>
    <row r="315" spans="1:32" x14ac:dyDescent="0.25">
      <c r="A315">
        <v>1600534221</v>
      </c>
      <c r="B315">
        <v>1600186867</v>
      </c>
      <c r="E315" t="s">
        <v>437</v>
      </c>
      <c r="F315">
        <v>186867</v>
      </c>
      <c r="G315">
        <v>1</v>
      </c>
      <c r="J315" t="s">
        <v>1058</v>
      </c>
      <c r="K315" t="s">
        <v>5</v>
      </c>
      <c r="M315" t="s">
        <v>6</v>
      </c>
      <c r="O315" t="s">
        <v>7</v>
      </c>
      <c r="P315" s="1">
        <v>43068</v>
      </c>
      <c r="Q315" s="1">
        <v>43068</v>
      </c>
      <c r="R315" s="1">
        <v>43100</v>
      </c>
      <c r="S315" s="1">
        <v>43110</v>
      </c>
      <c r="T315">
        <v>0</v>
      </c>
      <c r="U315">
        <v>0</v>
      </c>
      <c r="V315">
        <v>1246</v>
      </c>
      <c r="W315">
        <v>1370.6</v>
      </c>
      <c r="X315">
        <v>1523.68</v>
      </c>
      <c r="Y315">
        <v>1841.09</v>
      </c>
      <c r="Z315">
        <v>8177.32</v>
      </c>
      <c r="AA315">
        <v>10899.38</v>
      </c>
      <c r="AB315">
        <v>1.78</v>
      </c>
      <c r="AC315">
        <v>2.48</v>
      </c>
      <c r="AD315" s="1">
        <v>43067</v>
      </c>
      <c r="AE315" s="1">
        <v>43545</v>
      </c>
      <c r="AF315" s="4" t="str">
        <f>INDEX(Applications!G:G,MATCH(Projects!F315,Applications!C:C,0))</f>
        <v>Settled with IESO</v>
      </c>
    </row>
    <row r="316" spans="1:32" x14ac:dyDescent="0.25">
      <c r="A316">
        <v>1600534342</v>
      </c>
      <c r="B316">
        <v>1600186955</v>
      </c>
      <c r="E316" t="s">
        <v>439</v>
      </c>
      <c r="F316">
        <v>186955</v>
      </c>
      <c r="G316">
        <v>1</v>
      </c>
      <c r="J316" t="s">
        <v>81</v>
      </c>
      <c r="K316" t="s">
        <v>5</v>
      </c>
      <c r="M316" t="s">
        <v>6</v>
      </c>
      <c r="O316" t="s">
        <v>7</v>
      </c>
      <c r="P316" s="1">
        <v>43070</v>
      </c>
      <c r="Q316" s="1">
        <v>43070</v>
      </c>
      <c r="R316" s="1">
        <v>43168</v>
      </c>
      <c r="S316" s="1">
        <v>43098</v>
      </c>
      <c r="T316">
        <v>0</v>
      </c>
      <c r="U316">
        <v>0</v>
      </c>
      <c r="V316">
        <v>252</v>
      </c>
      <c r="W316">
        <v>252</v>
      </c>
      <c r="X316">
        <v>308.16000000000003</v>
      </c>
      <c r="Y316">
        <v>308.16000000000003</v>
      </c>
      <c r="Z316">
        <v>1653.84</v>
      </c>
      <c r="AA316">
        <v>1653.84</v>
      </c>
      <c r="AB316">
        <v>0.36</v>
      </c>
      <c r="AC316">
        <v>0.36</v>
      </c>
      <c r="AD316" s="1">
        <v>43068</v>
      </c>
      <c r="AE316" s="1">
        <v>43545</v>
      </c>
      <c r="AF316" s="4" t="str">
        <f>INDEX(Applications!G:G,MATCH(Projects!F316,Applications!C:C,0))</f>
        <v>Settled with IESO</v>
      </c>
    </row>
    <row r="317" spans="1:32" x14ac:dyDescent="0.25">
      <c r="A317">
        <v>1600534352</v>
      </c>
      <c r="B317">
        <v>1600186958</v>
      </c>
      <c r="E317" t="s">
        <v>440</v>
      </c>
      <c r="F317">
        <v>186958</v>
      </c>
      <c r="G317">
        <v>1</v>
      </c>
      <c r="J317" t="s">
        <v>1058</v>
      </c>
      <c r="K317" t="s">
        <v>5</v>
      </c>
      <c r="M317" t="s">
        <v>6</v>
      </c>
      <c r="O317" t="s">
        <v>7</v>
      </c>
      <c r="P317" s="1">
        <v>43073</v>
      </c>
      <c r="Q317" s="1">
        <v>43073</v>
      </c>
      <c r="R317" s="1">
        <v>43131</v>
      </c>
      <c r="S317" s="1">
        <v>43084</v>
      </c>
      <c r="T317">
        <v>0</v>
      </c>
      <c r="U317">
        <v>0</v>
      </c>
      <c r="V317">
        <v>309.64999999999998</v>
      </c>
      <c r="W317">
        <v>309.64999999999998</v>
      </c>
      <c r="X317">
        <v>309.64999999999998</v>
      </c>
      <c r="Y317">
        <v>309.64999999999998</v>
      </c>
      <c r="Z317">
        <v>6453.15</v>
      </c>
      <c r="AA317">
        <v>6453.15</v>
      </c>
      <c r="AB317">
        <v>1.65</v>
      </c>
      <c r="AC317">
        <v>1.65</v>
      </c>
      <c r="AD317" s="1">
        <v>43068</v>
      </c>
      <c r="AE317" s="1">
        <v>43545</v>
      </c>
      <c r="AF317" s="4" t="str">
        <f>INDEX(Applications!G:G,MATCH(Projects!F317,Applications!C:C,0))</f>
        <v>Settled with IESO</v>
      </c>
    </row>
    <row r="318" spans="1:32" x14ac:dyDescent="0.25">
      <c r="A318">
        <v>1600534358</v>
      </c>
      <c r="B318">
        <v>1600186970</v>
      </c>
      <c r="E318" t="s">
        <v>441</v>
      </c>
      <c r="F318">
        <v>186970</v>
      </c>
      <c r="G318">
        <v>1</v>
      </c>
      <c r="J318" t="s">
        <v>81</v>
      </c>
      <c r="K318" t="s">
        <v>5</v>
      </c>
      <c r="M318" t="s">
        <v>6</v>
      </c>
      <c r="O318" t="s">
        <v>7</v>
      </c>
      <c r="P318" s="1">
        <v>43073</v>
      </c>
      <c r="Q318" s="1">
        <v>43073</v>
      </c>
      <c r="R318" s="1">
        <v>43159</v>
      </c>
      <c r="S318" s="1">
        <v>43388</v>
      </c>
      <c r="T318">
        <v>0</v>
      </c>
      <c r="U318">
        <v>0</v>
      </c>
      <c r="V318">
        <v>7000</v>
      </c>
      <c r="W318">
        <v>7000</v>
      </c>
      <c r="X318">
        <v>8560</v>
      </c>
      <c r="Y318">
        <v>8560</v>
      </c>
      <c r="Z318">
        <v>45940</v>
      </c>
      <c r="AA318">
        <v>45940</v>
      </c>
      <c r="AB318">
        <v>10</v>
      </c>
      <c r="AC318">
        <v>10</v>
      </c>
      <c r="AD318" s="1">
        <v>43068</v>
      </c>
      <c r="AE318" s="1">
        <v>43545</v>
      </c>
      <c r="AF318" s="4" t="str">
        <f>INDEX(Applications!G:G,MATCH(Projects!F318,Applications!C:C,0))</f>
        <v>Settled with IESO</v>
      </c>
    </row>
    <row r="319" spans="1:32" x14ac:dyDescent="0.25">
      <c r="A319">
        <v>1600535230</v>
      </c>
      <c r="B319">
        <v>1600187796</v>
      </c>
      <c r="E319" t="s">
        <v>444</v>
      </c>
      <c r="F319">
        <v>187796</v>
      </c>
      <c r="G319">
        <v>1</v>
      </c>
      <c r="J319" t="s">
        <v>1058</v>
      </c>
      <c r="K319" t="s">
        <v>5</v>
      </c>
      <c r="M319" t="s">
        <v>6</v>
      </c>
      <c r="O319" t="s">
        <v>7</v>
      </c>
      <c r="P319" s="1">
        <v>43084</v>
      </c>
      <c r="Q319" s="1">
        <v>43084</v>
      </c>
      <c r="R319" s="1">
        <v>43465</v>
      </c>
      <c r="S319" s="1">
        <v>43437</v>
      </c>
      <c r="T319">
        <v>0</v>
      </c>
      <c r="U319">
        <v>0</v>
      </c>
      <c r="V319">
        <v>15740</v>
      </c>
      <c r="W319">
        <v>15740</v>
      </c>
      <c r="X319">
        <v>18844.11</v>
      </c>
      <c r="Y319">
        <v>18844.11</v>
      </c>
      <c r="Z319">
        <v>105508.32</v>
      </c>
      <c r="AA319">
        <v>105508.32</v>
      </c>
      <c r="AB319">
        <v>23.23</v>
      </c>
      <c r="AC319">
        <v>23.23</v>
      </c>
      <c r="AD319" s="1">
        <v>43082</v>
      </c>
      <c r="AE319" s="1">
        <v>43545</v>
      </c>
      <c r="AF319" s="4" t="str">
        <f>INDEX(Applications!G:G,MATCH(Projects!F319,Applications!C:C,0))</f>
        <v>Settled with IESO</v>
      </c>
    </row>
    <row r="320" spans="1:32" x14ac:dyDescent="0.25">
      <c r="A320">
        <v>1600535392</v>
      </c>
      <c r="B320">
        <v>1600187818</v>
      </c>
      <c r="E320" t="s">
        <v>445</v>
      </c>
      <c r="F320">
        <v>187818</v>
      </c>
      <c r="G320">
        <v>1</v>
      </c>
      <c r="J320" t="s">
        <v>1053</v>
      </c>
      <c r="K320" t="s">
        <v>5</v>
      </c>
      <c r="M320" t="s">
        <v>6</v>
      </c>
      <c r="O320" t="s">
        <v>7</v>
      </c>
      <c r="P320" s="1">
        <v>43087</v>
      </c>
      <c r="Q320" s="1">
        <v>43087</v>
      </c>
      <c r="R320" s="1">
        <v>43150</v>
      </c>
      <c r="S320" s="1">
        <v>43136</v>
      </c>
      <c r="T320">
        <v>0</v>
      </c>
      <c r="U320">
        <v>0</v>
      </c>
      <c r="V320">
        <v>2145</v>
      </c>
      <c r="W320">
        <v>2145</v>
      </c>
      <c r="X320">
        <v>5168.12</v>
      </c>
      <c r="Y320">
        <v>5168.12</v>
      </c>
      <c r="Z320">
        <v>40430</v>
      </c>
      <c r="AA320">
        <v>40430</v>
      </c>
      <c r="AB320">
        <v>5.52</v>
      </c>
      <c r="AC320">
        <v>5.52</v>
      </c>
      <c r="AD320" s="1">
        <v>43083</v>
      </c>
      <c r="AE320" s="1">
        <v>43545</v>
      </c>
      <c r="AF320" s="4" t="str">
        <f>INDEX(Applications!G:G,MATCH(Projects!F320,Applications!C:C,0))</f>
        <v>Settled with IESO</v>
      </c>
    </row>
    <row r="321" spans="1:32" x14ac:dyDescent="0.25">
      <c r="A321">
        <v>1600535499</v>
      </c>
      <c r="B321">
        <v>1600188009</v>
      </c>
      <c r="E321" t="s">
        <v>448</v>
      </c>
      <c r="F321">
        <v>188009</v>
      </c>
      <c r="G321">
        <v>1</v>
      </c>
      <c r="J321" t="s">
        <v>272</v>
      </c>
      <c r="K321" t="s">
        <v>5</v>
      </c>
      <c r="M321" t="s">
        <v>6</v>
      </c>
      <c r="O321" t="s">
        <v>7</v>
      </c>
      <c r="P321" s="1">
        <v>43089</v>
      </c>
      <c r="R321" s="1">
        <v>44012</v>
      </c>
      <c r="T321">
        <v>0</v>
      </c>
      <c r="U321">
        <v>0</v>
      </c>
      <c r="V321">
        <v>370</v>
      </c>
      <c r="W321">
        <v>0</v>
      </c>
      <c r="X321">
        <v>2275</v>
      </c>
      <c r="Y321">
        <v>0</v>
      </c>
      <c r="Z321">
        <v>4158</v>
      </c>
      <c r="AA321">
        <v>0</v>
      </c>
      <c r="AB321">
        <v>0</v>
      </c>
      <c r="AC321">
        <v>0</v>
      </c>
      <c r="AD321" s="1">
        <v>43088</v>
      </c>
      <c r="AE321" s="1">
        <v>43556</v>
      </c>
      <c r="AF321" s="4" t="str">
        <f>INDEX(Applications!G:G,MATCH(Projects!F321,Applications!C:C,0))</f>
        <v>Cancelled</v>
      </c>
    </row>
    <row r="322" spans="1:32" x14ac:dyDescent="0.25">
      <c r="A322">
        <v>1600539614</v>
      </c>
      <c r="B322">
        <v>1600179732</v>
      </c>
      <c r="E322" t="s">
        <v>402</v>
      </c>
      <c r="F322">
        <v>179732</v>
      </c>
      <c r="G322">
        <v>1</v>
      </c>
      <c r="J322" t="s">
        <v>276</v>
      </c>
      <c r="K322" t="s">
        <v>5</v>
      </c>
      <c r="M322" t="s">
        <v>6</v>
      </c>
      <c r="O322" t="s">
        <v>7</v>
      </c>
      <c r="P322" s="1">
        <v>42921</v>
      </c>
      <c r="Q322" s="1">
        <v>42921</v>
      </c>
      <c r="R322" s="1">
        <v>43008</v>
      </c>
      <c r="S322" s="1">
        <v>42947</v>
      </c>
      <c r="T322">
        <v>0</v>
      </c>
      <c r="U322">
        <v>0</v>
      </c>
      <c r="V322">
        <v>2246.6</v>
      </c>
      <c r="W322">
        <v>2246.6</v>
      </c>
      <c r="X322">
        <v>6889.8</v>
      </c>
      <c r="Y322">
        <v>7441.78</v>
      </c>
      <c r="Z322">
        <v>39420</v>
      </c>
      <c r="AA322">
        <v>39420</v>
      </c>
      <c r="AB322">
        <v>3.8</v>
      </c>
      <c r="AC322">
        <v>3.8</v>
      </c>
      <c r="AD322" s="1">
        <v>42914</v>
      </c>
      <c r="AE322" s="1">
        <v>43545</v>
      </c>
      <c r="AF322" s="4" t="str">
        <f>INDEX(Applications!G:G,MATCH(Projects!F322,Applications!C:C,0))</f>
        <v>Settled with IESO</v>
      </c>
    </row>
    <row r="323" spans="1:32" x14ac:dyDescent="0.25">
      <c r="A323">
        <v>1600539797</v>
      </c>
      <c r="B323">
        <v>1600179844</v>
      </c>
      <c r="E323" t="s">
        <v>403</v>
      </c>
      <c r="F323">
        <v>179844</v>
      </c>
      <c r="G323">
        <v>1</v>
      </c>
      <c r="J323" t="s">
        <v>81</v>
      </c>
      <c r="K323" t="s">
        <v>5</v>
      </c>
      <c r="M323" t="s">
        <v>6</v>
      </c>
      <c r="O323" t="s">
        <v>7</v>
      </c>
      <c r="P323" s="1">
        <v>42923</v>
      </c>
      <c r="Q323" s="1">
        <v>42926</v>
      </c>
      <c r="R323" s="1">
        <v>42927</v>
      </c>
      <c r="S323" s="1">
        <v>43003</v>
      </c>
      <c r="T323">
        <v>0</v>
      </c>
      <c r="U323">
        <v>0</v>
      </c>
      <c r="V323">
        <v>3192</v>
      </c>
      <c r="W323">
        <v>3171</v>
      </c>
      <c r="X323">
        <v>6648.91</v>
      </c>
      <c r="Y323">
        <v>17588.900000000001</v>
      </c>
      <c r="Z323">
        <v>20948.64</v>
      </c>
      <c r="AA323">
        <v>20810.82</v>
      </c>
      <c r="AB323">
        <v>4.5599999999999996</v>
      </c>
      <c r="AC323">
        <v>4.53</v>
      </c>
      <c r="AD323" s="1">
        <v>42915</v>
      </c>
      <c r="AE323" s="1">
        <v>43545</v>
      </c>
      <c r="AF323" s="4" t="str">
        <f>INDEX(Applications!G:G,MATCH(Projects!F323,Applications!C:C,0))</f>
        <v>Settled with IESO</v>
      </c>
    </row>
    <row r="324" spans="1:32" x14ac:dyDescent="0.25">
      <c r="A324">
        <v>1600541321</v>
      </c>
      <c r="B324">
        <v>1600179471</v>
      </c>
      <c r="E324" t="s">
        <v>400</v>
      </c>
      <c r="F324">
        <v>179471</v>
      </c>
      <c r="G324">
        <v>1</v>
      </c>
      <c r="J324" t="s">
        <v>63</v>
      </c>
      <c r="K324" t="s">
        <v>5</v>
      </c>
      <c r="M324" t="s">
        <v>9</v>
      </c>
      <c r="O324" t="s">
        <v>7</v>
      </c>
      <c r="P324" s="1">
        <v>42947</v>
      </c>
      <c r="Q324" s="1">
        <v>43248</v>
      </c>
      <c r="R324" s="1">
        <v>43738</v>
      </c>
      <c r="S324" s="1">
        <v>43522</v>
      </c>
      <c r="T324">
        <v>0</v>
      </c>
      <c r="U324">
        <v>0</v>
      </c>
      <c r="V324">
        <v>544</v>
      </c>
      <c r="W324">
        <v>587.79999999999995</v>
      </c>
      <c r="X324">
        <v>6555.47</v>
      </c>
      <c r="Y324">
        <v>4032.71</v>
      </c>
      <c r="Z324">
        <v>5388.08</v>
      </c>
      <c r="AA324">
        <v>9864.48</v>
      </c>
      <c r="AB324">
        <v>1.1200000000000001</v>
      </c>
      <c r="AC324">
        <v>0.92</v>
      </c>
      <c r="AD324" s="1">
        <v>42886</v>
      </c>
      <c r="AE324" s="1">
        <v>43573</v>
      </c>
      <c r="AF324" s="4" t="str">
        <f>INDEX(Applications!G:G,MATCH(Projects!F324,Applications!C:C,0))</f>
        <v>Settled with IESO</v>
      </c>
    </row>
    <row r="325" spans="1:32" x14ac:dyDescent="0.25">
      <c r="A325">
        <v>1600542234</v>
      </c>
      <c r="B325">
        <v>1600178840</v>
      </c>
      <c r="E325" t="s">
        <v>396</v>
      </c>
      <c r="F325">
        <v>178840</v>
      </c>
      <c r="G325">
        <v>1</v>
      </c>
      <c r="J325" t="s">
        <v>47</v>
      </c>
      <c r="K325" t="s">
        <v>5</v>
      </c>
      <c r="M325" t="s">
        <v>6</v>
      </c>
      <c r="O325" t="s">
        <v>7</v>
      </c>
      <c r="P325" s="1">
        <v>42860</v>
      </c>
      <c r="Q325" s="1">
        <v>42860</v>
      </c>
      <c r="R325" s="1">
        <v>42933</v>
      </c>
      <c r="S325" s="1">
        <v>42923</v>
      </c>
      <c r="T325">
        <v>0</v>
      </c>
      <c r="U325">
        <v>0</v>
      </c>
      <c r="V325">
        <v>8400</v>
      </c>
      <c r="W325">
        <v>8400</v>
      </c>
      <c r="X325">
        <v>189043</v>
      </c>
      <c r="Y325">
        <v>203887</v>
      </c>
      <c r="Z325">
        <v>9198</v>
      </c>
      <c r="AA325">
        <v>9198</v>
      </c>
      <c r="AB325">
        <v>10.5</v>
      </c>
      <c r="AC325">
        <v>10.5</v>
      </c>
      <c r="AD325" s="1">
        <v>42899</v>
      </c>
      <c r="AE325" s="1">
        <v>43545</v>
      </c>
      <c r="AF325" s="4" t="str">
        <f>INDEX(Applications!G:G,MATCH(Projects!F325,Applications!C:C,0))</f>
        <v>Settled with IESO</v>
      </c>
    </row>
    <row r="326" spans="1:32" x14ac:dyDescent="0.25">
      <c r="A326">
        <v>1600542491</v>
      </c>
      <c r="B326">
        <v>1600176306</v>
      </c>
      <c r="E326" t="s">
        <v>381</v>
      </c>
      <c r="F326">
        <v>176306</v>
      </c>
      <c r="G326">
        <v>1</v>
      </c>
      <c r="J326" t="s">
        <v>1058</v>
      </c>
      <c r="K326" t="s">
        <v>5</v>
      </c>
      <c r="M326" t="s">
        <v>6</v>
      </c>
      <c r="O326" t="s">
        <v>7</v>
      </c>
      <c r="P326" s="1">
        <v>42873</v>
      </c>
      <c r="Q326" s="1">
        <v>42873</v>
      </c>
      <c r="R326" s="1">
        <v>42993</v>
      </c>
      <c r="S326" s="1">
        <v>42967</v>
      </c>
      <c r="T326">
        <v>0</v>
      </c>
      <c r="U326">
        <v>0</v>
      </c>
      <c r="V326">
        <v>3977</v>
      </c>
      <c r="W326">
        <v>3977</v>
      </c>
      <c r="X326">
        <v>4887.5</v>
      </c>
      <c r="Y326">
        <v>4887.5</v>
      </c>
      <c r="Z326">
        <v>17708.34</v>
      </c>
      <c r="AA326">
        <v>17708.34</v>
      </c>
      <c r="AB326">
        <v>4.16</v>
      </c>
      <c r="AC326">
        <v>4.16</v>
      </c>
      <c r="AD326" s="1">
        <v>42838</v>
      </c>
      <c r="AE326" s="1">
        <v>43545</v>
      </c>
      <c r="AF326" s="4" t="str">
        <f>INDEX(Applications!G:G,MATCH(Projects!F326,Applications!C:C,0))</f>
        <v>Settled with IESO</v>
      </c>
    </row>
    <row r="327" spans="1:32" x14ac:dyDescent="0.25">
      <c r="A327">
        <v>1600542798</v>
      </c>
      <c r="B327">
        <v>1600188085</v>
      </c>
      <c r="E327" t="s">
        <v>450</v>
      </c>
      <c r="F327">
        <v>188085</v>
      </c>
      <c r="G327">
        <v>1</v>
      </c>
      <c r="J327" t="s">
        <v>1058</v>
      </c>
      <c r="K327" t="s">
        <v>5</v>
      </c>
      <c r="M327" t="s">
        <v>6</v>
      </c>
      <c r="O327" t="s">
        <v>7</v>
      </c>
      <c r="P327" s="1">
        <v>43094</v>
      </c>
      <c r="Q327" s="1">
        <v>43094</v>
      </c>
      <c r="R327" s="1">
        <v>43190</v>
      </c>
      <c r="S327" s="1">
        <v>43164</v>
      </c>
      <c r="T327">
        <v>0</v>
      </c>
      <c r="U327">
        <v>0</v>
      </c>
      <c r="V327">
        <v>5880</v>
      </c>
      <c r="W327">
        <v>5880</v>
      </c>
      <c r="X327">
        <v>6517</v>
      </c>
      <c r="Y327">
        <v>6517</v>
      </c>
      <c r="Z327">
        <v>42835.03</v>
      </c>
      <c r="AA327">
        <v>42835.03</v>
      </c>
      <c r="AB327">
        <v>9.73</v>
      </c>
      <c r="AC327">
        <v>9.73</v>
      </c>
      <c r="AD327" s="1">
        <v>43089</v>
      </c>
      <c r="AE327" s="1">
        <v>43545</v>
      </c>
      <c r="AF327" s="4" t="str">
        <f>INDEX(Applications!G:G,MATCH(Projects!F327,Applications!C:C,0))</f>
        <v>Settled with IESO</v>
      </c>
    </row>
    <row r="328" spans="1:32" x14ac:dyDescent="0.25">
      <c r="A328">
        <v>1600542801</v>
      </c>
      <c r="B328">
        <v>1600188058</v>
      </c>
      <c r="E328" t="s">
        <v>449</v>
      </c>
      <c r="F328">
        <v>188058</v>
      </c>
      <c r="G328">
        <v>1</v>
      </c>
      <c r="J328" t="s">
        <v>81</v>
      </c>
      <c r="K328" t="s">
        <v>5</v>
      </c>
      <c r="M328" t="s">
        <v>6</v>
      </c>
      <c r="O328" t="s">
        <v>7</v>
      </c>
      <c r="P328" s="1">
        <v>43095</v>
      </c>
      <c r="Q328" s="1">
        <v>43095</v>
      </c>
      <c r="R328" s="1">
        <v>43131</v>
      </c>
      <c r="S328" s="1">
        <v>43112</v>
      </c>
      <c r="T328">
        <v>0</v>
      </c>
      <c r="U328">
        <v>0</v>
      </c>
      <c r="V328">
        <v>392</v>
      </c>
      <c r="W328">
        <v>392</v>
      </c>
      <c r="X328">
        <v>479.36</v>
      </c>
      <c r="Y328">
        <v>479.36</v>
      </c>
      <c r="Z328">
        <v>2572.64</v>
      </c>
      <c r="AA328">
        <v>2572.64</v>
      </c>
      <c r="AB328">
        <v>0.56000000000000005</v>
      </c>
      <c r="AC328">
        <v>0.56000000000000005</v>
      </c>
      <c r="AD328" s="1">
        <v>43089</v>
      </c>
      <c r="AE328" s="1">
        <v>43545</v>
      </c>
      <c r="AF328" s="4" t="str">
        <f>INDEX(Applications!G:G,MATCH(Projects!F328,Applications!C:C,0))</f>
        <v>Settled with IESO</v>
      </c>
    </row>
    <row r="329" spans="1:32" x14ac:dyDescent="0.25">
      <c r="A329">
        <v>1600543440</v>
      </c>
      <c r="B329">
        <v>1600185457</v>
      </c>
      <c r="E329" t="s">
        <v>428</v>
      </c>
      <c r="F329">
        <v>185457</v>
      </c>
      <c r="G329">
        <v>1</v>
      </c>
      <c r="J329" t="s">
        <v>47</v>
      </c>
      <c r="K329" t="s">
        <v>5</v>
      </c>
      <c r="M329" t="s">
        <v>6</v>
      </c>
      <c r="O329" t="s">
        <v>7</v>
      </c>
      <c r="P329" s="1">
        <v>43059</v>
      </c>
      <c r="Q329" s="1">
        <v>43080</v>
      </c>
      <c r="R329" s="1">
        <v>43063</v>
      </c>
      <c r="S329" s="1">
        <v>43083</v>
      </c>
      <c r="T329">
        <v>7343.2</v>
      </c>
      <c r="U329">
        <v>8077.52</v>
      </c>
      <c r="V329">
        <v>7343.2</v>
      </c>
      <c r="W329">
        <v>8077.52</v>
      </c>
      <c r="X329">
        <v>55945</v>
      </c>
      <c r="Y329">
        <v>55945</v>
      </c>
      <c r="Z329">
        <v>73432</v>
      </c>
      <c r="AA329">
        <v>83234</v>
      </c>
      <c r="AB329">
        <v>0</v>
      </c>
      <c r="AC329">
        <v>0</v>
      </c>
      <c r="AD329" s="1">
        <v>43039</v>
      </c>
      <c r="AE329" s="1">
        <v>43556</v>
      </c>
      <c r="AF329" s="4" t="str">
        <f>INDEX(Applications!G:G,MATCH(Projects!F329,Applications!C:C,0))</f>
        <v>Post-Project Final Invoice Submitted</v>
      </c>
    </row>
    <row r="330" spans="1:32" x14ac:dyDescent="0.25">
      <c r="A330">
        <v>1600544567</v>
      </c>
      <c r="B330">
        <v>1600186547</v>
      </c>
      <c r="E330" t="s">
        <v>435</v>
      </c>
      <c r="F330">
        <v>186547</v>
      </c>
      <c r="G330">
        <v>1</v>
      </c>
      <c r="J330" t="s">
        <v>1058</v>
      </c>
      <c r="K330" t="s">
        <v>5</v>
      </c>
      <c r="M330" t="s">
        <v>6</v>
      </c>
      <c r="O330" t="s">
        <v>7</v>
      </c>
      <c r="P330" s="1">
        <v>43066</v>
      </c>
      <c r="Q330" s="1">
        <v>43066</v>
      </c>
      <c r="R330" s="1">
        <v>43100</v>
      </c>
      <c r="S330" s="1">
        <v>43111</v>
      </c>
      <c r="T330">
        <v>0</v>
      </c>
      <c r="U330">
        <v>0</v>
      </c>
      <c r="V330">
        <v>2275</v>
      </c>
      <c r="W330">
        <v>2455</v>
      </c>
      <c r="X330">
        <v>2782</v>
      </c>
      <c r="Y330">
        <v>2922.4</v>
      </c>
      <c r="Z330">
        <v>14930.5</v>
      </c>
      <c r="AA330">
        <v>15507.58</v>
      </c>
      <c r="AB330">
        <v>3.25</v>
      </c>
      <c r="AC330">
        <v>3.4</v>
      </c>
      <c r="AD330" s="1">
        <v>43061</v>
      </c>
      <c r="AE330" s="1">
        <v>43545</v>
      </c>
      <c r="AF330" s="4" t="str">
        <f>INDEX(Applications!G:G,MATCH(Projects!F330,Applications!C:C,0))</f>
        <v>Settled with IESO</v>
      </c>
    </row>
    <row r="331" spans="1:32" x14ac:dyDescent="0.25">
      <c r="A331">
        <v>1600544917</v>
      </c>
      <c r="B331">
        <v>1600188175</v>
      </c>
      <c r="E331" t="s">
        <v>451</v>
      </c>
      <c r="F331">
        <v>188175</v>
      </c>
      <c r="G331">
        <v>1</v>
      </c>
      <c r="J331" t="s">
        <v>81</v>
      </c>
      <c r="K331" t="s">
        <v>5</v>
      </c>
      <c r="M331" t="s">
        <v>6</v>
      </c>
      <c r="O331" t="s">
        <v>7</v>
      </c>
      <c r="P331" s="1">
        <v>43099</v>
      </c>
      <c r="Q331" s="1">
        <v>43099</v>
      </c>
      <c r="R331" s="1">
        <v>43280</v>
      </c>
      <c r="S331" s="1">
        <v>43280</v>
      </c>
      <c r="T331">
        <v>0</v>
      </c>
      <c r="U331">
        <v>0</v>
      </c>
      <c r="V331">
        <v>3640</v>
      </c>
      <c r="W331">
        <v>3640</v>
      </c>
      <c r="X331">
        <v>4687.03</v>
      </c>
      <c r="Y331">
        <v>4687.03</v>
      </c>
      <c r="Z331">
        <v>22896.5</v>
      </c>
      <c r="AA331">
        <v>22896.5</v>
      </c>
      <c r="AB331">
        <v>4.9800000000000004</v>
      </c>
      <c r="AC331">
        <v>4.9800000000000004</v>
      </c>
      <c r="AD331" s="1">
        <v>43067</v>
      </c>
      <c r="AE331" s="1">
        <v>43545</v>
      </c>
      <c r="AF331" s="4" t="str">
        <f>INDEX(Applications!G:G,MATCH(Projects!F331,Applications!C:C,0))</f>
        <v>Settled with IESO</v>
      </c>
    </row>
    <row r="332" spans="1:32" x14ac:dyDescent="0.25">
      <c r="A332">
        <v>1600544932</v>
      </c>
      <c r="B332">
        <v>1600186897</v>
      </c>
      <c r="E332" t="s">
        <v>438</v>
      </c>
      <c r="F332">
        <v>186897</v>
      </c>
      <c r="G332">
        <v>1</v>
      </c>
      <c r="J332" t="s">
        <v>41</v>
      </c>
      <c r="K332" t="s">
        <v>5</v>
      </c>
      <c r="M332" t="s">
        <v>6</v>
      </c>
      <c r="O332" t="s">
        <v>7</v>
      </c>
      <c r="P332" s="1">
        <v>43069</v>
      </c>
      <c r="Q332" s="1">
        <v>43069</v>
      </c>
      <c r="R332" s="1">
        <v>43131</v>
      </c>
      <c r="S332" s="1">
        <v>43187</v>
      </c>
      <c r="T332">
        <v>0</v>
      </c>
      <c r="U332">
        <v>0</v>
      </c>
      <c r="V332">
        <v>2120</v>
      </c>
      <c r="W332">
        <v>2120</v>
      </c>
      <c r="X332">
        <v>9477.83</v>
      </c>
      <c r="Y332">
        <v>9477.83</v>
      </c>
      <c r="Z332">
        <v>26020</v>
      </c>
      <c r="AA332">
        <v>26020</v>
      </c>
      <c r="AB332">
        <v>5.3</v>
      </c>
      <c r="AC332">
        <v>5.3</v>
      </c>
      <c r="AD332" s="1">
        <v>43067</v>
      </c>
      <c r="AE332" s="1">
        <v>43545</v>
      </c>
      <c r="AF332" s="4" t="str">
        <f>INDEX(Applications!G:G,MATCH(Projects!F332,Applications!C:C,0))</f>
        <v>Settled with IESO</v>
      </c>
    </row>
    <row r="333" spans="1:32" x14ac:dyDescent="0.25">
      <c r="A333">
        <v>1600545611</v>
      </c>
      <c r="B333">
        <v>1600187637</v>
      </c>
      <c r="E333" t="s">
        <v>442</v>
      </c>
      <c r="F333">
        <v>187637</v>
      </c>
      <c r="G333">
        <v>1</v>
      </c>
      <c r="J333" t="s">
        <v>1058</v>
      </c>
      <c r="K333" t="s">
        <v>5</v>
      </c>
      <c r="M333" t="s">
        <v>9</v>
      </c>
      <c r="O333" t="s">
        <v>7</v>
      </c>
      <c r="P333" s="1">
        <v>43082</v>
      </c>
      <c r="Q333" s="1">
        <v>43082</v>
      </c>
      <c r="R333" s="1">
        <v>43131</v>
      </c>
      <c r="S333" s="1">
        <v>43262</v>
      </c>
      <c r="T333">
        <v>0</v>
      </c>
      <c r="U333">
        <v>0</v>
      </c>
      <c r="V333">
        <v>6281</v>
      </c>
      <c r="W333">
        <v>4881</v>
      </c>
      <c r="X333">
        <v>7608.48</v>
      </c>
      <c r="Y333">
        <v>7608.48</v>
      </c>
      <c r="Z333">
        <v>40885.620000000003</v>
      </c>
      <c r="AA333">
        <v>31697.62</v>
      </c>
      <c r="AB333">
        <v>8.91</v>
      </c>
      <c r="AC333">
        <v>6.91</v>
      </c>
      <c r="AD333" s="1">
        <v>43081</v>
      </c>
      <c r="AE333" s="1">
        <v>43545</v>
      </c>
      <c r="AF333" s="4" t="str">
        <f>INDEX(Applications!G:G,MATCH(Projects!F333,Applications!C:C,0))</f>
        <v>Settled with IESO</v>
      </c>
    </row>
    <row r="334" spans="1:32" x14ac:dyDescent="0.25">
      <c r="A334">
        <v>1600545615</v>
      </c>
      <c r="B334">
        <v>1600187638</v>
      </c>
      <c r="E334" t="s">
        <v>443</v>
      </c>
      <c r="F334">
        <v>187638</v>
      </c>
      <c r="G334">
        <v>1</v>
      </c>
      <c r="J334" t="s">
        <v>81</v>
      </c>
      <c r="K334" t="s">
        <v>5</v>
      </c>
      <c r="M334" t="s">
        <v>6</v>
      </c>
      <c r="O334" t="s">
        <v>7</v>
      </c>
      <c r="P334" s="1">
        <v>43083</v>
      </c>
      <c r="Q334" s="1">
        <v>43083</v>
      </c>
      <c r="R334" s="1">
        <v>43131</v>
      </c>
      <c r="S334" s="1">
        <v>43262</v>
      </c>
      <c r="T334">
        <v>0</v>
      </c>
      <c r="U334">
        <v>0</v>
      </c>
      <c r="V334">
        <v>2401</v>
      </c>
      <c r="W334">
        <v>2401</v>
      </c>
      <c r="X334">
        <v>2936.08</v>
      </c>
      <c r="Y334">
        <v>2936.08</v>
      </c>
      <c r="Z334">
        <v>15757.42</v>
      </c>
      <c r="AA334">
        <v>15757.42</v>
      </c>
      <c r="AB334">
        <v>3.43</v>
      </c>
      <c r="AC334">
        <v>3.43</v>
      </c>
      <c r="AD334" s="1">
        <v>43081</v>
      </c>
      <c r="AE334" s="1">
        <v>43545</v>
      </c>
      <c r="AF334" s="4" t="str">
        <f>INDEX(Applications!G:G,MATCH(Projects!F334,Applications!C:C,0))</f>
        <v>Settled with IESO</v>
      </c>
    </row>
    <row r="335" spans="1:32" x14ac:dyDescent="0.25">
      <c r="A335">
        <v>1600546831</v>
      </c>
      <c r="B335">
        <v>1600184264</v>
      </c>
      <c r="E335" t="s">
        <v>421</v>
      </c>
      <c r="F335">
        <v>184264</v>
      </c>
      <c r="G335">
        <v>1</v>
      </c>
      <c r="J335" t="s">
        <v>272</v>
      </c>
      <c r="K335" t="s">
        <v>5</v>
      </c>
      <c r="M335" t="s">
        <v>6</v>
      </c>
      <c r="O335" t="s">
        <v>7</v>
      </c>
      <c r="P335" s="1">
        <v>43031</v>
      </c>
      <c r="Q335" s="1">
        <v>43031</v>
      </c>
      <c r="R335" s="1">
        <v>43045</v>
      </c>
      <c r="S335" s="1">
        <v>43045</v>
      </c>
      <c r="T335">
        <v>350</v>
      </c>
      <c r="U335">
        <v>350</v>
      </c>
      <c r="V335">
        <v>350</v>
      </c>
      <c r="W335">
        <v>350</v>
      </c>
      <c r="X335">
        <v>2920.5</v>
      </c>
      <c r="Y335">
        <v>2920.5</v>
      </c>
      <c r="Z335">
        <v>3943.8</v>
      </c>
      <c r="AA335">
        <v>3943.8</v>
      </c>
      <c r="AB335">
        <v>0</v>
      </c>
      <c r="AC335">
        <v>0</v>
      </c>
      <c r="AD335" s="1">
        <v>43019</v>
      </c>
      <c r="AE335" s="1">
        <v>43545</v>
      </c>
      <c r="AF335" s="4" t="str">
        <f>INDEX(Applications!G:G,MATCH(Projects!F335,Applications!C:C,0))</f>
        <v>Settled with IESO</v>
      </c>
    </row>
    <row r="336" spans="1:32" x14ac:dyDescent="0.25">
      <c r="A336">
        <v>1600547501</v>
      </c>
      <c r="B336">
        <v>1600185025</v>
      </c>
      <c r="E336" t="s">
        <v>425</v>
      </c>
      <c r="F336">
        <v>185025</v>
      </c>
      <c r="G336">
        <v>1</v>
      </c>
      <c r="J336" t="s">
        <v>47</v>
      </c>
      <c r="K336" t="s">
        <v>5</v>
      </c>
      <c r="M336" t="s">
        <v>6</v>
      </c>
      <c r="O336" t="s">
        <v>7</v>
      </c>
      <c r="P336" s="1">
        <v>43017</v>
      </c>
      <c r="Q336" s="1">
        <v>43017</v>
      </c>
      <c r="R336" s="1">
        <v>43035</v>
      </c>
      <c r="S336" s="1">
        <v>43038</v>
      </c>
      <c r="T336">
        <v>0</v>
      </c>
      <c r="U336">
        <v>0</v>
      </c>
      <c r="V336">
        <v>1840</v>
      </c>
      <c r="W336">
        <v>1840</v>
      </c>
      <c r="X336">
        <v>43967</v>
      </c>
      <c r="Y336">
        <v>43967</v>
      </c>
      <c r="Z336">
        <v>2437</v>
      </c>
      <c r="AA336">
        <v>2437</v>
      </c>
      <c r="AB336">
        <v>2.2999999999999998</v>
      </c>
      <c r="AC336">
        <v>2.2999999999999998</v>
      </c>
      <c r="AD336" s="1">
        <v>43033</v>
      </c>
      <c r="AE336" s="1">
        <v>43545</v>
      </c>
      <c r="AF336" s="4" t="str">
        <f>INDEX(Applications!G:G,MATCH(Projects!F336,Applications!C:C,0))</f>
        <v>Settled with IESO</v>
      </c>
    </row>
    <row r="337" spans="1:32" x14ac:dyDescent="0.25">
      <c r="A337">
        <v>1600547751</v>
      </c>
      <c r="B337">
        <v>1600171267</v>
      </c>
      <c r="E337" t="s">
        <v>341</v>
      </c>
      <c r="F337">
        <v>171267</v>
      </c>
      <c r="G337">
        <v>3</v>
      </c>
      <c r="J337" t="s">
        <v>41</v>
      </c>
      <c r="K337" t="s">
        <v>5</v>
      </c>
      <c r="M337" t="s">
        <v>9</v>
      </c>
      <c r="O337" t="s">
        <v>7</v>
      </c>
      <c r="P337" s="1">
        <v>42755</v>
      </c>
      <c r="Q337" s="1">
        <v>42767</v>
      </c>
      <c r="R337" s="1">
        <v>43282</v>
      </c>
      <c r="S337" s="1">
        <v>42786</v>
      </c>
      <c r="T337">
        <v>0</v>
      </c>
      <c r="U337">
        <v>0</v>
      </c>
      <c r="V337">
        <v>1040</v>
      </c>
      <c r="W337">
        <v>1040</v>
      </c>
      <c r="X337">
        <v>5139</v>
      </c>
      <c r="Y337">
        <v>3052.5</v>
      </c>
      <c r="Z337">
        <v>9370</v>
      </c>
      <c r="AA337">
        <v>9370</v>
      </c>
      <c r="AB337">
        <v>2.6</v>
      </c>
      <c r="AC337">
        <v>2.6</v>
      </c>
      <c r="AD337" s="1">
        <v>42739</v>
      </c>
      <c r="AE337" s="1">
        <v>43315</v>
      </c>
      <c r="AF337" s="4" t="str">
        <f>INDEX(Applications!G:G,MATCH(Projects!F337,Applications!C:C,0))</f>
        <v>Settled with IESO</v>
      </c>
    </row>
    <row r="338" spans="1:32" x14ac:dyDescent="0.25">
      <c r="A338">
        <v>1600549745</v>
      </c>
      <c r="B338">
        <v>1600172362</v>
      </c>
      <c r="E338" t="s">
        <v>360</v>
      </c>
      <c r="F338">
        <v>172362</v>
      </c>
      <c r="G338">
        <v>1</v>
      </c>
      <c r="J338" t="s">
        <v>41</v>
      </c>
      <c r="K338" t="s">
        <v>5</v>
      </c>
      <c r="M338" t="s">
        <v>6</v>
      </c>
      <c r="O338" t="s">
        <v>7</v>
      </c>
      <c r="P338" s="1">
        <v>42774</v>
      </c>
      <c r="Q338" s="1">
        <v>42774</v>
      </c>
      <c r="R338" s="1">
        <v>43100</v>
      </c>
      <c r="S338" s="1">
        <v>43143</v>
      </c>
      <c r="T338">
        <v>0</v>
      </c>
      <c r="U338">
        <v>0</v>
      </c>
      <c r="V338">
        <v>9037.4</v>
      </c>
      <c r="W338">
        <v>7225</v>
      </c>
      <c r="X338">
        <v>28905.75</v>
      </c>
      <c r="Y338">
        <v>14450</v>
      </c>
      <c r="Z338">
        <v>180748</v>
      </c>
      <c r="AA338">
        <v>213919</v>
      </c>
      <c r="AB338">
        <v>21.2</v>
      </c>
      <c r="AC338">
        <v>24.4</v>
      </c>
      <c r="AD338" s="1">
        <v>42769</v>
      </c>
      <c r="AE338" s="1">
        <v>43546</v>
      </c>
      <c r="AF338" s="4" t="str">
        <f>INDEX(Applications!G:G,MATCH(Projects!F338,Applications!C:C,0))</f>
        <v>Settled with IESO</v>
      </c>
    </row>
    <row r="339" spans="1:32" x14ac:dyDescent="0.25">
      <c r="A339">
        <v>1600549834</v>
      </c>
      <c r="B339">
        <v>1600172278</v>
      </c>
      <c r="E339" t="s">
        <v>359</v>
      </c>
      <c r="F339">
        <v>172278</v>
      </c>
      <c r="G339">
        <v>1</v>
      </c>
      <c r="J339" t="s">
        <v>41</v>
      </c>
      <c r="K339" t="s">
        <v>5</v>
      </c>
      <c r="M339" t="s">
        <v>9</v>
      </c>
      <c r="O339" t="s">
        <v>7</v>
      </c>
      <c r="P339" s="1">
        <v>42779</v>
      </c>
      <c r="Q339" s="1">
        <v>42779</v>
      </c>
      <c r="R339" s="1">
        <v>42790</v>
      </c>
      <c r="S339" s="1">
        <v>42796</v>
      </c>
      <c r="T339">
        <v>0</v>
      </c>
      <c r="U339">
        <v>0</v>
      </c>
      <c r="V339">
        <v>600</v>
      </c>
      <c r="W339">
        <v>660</v>
      </c>
      <c r="X339">
        <v>2369.37</v>
      </c>
      <c r="Y339">
        <v>1808.62</v>
      </c>
      <c r="Z339">
        <v>6174</v>
      </c>
      <c r="AA339">
        <v>8007</v>
      </c>
      <c r="AB339">
        <v>1.5</v>
      </c>
      <c r="AC339">
        <v>2</v>
      </c>
      <c r="AD339" s="1">
        <v>42772</v>
      </c>
      <c r="AE339" s="1">
        <v>43546</v>
      </c>
      <c r="AF339" s="4" t="str">
        <f>INDEX(Applications!G:G,MATCH(Projects!F339,Applications!C:C,0))</f>
        <v>Settled with IESO</v>
      </c>
    </row>
    <row r="340" spans="1:32" x14ac:dyDescent="0.25">
      <c r="A340">
        <v>1600549978</v>
      </c>
      <c r="B340">
        <v>1600172483</v>
      </c>
      <c r="E340" t="s">
        <v>361</v>
      </c>
      <c r="F340">
        <v>172483</v>
      </c>
      <c r="G340">
        <v>1</v>
      </c>
      <c r="J340" t="s">
        <v>1058</v>
      </c>
      <c r="K340" t="s">
        <v>5</v>
      </c>
      <c r="M340" t="s">
        <v>6</v>
      </c>
      <c r="O340" t="s">
        <v>7</v>
      </c>
      <c r="P340" s="1">
        <v>42776</v>
      </c>
      <c r="Q340" s="1">
        <v>42776</v>
      </c>
      <c r="R340" s="1">
        <v>42787</v>
      </c>
      <c r="S340" s="1">
        <v>42783</v>
      </c>
      <c r="T340">
        <v>0</v>
      </c>
      <c r="U340">
        <v>0</v>
      </c>
      <c r="V340">
        <v>514</v>
      </c>
      <c r="W340">
        <v>514</v>
      </c>
      <c r="X340">
        <v>642.16999999999996</v>
      </c>
      <c r="Y340">
        <v>642.16999999999996</v>
      </c>
      <c r="Z340">
        <v>3104.76</v>
      </c>
      <c r="AA340">
        <v>3104.76</v>
      </c>
      <c r="AB340">
        <v>0.69</v>
      </c>
      <c r="AC340">
        <v>0.69</v>
      </c>
      <c r="AD340" s="1">
        <v>42776</v>
      </c>
      <c r="AE340" s="1">
        <v>43546</v>
      </c>
      <c r="AF340" s="4" t="str">
        <f>INDEX(Applications!G:G,MATCH(Projects!F340,Applications!C:C,0))</f>
        <v>Settled with IESO</v>
      </c>
    </row>
    <row r="341" spans="1:32" x14ac:dyDescent="0.25">
      <c r="A341">
        <v>1600550774</v>
      </c>
      <c r="B341">
        <v>1600173284</v>
      </c>
      <c r="E341" t="s">
        <v>364</v>
      </c>
      <c r="F341">
        <v>173284</v>
      </c>
      <c r="G341">
        <v>1</v>
      </c>
      <c r="J341" t="s">
        <v>276</v>
      </c>
      <c r="K341" t="s">
        <v>5</v>
      </c>
      <c r="M341" t="s">
        <v>6</v>
      </c>
      <c r="O341" t="s">
        <v>7</v>
      </c>
      <c r="P341" s="1">
        <v>42800</v>
      </c>
      <c r="Q341" s="1">
        <v>42800</v>
      </c>
      <c r="R341" s="1">
        <v>42825</v>
      </c>
      <c r="S341" s="1">
        <v>43035</v>
      </c>
      <c r="T341">
        <v>0</v>
      </c>
      <c r="U341">
        <v>0</v>
      </c>
      <c r="V341">
        <v>4197.3</v>
      </c>
      <c r="W341">
        <v>4188</v>
      </c>
      <c r="X341">
        <v>9116</v>
      </c>
      <c r="Y341">
        <v>8376</v>
      </c>
      <c r="Z341">
        <v>34701.4</v>
      </c>
      <c r="AA341">
        <v>40985.4</v>
      </c>
      <c r="AB341">
        <v>9.3000000000000007</v>
      </c>
      <c r="AC341">
        <v>11.8</v>
      </c>
      <c r="AD341" s="1">
        <v>42795</v>
      </c>
      <c r="AE341" s="1">
        <v>43546</v>
      </c>
      <c r="AF341" s="4" t="str">
        <f>INDEX(Applications!G:G,MATCH(Projects!F341,Applications!C:C,0))</f>
        <v>Settled with IESO</v>
      </c>
    </row>
    <row r="342" spans="1:32" x14ac:dyDescent="0.25">
      <c r="A342">
        <v>1600551806</v>
      </c>
      <c r="B342">
        <v>1600175365</v>
      </c>
      <c r="E342" t="s">
        <v>374</v>
      </c>
      <c r="F342">
        <v>175365</v>
      </c>
      <c r="G342">
        <v>1</v>
      </c>
      <c r="J342" t="s">
        <v>81</v>
      </c>
      <c r="K342" t="s">
        <v>5</v>
      </c>
      <c r="M342" t="s">
        <v>6</v>
      </c>
      <c r="O342" t="s">
        <v>7</v>
      </c>
      <c r="P342" s="1">
        <v>42875</v>
      </c>
      <c r="Q342" s="1">
        <v>42875</v>
      </c>
      <c r="R342" s="1">
        <v>42993</v>
      </c>
      <c r="S342" s="1">
        <v>42967</v>
      </c>
      <c r="T342">
        <v>0</v>
      </c>
      <c r="U342">
        <v>0</v>
      </c>
      <c r="V342">
        <v>4434</v>
      </c>
      <c r="W342">
        <v>3334</v>
      </c>
      <c r="X342">
        <v>5615</v>
      </c>
      <c r="Y342">
        <v>4625</v>
      </c>
      <c r="Z342">
        <v>20371.88</v>
      </c>
      <c r="AA342">
        <v>16845.28</v>
      </c>
      <c r="AB342">
        <v>4.75</v>
      </c>
      <c r="AC342">
        <v>3.85</v>
      </c>
      <c r="AD342" s="1">
        <v>42811</v>
      </c>
      <c r="AE342" s="1">
        <v>43546</v>
      </c>
      <c r="AF342" s="4" t="str">
        <f>INDEX(Applications!G:G,MATCH(Projects!F342,Applications!C:C,0))</f>
        <v>Settled with IESO</v>
      </c>
    </row>
    <row r="343" spans="1:32" x14ac:dyDescent="0.25">
      <c r="A343">
        <v>1600552042</v>
      </c>
      <c r="B343">
        <v>1600174391</v>
      </c>
      <c r="E343" t="s">
        <v>370</v>
      </c>
      <c r="F343">
        <v>174391</v>
      </c>
      <c r="G343">
        <v>1</v>
      </c>
      <c r="J343" t="s">
        <v>272</v>
      </c>
      <c r="K343" t="s">
        <v>5</v>
      </c>
      <c r="M343" t="s">
        <v>6</v>
      </c>
      <c r="O343" t="s">
        <v>7</v>
      </c>
      <c r="P343" s="1">
        <v>42823</v>
      </c>
      <c r="Q343" s="1">
        <v>42823</v>
      </c>
      <c r="R343" s="1">
        <v>42858</v>
      </c>
      <c r="S343" s="1">
        <v>42836</v>
      </c>
      <c r="T343">
        <v>0</v>
      </c>
      <c r="U343">
        <v>0</v>
      </c>
      <c r="V343">
        <v>300</v>
      </c>
      <c r="W343">
        <v>300</v>
      </c>
      <c r="X343">
        <v>3243.7</v>
      </c>
      <c r="Y343">
        <v>3243.7</v>
      </c>
      <c r="Z343">
        <v>3502.8</v>
      </c>
      <c r="AA343">
        <v>3502.8</v>
      </c>
      <c r="AB343">
        <v>0</v>
      </c>
      <c r="AC343">
        <v>0</v>
      </c>
      <c r="AD343" s="1">
        <v>42817</v>
      </c>
      <c r="AE343" s="1">
        <v>43546</v>
      </c>
      <c r="AF343" s="4" t="str">
        <f>INDEX(Applications!G:G,MATCH(Projects!F343,Applications!C:C,0))</f>
        <v>Settled with IESO</v>
      </c>
    </row>
    <row r="344" spans="1:32" x14ac:dyDescent="0.25">
      <c r="A344">
        <v>1600553380</v>
      </c>
      <c r="B344">
        <v>1600177889</v>
      </c>
      <c r="E344" t="s">
        <v>390</v>
      </c>
      <c r="F344">
        <v>177889</v>
      </c>
      <c r="G344">
        <v>1</v>
      </c>
      <c r="J344" t="s">
        <v>81</v>
      </c>
      <c r="K344" t="s">
        <v>5</v>
      </c>
      <c r="M344" t="s">
        <v>6</v>
      </c>
      <c r="O344" t="s">
        <v>7</v>
      </c>
      <c r="P344" s="1">
        <v>42887</v>
      </c>
      <c r="Q344" s="1">
        <v>42887</v>
      </c>
      <c r="R344" s="1">
        <v>42917</v>
      </c>
      <c r="S344" s="1">
        <v>42917</v>
      </c>
      <c r="T344">
        <v>0</v>
      </c>
      <c r="U344">
        <v>0</v>
      </c>
      <c r="V344">
        <v>700</v>
      </c>
      <c r="W344">
        <v>700</v>
      </c>
      <c r="X344">
        <v>1250</v>
      </c>
      <c r="Y344">
        <v>1250</v>
      </c>
      <c r="Z344">
        <v>4594</v>
      </c>
      <c r="AA344">
        <v>4594</v>
      </c>
      <c r="AB344">
        <v>1</v>
      </c>
      <c r="AC344">
        <v>1</v>
      </c>
      <c r="AD344" s="1">
        <v>42881</v>
      </c>
      <c r="AE344" s="1">
        <v>43546</v>
      </c>
      <c r="AF344" s="4" t="str">
        <f>INDEX(Applications!G:G,MATCH(Projects!F344,Applications!C:C,0))</f>
        <v>Settled with IESO</v>
      </c>
    </row>
    <row r="345" spans="1:32" x14ac:dyDescent="0.25">
      <c r="A345">
        <v>1600555527</v>
      </c>
      <c r="B345">
        <v>1600179731</v>
      </c>
      <c r="E345" t="s">
        <v>401</v>
      </c>
      <c r="F345">
        <v>179731</v>
      </c>
      <c r="G345">
        <v>1</v>
      </c>
      <c r="J345" t="s">
        <v>81</v>
      </c>
      <c r="K345" t="s">
        <v>5</v>
      </c>
      <c r="M345" t="s">
        <v>6</v>
      </c>
      <c r="O345" t="s">
        <v>7</v>
      </c>
      <c r="P345" s="1">
        <v>42916</v>
      </c>
      <c r="Q345" s="1">
        <v>42916</v>
      </c>
      <c r="R345" s="1">
        <v>42948</v>
      </c>
      <c r="S345" s="1">
        <v>42961</v>
      </c>
      <c r="T345">
        <v>0</v>
      </c>
      <c r="U345">
        <v>0</v>
      </c>
      <c r="V345">
        <v>756</v>
      </c>
      <c r="W345">
        <v>756</v>
      </c>
      <c r="X345">
        <v>2583.4499999999998</v>
      </c>
      <c r="Y345">
        <v>2583.4499999999998</v>
      </c>
      <c r="Z345">
        <v>8834.8700000000008</v>
      </c>
      <c r="AA345">
        <v>8834.8700000000008</v>
      </c>
      <c r="AB345">
        <v>2.2200000000000002</v>
      </c>
      <c r="AC345">
        <v>2.2200000000000002</v>
      </c>
      <c r="AD345" s="1">
        <v>42914</v>
      </c>
      <c r="AE345" s="1">
        <v>43546</v>
      </c>
      <c r="AF345" s="4" t="str">
        <f>INDEX(Applications!G:G,MATCH(Projects!F345,Applications!C:C,0))</f>
        <v>Settled with IESO</v>
      </c>
    </row>
    <row r="346" spans="1:32" x14ac:dyDescent="0.25">
      <c r="A346">
        <v>1600557542</v>
      </c>
      <c r="B346">
        <v>1600176270</v>
      </c>
      <c r="E346" t="s">
        <v>380</v>
      </c>
      <c r="F346">
        <v>176270</v>
      </c>
      <c r="G346">
        <v>1</v>
      </c>
      <c r="J346" t="s">
        <v>1058</v>
      </c>
      <c r="K346" t="s">
        <v>5</v>
      </c>
      <c r="M346" t="s">
        <v>6</v>
      </c>
      <c r="O346" t="s">
        <v>7</v>
      </c>
      <c r="P346" s="1">
        <v>42870</v>
      </c>
      <c r="Q346" s="1">
        <v>42988</v>
      </c>
      <c r="R346" s="1">
        <v>42990</v>
      </c>
      <c r="S346" s="1">
        <v>42991</v>
      </c>
      <c r="T346">
        <v>0</v>
      </c>
      <c r="U346">
        <v>0</v>
      </c>
      <c r="V346">
        <v>4410</v>
      </c>
      <c r="W346">
        <v>4410</v>
      </c>
      <c r="X346">
        <v>8225</v>
      </c>
      <c r="Y346">
        <v>8225</v>
      </c>
      <c r="Z346">
        <v>14525.85</v>
      </c>
      <c r="AA346">
        <v>14525.85</v>
      </c>
      <c r="AB346">
        <v>2.39</v>
      </c>
      <c r="AC346">
        <v>2.39</v>
      </c>
      <c r="AD346" s="1">
        <v>42851</v>
      </c>
      <c r="AE346" s="1">
        <v>43546</v>
      </c>
      <c r="AF346" s="4" t="str">
        <f>INDEX(Applications!G:G,MATCH(Projects!F346,Applications!C:C,0))</f>
        <v>Settled with IESO</v>
      </c>
    </row>
    <row r="347" spans="1:32" x14ac:dyDescent="0.25">
      <c r="A347">
        <v>1600557621</v>
      </c>
      <c r="B347">
        <v>1600176328</v>
      </c>
      <c r="E347" t="s">
        <v>382</v>
      </c>
      <c r="F347">
        <v>176328</v>
      </c>
      <c r="G347">
        <v>1</v>
      </c>
      <c r="J347" t="s">
        <v>81</v>
      </c>
      <c r="K347" t="s">
        <v>5</v>
      </c>
      <c r="M347" t="s">
        <v>9</v>
      </c>
      <c r="O347" t="s">
        <v>7</v>
      </c>
      <c r="P347" s="1">
        <v>42856</v>
      </c>
      <c r="Q347" s="1">
        <v>42856</v>
      </c>
      <c r="R347" s="1">
        <v>43738</v>
      </c>
      <c r="S347" s="1">
        <v>43418</v>
      </c>
      <c r="T347">
        <v>0</v>
      </c>
      <c r="U347">
        <v>0</v>
      </c>
      <c r="V347">
        <v>889</v>
      </c>
      <c r="W347">
        <v>260</v>
      </c>
      <c r="X347">
        <v>2469.52</v>
      </c>
      <c r="Y347">
        <v>674.83</v>
      </c>
      <c r="Z347">
        <v>5834.38</v>
      </c>
      <c r="AA347">
        <v>2388.88</v>
      </c>
      <c r="AB347">
        <v>1.27</v>
      </c>
      <c r="AC347">
        <v>0.52</v>
      </c>
      <c r="AD347" s="1">
        <v>42853</v>
      </c>
      <c r="AE347" s="1">
        <v>43559</v>
      </c>
      <c r="AF347" s="4" t="str">
        <f>INDEX(Applications!G:G,MATCH(Projects!F347,Applications!C:C,0))</f>
        <v>Post-Project Submission Approved</v>
      </c>
    </row>
    <row r="348" spans="1:32" x14ac:dyDescent="0.25">
      <c r="A348">
        <v>1600557623</v>
      </c>
      <c r="B348">
        <v>1600176433</v>
      </c>
      <c r="E348" t="s">
        <v>383</v>
      </c>
      <c r="F348">
        <v>176433</v>
      </c>
      <c r="G348">
        <v>1</v>
      </c>
      <c r="J348" t="s">
        <v>81</v>
      </c>
      <c r="K348" t="s">
        <v>5</v>
      </c>
      <c r="M348" t="s">
        <v>6</v>
      </c>
      <c r="O348" t="s">
        <v>7</v>
      </c>
      <c r="P348" s="1">
        <v>42856</v>
      </c>
      <c r="Q348" s="1">
        <v>42856</v>
      </c>
      <c r="R348" s="1">
        <v>42895</v>
      </c>
      <c r="S348" s="1">
        <v>42886</v>
      </c>
      <c r="T348">
        <v>0</v>
      </c>
      <c r="U348">
        <v>0</v>
      </c>
      <c r="V348">
        <v>1022</v>
      </c>
      <c r="W348">
        <v>1022</v>
      </c>
      <c r="X348">
        <v>1825</v>
      </c>
      <c r="Y348">
        <v>1825</v>
      </c>
      <c r="Z348">
        <v>6707.24</v>
      </c>
      <c r="AA348">
        <v>6707.24</v>
      </c>
      <c r="AB348">
        <v>1.46</v>
      </c>
      <c r="AC348">
        <v>1.46</v>
      </c>
      <c r="AD348" s="1">
        <v>42853</v>
      </c>
      <c r="AE348" s="1">
        <v>43546</v>
      </c>
      <c r="AF348" s="4" t="str">
        <f>INDEX(Applications!G:G,MATCH(Projects!F348,Applications!C:C,0))</f>
        <v>Settled with IESO</v>
      </c>
    </row>
    <row r="349" spans="1:32" x14ac:dyDescent="0.25">
      <c r="A349">
        <v>1600558023</v>
      </c>
      <c r="B349">
        <v>1600176567</v>
      </c>
      <c r="E349" t="s">
        <v>385</v>
      </c>
      <c r="F349">
        <v>176567</v>
      </c>
      <c r="G349">
        <v>1</v>
      </c>
      <c r="J349" t="s">
        <v>1058</v>
      </c>
      <c r="K349" t="s">
        <v>5</v>
      </c>
      <c r="M349" t="s">
        <v>6</v>
      </c>
      <c r="O349" t="s">
        <v>7</v>
      </c>
      <c r="P349" s="1">
        <v>42863</v>
      </c>
      <c r="Q349" s="1">
        <v>42863</v>
      </c>
      <c r="R349" s="1">
        <v>42916</v>
      </c>
      <c r="S349" s="1">
        <v>42886</v>
      </c>
      <c r="T349">
        <v>0</v>
      </c>
      <c r="U349">
        <v>0</v>
      </c>
      <c r="V349">
        <v>1470</v>
      </c>
      <c r="W349">
        <v>1470</v>
      </c>
      <c r="X349">
        <v>1481.71</v>
      </c>
      <c r="Y349">
        <v>1481.71</v>
      </c>
      <c r="Z349">
        <v>10992.52</v>
      </c>
      <c r="AA349">
        <v>10992.52</v>
      </c>
      <c r="AB349">
        <v>2.72</v>
      </c>
      <c r="AC349">
        <v>2.72</v>
      </c>
      <c r="AD349" s="1">
        <v>42857</v>
      </c>
      <c r="AE349" s="1">
        <v>43546</v>
      </c>
      <c r="AF349" s="4" t="str">
        <f>INDEX(Applications!G:G,MATCH(Projects!F349,Applications!C:C,0))</f>
        <v>Settled with IESO</v>
      </c>
    </row>
    <row r="350" spans="1:32" x14ac:dyDescent="0.25">
      <c r="A350">
        <v>1600559056</v>
      </c>
      <c r="B350">
        <v>1600176487</v>
      </c>
      <c r="E350" t="s">
        <v>384</v>
      </c>
      <c r="F350">
        <v>176487</v>
      </c>
      <c r="G350">
        <v>1</v>
      </c>
      <c r="J350" t="s">
        <v>63</v>
      </c>
      <c r="K350" t="s">
        <v>5</v>
      </c>
      <c r="M350" t="s">
        <v>6</v>
      </c>
      <c r="O350" t="s">
        <v>7</v>
      </c>
      <c r="P350" s="1">
        <v>42863</v>
      </c>
      <c r="Q350" s="1">
        <v>43201</v>
      </c>
      <c r="R350" s="1">
        <v>43738</v>
      </c>
      <c r="S350" s="1">
        <v>43305</v>
      </c>
      <c r="T350">
        <v>0</v>
      </c>
      <c r="U350">
        <v>0</v>
      </c>
      <c r="V350">
        <v>2686</v>
      </c>
      <c r="W350">
        <v>2190</v>
      </c>
      <c r="X350">
        <v>7145.54</v>
      </c>
      <c r="Y350">
        <v>5796.22</v>
      </c>
      <c r="Z350">
        <v>17476.150000000001</v>
      </c>
      <c r="AA350">
        <v>20543.68</v>
      </c>
      <c r="AB350">
        <v>3.88</v>
      </c>
      <c r="AC350">
        <v>4.42</v>
      </c>
      <c r="AD350" s="1">
        <v>42856</v>
      </c>
      <c r="AE350" s="1">
        <v>43559</v>
      </c>
      <c r="AF350" s="4" t="str">
        <f>INDEX(Applications!G:G,MATCH(Projects!F350,Applications!C:C,0))</f>
        <v>Post-Project Submission Approved</v>
      </c>
    </row>
    <row r="351" spans="1:32" x14ac:dyDescent="0.25">
      <c r="A351">
        <v>1600559175</v>
      </c>
      <c r="B351">
        <v>1600177736</v>
      </c>
      <c r="E351" t="s">
        <v>389</v>
      </c>
      <c r="F351">
        <v>177736</v>
      </c>
      <c r="G351">
        <v>1</v>
      </c>
      <c r="J351" t="s">
        <v>41</v>
      </c>
      <c r="K351" t="s">
        <v>5</v>
      </c>
      <c r="M351" t="s">
        <v>6</v>
      </c>
      <c r="O351" t="s">
        <v>7</v>
      </c>
      <c r="P351" s="1">
        <v>42884</v>
      </c>
      <c r="Q351" s="1">
        <v>42884</v>
      </c>
      <c r="R351" s="1">
        <v>43100</v>
      </c>
      <c r="S351" s="1">
        <v>43171</v>
      </c>
      <c r="T351">
        <v>0</v>
      </c>
      <c r="U351">
        <v>0</v>
      </c>
      <c r="V351">
        <v>6520</v>
      </c>
      <c r="W351">
        <v>7000</v>
      </c>
      <c r="X351">
        <v>29680.45</v>
      </c>
      <c r="Y351">
        <v>24752.240000000002</v>
      </c>
      <c r="Z351">
        <v>80745</v>
      </c>
      <c r="AA351">
        <v>86565</v>
      </c>
      <c r="AB351">
        <v>16.3</v>
      </c>
      <c r="AC351">
        <v>17.5</v>
      </c>
      <c r="AD351" s="1">
        <v>42879</v>
      </c>
      <c r="AE351" s="1">
        <v>43547</v>
      </c>
      <c r="AF351" s="4" t="str">
        <f>INDEX(Applications!G:G,MATCH(Projects!F351,Applications!C:C,0))</f>
        <v>Settled with IESO</v>
      </c>
    </row>
    <row r="352" spans="1:32" x14ac:dyDescent="0.25">
      <c r="A352">
        <v>1600562112</v>
      </c>
      <c r="B352">
        <v>1600182636</v>
      </c>
      <c r="E352" t="s">
        <v>412</v>
      </c>
      <c r="F352">
        <v>182636</v>
      </c>
      <c r="G352">
        <v>1</v>
      </c>
      <c r="J352" t="s">
        <v>41</v>
      </c>
      <c r="K352" t="s">
        <v>5</v>
      </c>
      <c r="M352" t="s">
        <v>6</v>
      </c>
      <c r="O352" t="s">
        <v>7</v>
      </c>
      <c r="P352" s="1">
        <v>42983</v>
      </c>
      <c r="Q352" s="1">
        <v>42983</v>
      </c>
      <c r="R352" s="1">
        <v>42997</v>
      </c>
      <c r="S352" s="1">
        <v>42997</v>
      </c>
      <c r="T352">
        <v>0</v>
      </c>
      <c r="U352">
        <v>0</v>
      </c>
      <c r="V352">
        <v>1688.5</v>
      </c>
      <c r="W352">
        <v>1688.5</v>
      </c>
      <c r="X352">
        <v>3377</v>
      </c>
      <c r="Y352">
        <v>3377</v>
      </c>
      <c r="Z352">
        <v>35811</v>
      </c>
      <c r="AA352">
        <v>35811</v>
      </c>
      <c r="AB352">
        <v>0</v>
      </c>
      <c r="AC352">
        <v>0</v>
      </c>
      <c r="AD352" s="1">
        <v>42975</v>
      </c>
      <c r="AE352" s="1">
        <v>43547</v>
      </c>
      <c r="AF352" s="4" t="str">
        <f>INDEX(Applications!G:G,MATCH(Projects!F352,Applications!C:C,0))</f>
        <v>Settled with IESO</v>
      </c>
    </row>
    <row r="353" spans="1:32" x14ac:dyDescent="0.25">
      <c r="A353">
        <v>1600562121</v>
      </c>
      <c r="B353">
        <v>1600182429</v>
      </c>
      <c r="E353" t="s">
        <v>411</v>
      </c>
      <c r="F353">
        <v>182429</v>
      </c>
      <c r="G353">
        <v>1</v>
      </c>
      <c r="J353" t="s">
        <v>41</v>
      </c>
      <c r="K353" t="s">
        <v>5</v>
      </c>
      <c r="M353" t="s">
        <v>6</v>
      </c>
      <c r="O353" t="s">
        <v>7</v>
      </c>
      <c r="P353" s="1">
        <v>42989</v>
      </c>
      <c r="Q353" s="1">
        <v>42989</v>
      </c>
      <c r="R353" s="1">
        <v>43131</v>
      </c>
      <c r="S353" s="1">
        <v>43003</v>
      </c>
      <c r="T353">
        <v>0</v>
      </c>
      <c r="U353">
        <v>0</v>
      </c>
      <c r="V353">
        <v>540.70000000000005</v>
      </c>
      <c r="W353">
        <v>540.70000000000005</v>
      </c>
      <c r="X353">
        <v>2394.7800000000002</v>
      </c>
      <c r="Y353">
        <v>2394.7800000000002</v>
      </c>
      <c r="Z353">
        <v>10814</v>
      </c>
      <c r="AA353">
        <v>10814</v>
      </c>
      <c r="AB353">
        <v>0</v>
      </c>
      <c r="AC353">
        <v>0</v>
      </c>
      <c r="AD353" s="1">
        <v>42975</v>
      </c>
      <c r="AE353" s="1">
        <v>43547</v>
      </c>
      <c r="AF353" s="4" t="str">
        <f>INDEX(Applications!G:G,MATCH(Projects!F353,Applications!C:C,0))</f>
        <v>Settled with IESO</v>
      </c>
    </row>
    <row r="354" spans="1:32" x14ac:dyDescent="0.25">
      <c r="A354">
        <v>1600563395</v>
      </c>
      <c r="B354">
        <v>1600183577</v>
      </c>
      <c r="E354" t="s">
        <v>418</v>
      </c>
      <c r="F354">
        <v>183577</v>
      </c>
      <c r="G354">
        <v>1</v>
      </c>
      <c r="J354" t="s">
        <v>41</v>
      </c>
      <c r="K354" t="s">
        <v>5</v>
      </c>
      <c r="M354" t="s">
        <v>9</v>
      </c>
      <c r="O354" t="s">
        <v>7</v>
      </c>
      <c r="P354" s="1">
        <v>43010</v>
      </c>
      <c r="Q354" s="1">
        <v>43136</v>
      </c>
      <c r="R354" s="1">
        <v>43014</v>
      </c>
      <c r="S354" s="1">
        <v>43159</v>
      </c>
      <c r="T354">
        <v>0</v>
      </c>
      <c r="U354">
        <v>0</v>
      </c>
      <c r="V354">
        <v>2280</v>
      </c>
      <c r="W354">
        <v>2280</v>
      </c>
      <c r="X354">
        <v>8000</v>
      </c>
      <c r="Y354">
        <v>7911</v>
      </c>
      <c r="Z354">
        <v>23687</v>
      </c>
      <c r="AA354">
        <v>23687</v>
      </c>
      <c r="AB354">
        <v>5.7</v>
      </c>
      <c r="AC354">
        <v>5.7</v>
      </c>
      <c r="AD354" s="1">
        <v>43005</v>
      </c>
      <c r="AE354" s="1">
        <v>43547</v>
      </c>
      <c r="AF354" s="4" t="str">
        <f>INDEX(Applications!G:G,MATCH(Projects!F354,Applications!C:C,0))</f>
        <v>Settled with IESO</v>
      </c>
    </row>
    <row r="355" spans="1:32" x14ac:dyDescent="0.25">
      <c r="A355">
        <v>1600563734</v>
      </c>
      <c r="B355">
        <v>1600184127</v>
      </c>
      <c r="E355" t="s">
        <v>420</v>
      </c>
      <c r="F355">
        <v>184127</v>
      </c>
      <c r="G355">
        <v>1</v>
      </c>
      <c r="J355" t="s">
        <v>272</v>
      </c>
      <c r="K355" t="s">
        <v>5</v>
      </c>
      <c r="M355" t="s">
        <v>6</v>
      </c>
      <c r="O355" t="s">
        <v>7</v>
      </c>
      <c r="P355" s="1">
        <v>43018</v>
      </c>
      <c r="Q355" s="1">
        <v>43018</v>
      </c>
      <c r="R355" s="1">
        <v>43069</v>
      </c>
      <c r="S355" s="1">
        <v>43069</v>
      </c>
      <c r="T355">
        <v>0</v>
      </c>
      <c r="U355">
        <v>0</v>
      </c>
      <c r="V355">
        <v>450</v>
      </c>
      <c r="W355">
        <v>450</v>
      </c>
      <c r="X355">
        <v>6646.03</v>
      </c>
      <c r="Y355">
        <v>6646.03</v>
      </c>
      <c r="Z355">
        <v>5040</v>
      </c>
      <c r="AA355">
        <v>5040</v>
      </c>
      <c r="AB355">
        <v>0</v>
      </c>
      <c r="AC355">
        <v>0</v>
      </c>
      <c r="AD355" s="1">
        <v>43014</v>
      </c>
      <c r="AE355" s="1">
        <v>43547</v>
      </c>
      <c r="AF355" s="4" t="str">
        <f>INDEX(Applications!G:G,MATCH(Projects!F355,Applications!C:C,0))</f>
        <v>Settled with IESO</v>
      </c>
    </row>
    <row r="356" spans="1:32" x14ac:dyDescent="0.25">
      <c r="A356">
        <v>1600564399</v>
      </c>
      <c r="B356">
        <v>1600184711</v>
      </c>
      <c r="E356" t="s">
        <v>423</v>
      </c>
      <c r="F356">
        <v>184711</v>
      </c>
      <c r="G356">
        <v>1</v>
      </c>
      <c r="J356" t="s">
        <v>272</v>
      </c>
      <c r="K356" t="s">
        <v>5</v>
      </c>
      <c r="M356" t="s">
        <v>6</v>
      </c>
      <c r="O356" t="s">
        <v>7</v>
      </c>
      <c r="P356" s="1">
        <v>43040</v>
      </c>
      <c r="Q356" s="1">
        <v>43040</v>
      </c>
      <c r="R356" s="1">
        <v>43069</v>
      </c>
      <c r="S356" s="1">
        <v>43069</v>
      </c>
      <c r="T356">
        <v>0</v>
      </c>
      <c r="U356">
        <v>0</v>
      </c>
      <c r="V356">
        <v>1725</v>
      </c>
      <c r="W356">
        <v>1725</v>
      </c>
      <c r="X356">
        <v>14000</v>
      </c>
      <c r="Y356">
        <v>14000</v>
      </c>
      <c r="Z356">
        <v>19320</v>
      </c>
      <c r="AA356">
        <v>19320</v>
      </c>
      <c r="AB356">
        <v>0</v>
      </c>
      <c r="AC356">
        <v>0</v>
      </c>
      <c r="AD356" s="1">
        <v>43027</v>
      </c>
      <c r="AE356" s="1">
        <v>43547</v>
      </c>
      <c r="AF356" s="4" t="str">
        <f>INDEX(Applications!G:G,MATCH(Projects!F356,Applications!C:C,0))</f>
        <v>Settled with IESO</v>
      </c>
    </row>
    <row r="357" spans="1:32" x14ac:dyDescent="0.25">
      <c r="A357">
        <v>1600565719</v>
      </c>
      <c r="B357">
        <v>1600188216</v>
      </c>
      <c r="E357" t="s">
        <v>453</v>
      </c>
      <c r="F357">
        <v>188216</v>
      </c>
      <c r="G357">
        <v>1</v>
      </c>
      <c r="J357" t="s">
        <v>81</v>
      </c>
      <c r="K357" t="s">
        <v>5</v>
      </c>
      <c r="M357" t="s">
        <v>9</v>
      </c>
      <c r="O357" t="s">
        <v>7</v>
      </c>
      <c r="P357" s="1">
        <v>43110</v>
      </c>
      <c r="Q357" s="1">
        <v>43110</v>
      </c>
      <c r="R357" s="1">
        <v>43139</v>
      </c>
      <c r="S357" s="1">
        <v>43139</v>
      </c>
      <c r="T357">
        <v>0</v>
      </c>
      <c r="U357">
        <v>0</v>
      </c>
      <c r="V357">
        <v>1750</v>
      </c>
      <c r="W357">
        <v>1050</v>
      </c>
      <c r="X357">
        <v>2140</v>
      </c>
      <c r="Y357">
        <v>1284</v>
      </c>
      <c r="Z357">
        <v>11485</v>
      </c>
      <c r="AA357">
        <v>6891</v>
      </c>
      <c r="AB357">
        <v>2.5</v>
      </c>
      <c r="AC357">
        <v>1.5</v>
      </c>
      <c r="AD357" s="1">
        <v>43096</v>
      </c>
      <c r="AE357" s="1">
        <v>43547</v>
      </c>
      <c r="AF357" s="4" t="str">
        <f>INDEX(Applications!G:G,MATCH(Projects!F357,Applications!C:C,0))</f>
        <v>Settled with IESO</v>
      </c>
    </row>
    <row r="358" spans="1:32" x14ac:dyDescent="0.25">
      <c r="A358">
        <v>1600565814</v>
      </c>
      <c r="B358">
        <v>1600185306</v>
      </c>
      <c r="E358" t="s">
        <v>426</v>
      </c>
      <c r="F358">
        <v>185306</v>
      </c>
      <c r="G358">
        <v>1</v>
      </c>
      <c r="J358" t="s">
        <v>1058</v>
      </c>
      <c r="K358" t="s">
        <v>5</v>
      </c>
      <c r="M358" t="s">
        <v>6</v>
      </c>
      <c r="O358" t="s">
        <v>7</v>
      </c>
      <c r="P358" s="1">
        <v>43038</v>
      </c>
      <c r="Q358" s="1">
        <v>43038</v>
      </c>
      <c r="R358" s="1">
        <v>43063</v>
      </c>
      <c r="S358" s="1">
        <v>43067</v>
      </c>
      <c r="T358">
        <v>0</v>
      </c>
      <c r="U358">
        <v>0</v>
      </c>
      <c r="V358">
        <v>1139</v>
      </c>
      <c r="W358">
        <v>1165</v>
      </c>
      <c r="X358">
        <v>2393.15</v>
      </c>
      <c r="Y358">
        <v>2405.08</v>
      </c>
      <c r="Z358">
        <v>4959.16</v>
      </c>
      <c r="AA358">
        <v>5101.91</v>
      </c>
      <c r="AB358">
        <v>1.1399999999999999</v>
      </c>
      <c r="AC358">
        <v>1.17</v>
      </c>
      <c r="AD358" s="1">
        <v>43038</v>
      </c>
      <c r="AE358" s="1">
        <v>43547</v>
      </c>
      <c r="AF358" s="4" t="str">
        <f>INDEX(Applications!G:G,MATCH(Projects!F358,Applications!C:C,0))</f>
        <v>Settled with IESO</v>
      </c>
    </row>
    <row r="359" spans="1:32" x14ac:dyDescent="0.25">
      <c r="A359">
        <v>1600566078</v>
      </c>
      <c r="B359">
        <v>1600185703</v>
      </c>
      <c r="E359" t="s">
        <v>429</v>
      </c>
      <c r="F359">
        <v>185703</v>
      </c>
      <c r="G359">
        <v>1</v>
      </c>
      <c r="J359" t="s">
        <v>81</v>
      </c>
      <c r="K359" t="s">
        <v>5</v>
      </c>
      <c r="M359" t="s">
        <v>6</v>
      </c>
      <c r="O359" t="s">
        <v>7</v>
      </c>
      <c r="P359" s="1">
        <v>43052</v>
      </c>
      <c r="Q359" s="1">
        <v>43052</v>
      </c>
      <c r="R359" s="1">
        <v>43131</v>
      </c>
      <c r="S359" s="1">
        <v>43325</v>
      </c>
      <c r="T359">
        <v>0</v>
      </c>
      <c r="U359">
        <v>0</v>
      </c>
      <c r="V359">
        <v>11550</v>
      </c>
      <c r="W359">
        <v>8057</v>
      </c>
      <c r="X359">
        <v>14025</v>
      </c>
      <c r="Y359">
        <v>9771.99</v>
      </c>
      <c r="Z359">
        <v>75801</v>
      </c>
      <c r="AA359">
        <v>52876.94</v>
      </c>
      <c r="AB359">
        <v>16.5</v>
      </c>
      <c r="AC359">
        <v>11.51</v>
      </c>
      <c r="AD359" s="1">
        <v>43045</v>
      </c>
      <c r="AE359" s="1">
        <v>43547</v>
      </c>
      <c r="AF359" s="4" t="str">
        <f>INDEX(Applications!G:G,MATCH(Projects!F359,Applications!C:C,0))</f>
        <v>Settled with IESO</v>
      </c>
    </row>
    <row r="360" spans="1:32" x14ac:dyDescent="0.25">
      <c r="A360">
        <v>1600566080</v>
      </c>
      <c r="B360">
        <v>1600185703</v>
      </c>
      <c r="E360" t="s">
        <v>430</v>
      </c>
      <c r="F360">
        <v>185703</v>
      </c>
      <c r="G360">
        <v>2</v>
      </c>
      <c r="J360" t="s">
        <v>81</v>
      </c>
      <c r="K360" t="s">
        <v>5</v>
      </c>
      <c r="M360" t="s">
        <v>6</v>
      </c>
      <c r="O360" t="s">
        <v>7</v>
      </c>
      <c r="P360" s="1">
        <v>43052</v>
      </c>
      <c r="Q360" s="1">
        <v>43052</v>
      </c>
      <c r="R360" s="1">
        <v>43131</v>
      </c>
      <c r="S360" s="1">
        <v>43325</v>
      </c>
      <c r="T360">
        <v>0</v>
      </c>
      <c r="U360">
        <v>0</v>
      </c>
      <c r="V360">
        <v>3150</v>
      </c>
      <c r="W360">
        <v>3150</v>
      </c>
      <c r="X360">
        <v>3825</v>
      </c>
      <c r="Y360">
        <v>3820.5</v>
      </c>
      <c r="Z360">
        <v>20673</v>
      </c>
      <c r="AA360">
        <v>20673</v>
      </c>
      <c r="AB360">
        <v>4.5</v>
      </c>
      <c r="AC360">
        <v>4.5</v>
      </c>
      <c r="AD360" s="1">
        <v>43045</v>
      </c>
      <c r="AE360" s="1">
        <v>43547</v>
      </c>
      <c r="AF360" s="4" t="str">
        <f>INDEX(Applications!G:G,MATCH(Projects!F360,Applications!C:C,0))</f>
        <v>Settled with IESO</v>
      </c>
    </row>
    <row r="361" spans="1:32" x14ac:dyDescent="0.25">
      <c r="A361">
        <v>1600566082</v>
      </c>
      <c r="B361">
        <v>1600185703</v>
      </c>
      <c r="E361" t="s">
        <v>431</v>
      </c>
      <c r="F361">
        <v>185703</v>
      </c>
      <c r="G361">
        <v>3</v>
      </c>
      <c r="J361" t="s">
        <v>81</v>
      </c>
      <c r="K361" t="s">
        <v>5</v>
      </c>
      <c r="M361" t="s">
        <v>6</v>
      </c>
      <c r="O361" t="s">
        <v>7</v>
      </c>
      <c r="P361" s="1">
        <v>43052</v>
      </c>
      <c r="Q361" s="1">
        <v>43052</v>
      </c>
      <c r="R361" s="1">
        <v>43130</v>
      </c>
      <c r="S361" s="1">
        <v>43325</v>
      </c>
      <c r="T361">
        <v>0</v>
      </c>
      <c r="U361">
        <v>0</v>
      </c>
      <c r="V361">
        <v>6300</v>
      </c>
      <c r="W361">
        <v>6300</v>
      </c>
      <c r="X361">
        <v>7650</v>
      </c>
      <c r="Y361">
        <v>7641</v>
      </c>
      <c r="Z361">
        <v>41346</v>
      </c>
      <c r="AA361">
        <v>41346</v>
      </c>
      <c r="AB361">
        <v>9</v>
      </c>
      <c r="AC361">
        <v>9</v>
      </c>
      <c r="AD361" s="1">
        <v>43045</v>
      </c>
      <c r="AE361" s="1">
        <v>43547</v>
      </c>
      <c r="AF361" s="4" t="str">
        <f>INDEX(Applications!G:G,MATCH(Projects!F361,Applications!C:C,0))</f>
        <v>Settled with IESO</v>
      </c>
    </row>
    <row r="362" spans="1:32" x14ac:dyDescent="0.25">
      <c r="A362">
        <v>1600566783</v>
      </c>
      <c r="B362">
        <v>1600186363</v>
      </c>
      <c r="E362" t="s">
        <v>433</v>
      </c>
      <c r="F362">
        <v>186363</v>
      </c>
      <c r="G362">
        <v>1</v>
      </c>
      <c r="J362" t="s">
        <v>81</v>
      </c>
      <c r="K362" t="s">
        <v>5</v>
      </c>
      <c r="M362" t="s">
        <v>6</v>
      </c>
      <c r="O362" t="s">
        <v>7</v>
      </c>
      <c r="P362" s="1">
        <v>43055</v>
      </c>
      <c r="Q362" s="1">
        <v>43153</v>
      </c>
      <c r="R362" s="1">
        <v>43220</v>
      </c>
      <c r="S362" s="1">
        <v>43175</v>
      </c>
      <c r="T362">
        <v>0</v>
      </c>
      <c r="U362">
        <v>0</v>
      </c>
      <c r="V362">
        <v>4000</v>
      </c>
      <c r="W362">
        <v>660</v>
      </c>
      <c r="X362">
        <v>9874</v>
      </c>
      <c r="Y362">
        <v>1088.8699999999999</v>
      </c>
      <c r="Z362">
        <v>36752</v>
      </c>
      <c r="AA362">
        <v>6064.08</v>
      </c>
      <c r="AB362">
        <v>8</v>
      </c>
      <c r="AC362">
        <v>1.32</v>
      </c>
      <c r="AD362" s="1">
        <v>43055</v>
      </c>
      <c r="AE362" s="1">
        <v>43547</v>
      </c>
      <c r="AF362" s="4" t="str">
        <f>INDEX(Applications!G:G,MATCH(Projects!F362,Applications!C:C,0))</f>
        <v>Settled with IESO</v>
      </c>
    </row>
    <row r="363" spans="1:32" x14ac:dyDescent="0.25">
      <c r="A363">
        <v>1600567381</v>
      </c>
      <c r="B363">
        <v>1600186698</v>
      </c>
      <c r="E363" t="s">
        <v>436</v>
      </c>
      <c r="F363">
        <v>186698</v>
      </c>
      <c r="G363">
        <v>1</v>
      </c>
      <c r="J363" t="s">
        <v>1058</v>
      </c>
      <c r="K363" t="s">
        <v>5</v>
      </c>
      <c r="M363" t="s">
        <v>6</v>
      </c>
      <c r="O363" t="s">
        <v>7</v>
      </c>
      <c r="P363" s="1">
        <v>43070</v>
      </c>
      <c r="Q363" s="1">
        <v>43070</v>
      </c>
      <c r="R363" s="1">
        <v>43126</v>
      </c>
      <c r="S363" s="1">
        <v>43126</v>
      </c>
      <c r="T363">
        <v>0</v>
      </c>
      <c r="U363">
        <v>0</v>
      </c>
      <c r="V363">
        <v>4601</v>
      </c>
      <c r="W363">
        <v>4601</v>
      </c>
      <c r="X363">
        <v>5667.61</v>
      </c>
      <c r="Y363">
        <v>5667.61</v>
      </c>
      <c r="Z363">
        <v>41174.18</v>
      </c>
      <c r="AA363">
        <v>41174.18</v>
      </c>
      <c r="AB363">
        <v>9.7100000000000009</v>
      </c>
      <c r="AC363">
        <v>9.7100000000000009</v>
      </c>
      <c r="AD363" s="1">
        <v>43063</v>
      </c>
      <c r="AE363" s="1">
        <v>43547</v>
      </c>
      <c r="AF363" s="4" t="str">
        <f>INDEX(Applications!G:G,MATCH(Projects!F363,Applications!C:C,0))</f>
        <v>Settled with IESO</v>
      </c>
    </row>
    <row r="364" spans="1:32" x14ac:dyDescent="0.25">
      <c r="A364">
        <v>1600568335</v>
      </c>
      <c r="B364">
        <v>1600187887</v>
      </c>
      <c r="E364" t="s">
        <v>446</v>
      </c>
      <c r="F364">
        <v>187887</v>
      </c>
      <c r="G364">
        <v>1</v>
      </c>
      <c r="J364" t="s">
        <v>47</v>
      </c>
      <c r="K364" t="s">
        <v>5</v>
      </c>
      <c r="M364" t="s">
        <v>6</v>
      </c>
      <c r="O364" t="s">
        <v>7</v>
      </c>
      <c r="P364" s="1">
        <v>43131</v>
      </c>
      <c r="Q364" s="1">
        <v>43131</v>
      </c>
      <c r="R364" s="1">
        <v>43190</v>
      </c>
      <c r="S364" s="1">
        <v>43207</v>
      </c>
      <c r="T364">
        <v>0</v>
      </c>
      <c r="U364">
        <v>0</v>
      </c>
      <c r="V364">
        <v>8800</v>
      </c>
      <c r="W364">
        <v>6526.8</v>
      </c>
      <c r="X364">
        <v>68595</v>
      </c>
      <c r="Y364">
        <v>73595</v>
      </c>
      <c r="Z364">
        <v>68189</v>
      </c>
      <c r="AA364">
        <v>65268</v>
      </c>
      <c r="AB364">
        <v>11</v>
      </c>
      <c r="AC364">
        <v>8</v>
      </c>
      <c r="AD364" s="1">
        <v>43083</v>
      </c>
      <c r="AE364" s="1">
        <v>43547</v>
      </c>
      <c r="AF364" s="4" t="str">
        <f>INDEX(Applications!G:G,MATCH(Projects!F364,Applications!C:C,0))</f>
        <v>Settled with IESO</v>
      </c>
    </row>
    <row r="365" spans="1:32" x14ac:dyDescent="0.25">
      <c r="A365">
        <v>1600568396</v>
      </c>
      <c r="B365">
        <v>1600187912</v>
      </c>
      <c r="E365" t="s">
        <v>447</v>
      </c>
      <c r="F365">
        <v>187912</v>
      </c>
      <c r="G365">
        <v>1</v>
      </c>
      <c r="J365" t="s">
        <v>81</v>
      </c>
      <c r="K365" t="s">
        <v>5</v>
      </c>
      <c r="M365" t="s">
        <v>6</v>
      </c>
      <c r="O365" t="s">
        <v>7</v>
      </c>
      <c r="P365" s="1">
        <v>43091</v>
      </c>
      <c r="Q365" s="1">
        <v>43091</v>
      </c>
      <c r="R365" s="1">
        <v>43258</v>
      </c>
      <c r="S365" s="1">
        <v>43270</v>
      </c>
      <c r="T365">
        <v>0</v>
      </c>
      <c r="U365">
        <v>0</v>
      </c>
      <c r="V365">
        <v>2636</v>
      </c>
      <c r="W365">
        <v>2636</v>
      </c>
      <c r="X365">
        <v>3181.62</v>
      </c>
      <c r="Y365">
        <v>3181.62</v>
      </c>
      <c r="Z365">
        <v>17178.11</v>
      </c>
      <c r="AA365">
        <v>17178.11</v>
      </c>
      <c r="AB365">
        <v>3.76</v>
      </c>
      <c r="AC365">
        <v>3.76</v>
      </c>
      <c r="AD365" s="1">
        <v>43087</v>
      </c>
      <c r="AE365" s="1">
        <v>43547</v>
      </c>
      <c r="AF365" s="4" t="str">
        <f>INDEX(Applications!G:G,MATCH(Projects!F365,Applications!C:C,0))</f>
        <v>Settled with IESO</v>
      </c>
    </row>
    <row r="366" spans="1:32" x14ac:dyDescent="0.25">
      <c r="A366">
        <v>1600568410</v>
      </c>
      <c r="B366">
        <v>1600188247</v>
      </c>
      <c r="E366" t="s">
        <v>454</v>
      </c>
      <c r="F366">
        <v>188247</v>
      </c>
      <c r="G366">
        <v>1</v>
      </c>
      <c r="J366" t="s">
        <v>63</v>
      </c>
      <c r="K366" t="s">
        <v>5</v>
      </c>
      <c r="M366" t="s">
        <v>6</v>
      </c>
      <c r="O366" t="s">
        <v>7</v>
      </c>
      <c r="P366" s="1">
        <v>43101</v>
      </c>
      <c r="Q366" s="1">
        <v>43101</v>
      </c>
      <c r="R366" s="1">
        <v>43830</v>
      </c>
      <c r="S366" s="1">
        <v>43811</v>
      </c>
      <c r="T366">
        <v>0</v>
      </c>
      <c r="U366">
        <v>0</v>
      </c>
      <c r="V366">
        <v>27773.4</v>
      </c>
      <c r="W366">
        <v>30139.599999999999</v>
      </c>
      <c r="X366">
        <v>91105.75</v>
      </c>
      <c r="Y366">
        <v>87223.82</v>
      </c>
      <c r="Z366">
        <v>165633.59</v>
      </c>
      <c r="AA366">
        <v>241278.44</v>
      </c>
      <c r="AB366">
        <v>25.64</v>
      </c>
      <c r="AC366">
        <v>33.770000000000003</v>
      </c>
      <c r="AD366" s="1">
        <v>43087</v>
      </c>
      <c r="AE366" s="1">
        <v>43811</v>
      </c>
      <c r="AF366" s="4" t="str">
        <f>INDEX(Applications!G:G,MATCH(Projects!F366,Applications!C:C,0))</f>
        <v>Settled with IESO</v>
      </c>
    </row>
    <row r="367" spans="1:32" x14ac:dyDescent="0.25">
      <c r="A367">
        <v>1600568414</v>
      </c>
      <c r="B367">
        <v>1600188247</v>
      </c>
      <c r="E367" t="s">
        <v>455</v>
      </c>
      <c r="F367">
        <v>188247</v>
      </c>
      <c r="G367">
        <v>2</v>
      </c>
      <c r="J367" t="s">
        <v>63</v>
      </c>
      <c r="K367" t="s">
        <v>5</v>
      </c>
      <c r="M367" t="s">
        <v>6</v>
      </c>
      <c r="O367" t="s">
        <v>7</v>
      </c>
      <c r="P367" s="1">
        <v>43101</v>
      </c>
      <c r="Q367" s="1">
        <v>43101</v>
      </c>
      <c r="R367" s="1">
        <v>43830</v>
      </c>
      <c r="S367" s="1">
        <v>43811</v>
      </c>
      <c r="T367">
        <v>0</v>
      </c>
      <c r="U367">
        <v>0</v>
      </c>
      <c r="V367">
        <v>9096.6</v>
      </c>
      <c r="W367">
        <v>8611.6</v>
      </c>
      <c r="X367">
        <v>27734.25</v>
      </c>
      <c r="Y367">
        <v>27015.5</v>
      </c>
      <c r="Z367">
        <v>78639.44</v>
      </c>
      <c r="AA367">
        <v>77361.38</v>
      </c>
      <c r="AB367">
        <v>10.77</v>
      </c>
      <c r="AC367">
        <v>10.49</v>
      </c>
      <c r="AD367" s="1">
        <v>43087</v>
      </c>
      <c r="AE367" s="1">
        <v>43811</v>
      </c>
      <c r="AF367" s="4" t="str">
        <f>INDEX(Applications!G:G,MATCH(Projects!F367,Applications!C:C,0))</f>
        <v>Settled with IESO</v>
      </c>
    </row>
    <row r="368" spans="1:32" x14ac:dyDescent="0.25">
      <c r="A368">
        <v>1600568419</v>
      </c>
      <c r="B368">
        <v>1600188247</v>
      </c>
      <c r="E368" t="s">
        <v>456</v>
      </c>
      <c r="F368">
        <v>188247</v>
      </c>
      <c r="G368">
        <v>3</v>
      </c>
      <c r="J368" t="s">
        <v>1059</v>
      </c>
      <c r="K368" t="s">
        <v>5</v>
      </c>
      <c r="M368" t="s">
        <v>6</v>
      </c>
      <c r="O368" t="s">
        <v>7</v>
      </c>
      <c r="P368" s="1">
        <v>43101</v>
      </c>
      <c r="Q368" s="1">
        <v>43101</v>
      </c>
      <c r="R368" s="1">
        <v>43830</v>
      </c>
      <c r="S368" s="1">
        <v>43811</v>
      </c>
      <c r="T368">
        <v>0</v>
      </c>
      <c r="U368">
        <v>0</v>
      </c>
      <c r="V368">
        <v>5405.4</v>
      </c>
      <c r="W368">
        <v>5405.4</v>
      </c>
      <c r="X368">
        <v>18838</v>
      </c>
      <c r="Y368">
        <v>18798</v>
      </c>
      <c r="Z368">
        <v>25186.6</v>
      </c>
      <c r="AA368">
        <v>25186.6</v>
      </c>
      <c r="AB368">
        <v>4.29</v>
      </c>
      <c r="AC368">
        <v>4.29</v>
      </c>
      <c r="AD368" s="1">
        <v>43087</v>
      </c>
      <c r="AE368" s="1">
        <v>43811</v>
      </c>
      <c r="AF368" s="4" t="str">
        <f>INDEX(Applications!G:G,MATCH(Projects!F368,Applications!C:C,0))</f>
        <v>Settled with IESO</v>
      </c>
    </row>
    <row r="369" spans="1:32" x14ac:dyDescent="0.25">
      <c r="A369">
        <v>1600568423</v>
      </c>
      <c r="B369">
        <v>1600188247</v>
      </c>
      <c r="E369" t="s">
        <v>457</v>
      </c>
      <c r="F369">
        <v>188247</v>
      </c>
      <c r="G369">
        <v>4</v>
      </c>
      <c r="J369" t="s">
        <v>1059</v>
      </c>
      <c r="K369" t="s">
        <v>5</v>
      </c>
      <c r="M369" t="s">
        <v>6</v>
      </c>
      <c r="O369" t="s">
        <v>7</v>
      </c>
      <c r="P369" s="1">
        <v>43101</v>
      </c>
      <c r="Q369" s="1">
        <v>43101</v>
      </c>
      <c r="R369" s="1">
        <v>43830</v>
      </c>
      <c r="S369" s="1">
        <v>43811</v>
      </c>
      <c r="T369">
        <v>0</v>
      </c>
      <c r="U369">
        <v>0</v>
      </c>
      <c r="V369">
        <v>9736.35</v>
      </c>
      <c r="W369">
        <v>6264.95</v>
      </c>
      <c r="X369">
        <v>75415</v>
      </c>
      <c r="Y369">
        <v>33725.5</v>
      </c>
      <c r="Z369">
        <v>58419.49</v>
      </c>
      <c r="AA369">
        <v>35647.94</v>
      </c>
      <c r="AB369">
        <v>8.9700000000000006</v>
      </c>
      <c r="AC369">
        <v>5.64</v>
      </c>
      <c r="AD369" s="1">
        <v>43087</v>
      </c>
      <c r="AE369" s="1">
        <v>43816</v>
      </c>
      <c r="AF369" s="4" t="str">
        <f>INDEX(Applications!G:G,MATCH(Projects!F369,Applications!C:C,0))</f>
        <v>Settled with IESO</v>
      </c>
    </row>
    <row r="370" spans="1:32" x14ac:dyDescent="0.25">
      <c r="A370">
        <v>1600568429</v>
      </c>
      <c r="B370">
        <v>1600188247</v>
      </c>
      <c r="E370" t="s">
        <v>458</v>
      </c>
      <c r="F370">
        <v>188247</v>
      </c>
      <c r="G370">
        <v>5</v>
      </c>
      <c r="J370" t="s">
        <v>1059</v>
      </c>
      <c r="K370" t="s">
        <v>5</v>
      </c>
      <c r="M370" t="s">
        <v>6</v>
      </c>
      <c r="O370" t="s">
        <v>7</v>
      </c>
      <c r="P370" s="1">
        <v>43101</v>
      </c>
      <c r="Q370" s="1">
        <v>43101</v>
      </c>
      <c r="R370" s="1">
        <v>43830</v>
      </c>
      <c r="S370" s="1">
        <v>43811</v>
      </c>
      <c r="T370">
        <v>0</v>
      </c>
      <c r="U370">
        <v>0</v>
      </c>
      <c r="V370">
        <v>9079.2999999999993</v>
      </c>
      <c r="W370">
        <v>8104</v>
      </c>
      <c r="X370">
        <v>22282.5</v>
      </c>
      <c r="Y370">
        <v>20825.5</v>
      </c>
      <c r="Z370">
        <v>27412.35</v>
      </c>
      <c r="AA370">
        <v>23141.360000000001</v>
      </c>
      <c r="AB370">
        <v>5.75</v>
      </c>
      <c r="AC370">
        <v>5.04</v>
      </c>
      <c r="AD370" s="1">
        <v>43087</v>
      </c>
      <c r="AE370" s="1">
        <v>43811</v>
      </c>
      <c r="AF370" s="4" t="str">
        <f>INDEX(Applications!G:G,MATCH(Projects!F370,Applications!C:C,0))</f>
        <v>Settled with IESO</v>
      </c>
    </row>
    <row r="371" spans="1:32" x14ac:dyDescent="0.25">
      <c r="A371">
        <v>1600568434</v>
      </c>
      <c r="B371">
        <v>1600188247</v>
      </c>
      <c r="E371" t="s">
        <v>459</v>
      </c>
      <c r="F371">
        <v>188247</v>
      </c>
      <c r="G371">
        <v>6</v>
      </c>
      <c r="J371" t="s">
        <v>1059</v>
      </c>
      <c r="K371" t="s">
        <v>5</v>
      </c>
      <c r="M371" t="s">
        <v>6</v>
      </c>
      <c r="O371" t="s">
        <v>7</v>
      </c>
      <c r="P371" s="1">
        <v>43101</v>
      </c>
      <c r="R371" s="1">
        <v>43830</v>
      </c>
      <c r="T371">
        <v>0</v>
      </c>
      <c r="U371">
        <v>0</v>
      </c>
      <c r="V371">
        <v>8028.1</v>
      </c>
      <c r="W371">
        <v>0</v>
      </c>
      <c r="X371">
        <v>28561.5</v>
      </c>
      <c r="Y371">
        <v>0</v>
      </c>
      <c r="Z371">
        <v>136054.79</v>
      </c>
      <c r="AA371">
        <v>0</v>
      </c>
      <c r="AB371">
        <v>15.99</v>
      </c>
      <c r="AC371">
        <v>0</v>
      </c>
      <c r="AD371" s="1">
        <v>43087</v>
      </c>
      <c r="AE371" s="1">
        <v>43811</v>
      </c>
      <c r="AF371" s="4" t="str">
        <f>INDEX(Applications!G:G,MATCH(Projects!F371,Applications!C:C,0))</f>
        <v>Settled with IESO</v>
      </c>
    </row>
    <row r="372" spans="1:32" x14ac:dyDescent="0.25">
      <c r="A372">
        <v>1600569302</v>
      </c>
      <c r="B372">
        <v>1600183237</v>
      </c>
      <c r="E372" t="s">
        <v>416</v>
      </c>
      <c r="F372">
        <v>183237</v>
      </c>
      <c r="G372">
        <v>1</v>
      </c>
      <c r="J372" t="s">
        <v>41</v>
      </c>
      <c r="K372" t="s">
        <v>5</v>
      </c>
      <c r="M372" t="s">
        <v>9</v>
      </c>
      <c r="O372" t="s">
        <v>7</v>
      </c>
      <c r="P372" s="1">
        <v>43010</v>
      </c>
      <c r="Q372" s="1">
        <v>42998</v>
      </c>
      <c r="R372" s="1">
        <v>43012</v>
      </c>
      <c r="S372" s="1">
        <v>43000</v>
      </c>
      <c r="T372">
        <v>0</v>
      </c>
      <c r="U372">
        <v>0</v>
      </c>
      <c r="V372">
        <v>1473.1</v>
      </c>
      <c r="W372">
        <v>1473.1</v>
      </c>
      <c r="X372">
        <v>5711.6</v>
      </c>
      <c r="Y372">
        <v>5711.6</v>
      </c>
      <c r="Z372">
        <v>11857</v>
      </c>
      <c r="AA372">
        <v>11857</v>
      </c>
      <c r="AB372">
        <v>3.67</v>
      </c>
      <c r="AC372">
        <v>3.67</v>
      </c>
      <c r="AD372" s="1">
        <v>42996</v>
      </c>
      <c r="AE372" s="1">
        <v>43547</v>
      </c>
      <c r="AF372" s="4" t="str">
        <f>INDEX(Applications!G:G,MATCH(Projects!F372,Applications!C:C,0))</f>
        <v>Settled with IESO</v>
      </c>
    </row>
    <row r="373" spans="1:32" x14ac:dyDescent="0.25">
      <c r="A373">
        <v>1600570143</v>
      </c>
      <c r="B373">
        <v>1600183995</v>
      </c>
      <c r="E373" t="s">
        <v>419</v>
      </c>
      <c r="F373">
        <v>183995</v>
      </c>
      <c r="G373">
        <v>4</v>
      </c>
      <c r="J373" t="s">
        <v>41</v>
      </c>
      <c r="K373" t="s">
        <v>5</v>
      </c>
      <c r="M373" t="s">
        <v>6</v>
      </c>
      <c r="O373" t="s">
        <v>7</v>
      </c>
      <c r="P373" s="1">
        <v>43017</v>
      </c>
      <c r="R373" s="1">
        <v>43100</v>
      </c>
      <c r="T373">
        <v>0</v>
      </c>
      <c r="U373">
        <v>0</v>
      </c>
      <c r="V373">
        <v>12800</v>
      </c>
      <c r="W373">
        <v>0</v>
      </c>
      <c r="X373">
        <v>90240</v>
      </c>
      <c r="Y373">
        <v>0</v>
      </c>
      <c r="Z373">
        <v>205056</v>
      </c>
      <c r="AA373">
        <v>0</v>
      </c>
      <c r="AB373">
        <v>32</v>
      </c>
      <c r="AC373">
        <v>0</v>
      </c>
      <c r="AD373" s="1">
        <v>43012</v>
      </c>
      <c r="AE373" s="1">
        <v>43556</v>
      </c>
      <c r="AF373" s="4" t="str">
        <f>INDEX(Applications!G:G,MATCH(Projects!F373,Applications!C:C,0))</f>
        <v>Pre-Project Application Approved</v>
      </c>
    </row>
    <row r="374" spans="1:32" x14ac:dyDescent="0.25">
      <c r="A374">
        <v>1600570489</v>
      </c>
      <c r="B374">
        <v>1600184392</v>
      </c>
      <c r="E374" t="s">
        <v>422</v>
      </c>
      <c r="F374">
        <v>184392</v>
      </c>
      <c r="G374">
        <v>1</v>
      </c>
      <c r="J374" t="s">
        <v>1059</v>
      </c>
      <c r="K374" t="s">
        <v>5</v>
      </c>
      <c r="M374" t="s">
        <v>6</v>
      </c>
      <c r="O374" t="s">
        <v>7</v>
      </c>
      <c r="P374" s="1">
        <v>43038</v>
      </c>
      <c r="Q374" s="1">
        <v>43038</v>
      </c>
      <c r="R374" s="1">
        <v>43154</v>
      </c>
      <c r="S374" s="1">
        <v>43174</v>
      </c>
      <c r="T374">
        <v>0</v>
      </c>
      <c r="U374">
        <v>0</v>
      </c>
      <c r="V374">
        <v>1230.1500000000001</v>
      </c>
      <c r="W374">
        <v>1230.1500000000001</v>
      </c>
      <c r="X374">
        <v>3766</v>
      </c>
      <c r="Y374">
        <v>3766</v>
      </c>
      <c r="Z374">
        <v>11090.7</v>
      </c>
      <c r="AA374">
        <v>11090.7</v>
      </c>
      <c r="AB374">
        <v>1.61</v>
      </c>
      <c r="AC374">
        <v>1.61</v>
      </c>
      <c r="AD374" s="1">
        <v>43020</v>
      </c>
      <c r="AE374" s="1">
        <v>43547</v>
      </c>
      <c r="AF374" s="4" t="str">
        <f>INDEX(Applications!G:G,MATCH(Projects!F374,Applications!C:C,0))</f>
        <v>Settled with IESO</v>
      </c>
    </row>
    <row r="375" spans="1:32" x14ac:dyDescent="0.25">
      <c r="A375">
        <v>1600571740</v>
      </c>
      <c r="B375">
        <v>1600171262</v>
      </c>
      <c r="E375" t="s">
        <v>339</v>
      </c>
      <c r="F375">
        <v>171262</v>
      </c>
      <c r="G375">
        <v>25</v>
      </c>
      <c r="J375" t="s">
        <v>47</v>
      </c>
      <c r="K375" t="s">
        <v>5</v>
      </c>
      <c r="M375" t="s">
        <v>6</v>
      </c>
      <c r="O375" t="s">
        <v>7</v>
      </c>
      <c r="P375" s="1">
        <v>42786</v>
      </c>
      <c r="Q375" s="1">
        <v>42814</v>
      </c>
      <c r="R375" s="1">
        <v>42916</v>
      </c>
      <c r="S375" s="1">
        <v>42947</v>
      </c>
      <c r="T375">
        <v>0</v>
      </c>
      <c r="U375">
        <v>0</v>
      </c>
      <c r="V375">
        <v>3208</v>
      </c>
      <c r="W375">
        <v>3208</v>
      </c>
      <c r="X375">
        <v>8330</v>
      </c>
      <c r="Y375">
        <v>8330</v>
      </c>
      <c r="Z375">
        <v>9114</v>
      </c>
      <c r="AA375">
        <v>9114</v>
      </c>
      <c r="AB375">
        <v>4.01</v>
      </c>
      <c r="AC375">
        <v>4.01</v>
      </c>
      <c r="AD375" s="1">
        <v>42741</v>
      </c>
      <c r="AE375" s="1">
        <v>43547</v>
      </c>
      <c r="AF375" s="4" t="str">
        <f>INDEX(Applications!G:G,MATCH(Projects!F375,Applications!C:C,0))</f>
        <v>Settled with IESO</v>
      </c>
    </row>
    <row r="376" spans="1:32" x14ac:dyDescent="0.25">
      <c r="A376">
        <v>1600571901</v>
      </c>
      <c r="B376">
        <v>1600171078</v>
      </c>
      <c r="E376" t="s">
        <v>338</v>
      </c>
      <c r="F376">
        <v>171078</v>
      </c>
      <c r="G376">
        <v>1</v>
      </c>
      <c r="J376" t="s">
        <v>272</v>
      </c>
      <c r="K376" t="s">
        <v>5</v>
      </c>
      <c r="M376" t="s">
        <v>6</v>
      </c>
      <c r="O376" t="s">
        <v>7</v>
      </c>
      <c r="P376" s="1">
        <v>42720</v>
      </c>
      <c r="Q376" s="1">
        <v>42720</v>
      </c>
      <c r="R376" s="1">
        <v>42738</v>
      </c>
      <c r="S376" s="1">
        <v>42738</v>
      </c>
      <c r="T376">
        <v>0</v>
      </c>
      <c r="U376">
        <v>0</v>
      </c>
      <c r="V376">
        <v>990</v>
      </c>
      <c r="W376">
        <v>990</v>
      </c>
      <c r="X376">
        <v>3428</v>
      </c>
      <c r="Y376">
        <v>3428</v>
      </c>
      <c r="Z376">
        <v>10962</v>
      </c>
      <c r="AA376">
        <v>10962</v>
      </c>
      <c r="AB376">
        <v>0</v>
      </c>
      <c r="AC376">
        <v>0</v>
      </c>
      <c r="AD376" s="1">
        <v>42740</v>
      </c>
      <c r="AE376" s="1">
        <v>43547</v>
      </c>
      <c r="AF376" s="4" t="str">
        <f>INDEX(Applications!G:G,MATCH(Projects!F376,Applications!C:C,0))</f>
        <v>Settled with IESO</v>
      </c>
    </row>
    <row r="377" spans="1:32" x14ac:dyDescent="0.25">
      <c r="A377">
        <v>1600572315</v>
      </c>
      <c r="B377">
        <v>1600171834</v>
      </c>
      <c r="E377" t="s">
        <v>354</v>
      </c>
      <c r="F377">
        <v>171834</v>
      </c>
      <c r="G377">
        <v>35</v>
      </c>
      <c r="J377" t="s">
        <v>41</v>
      </c>
      <c r="K377" t="s">
        <v>5</v>
      </c>
      <c r="M377" t="s">
        <v>6</v>
      </c>
      <c r="O377" t="s">
        <v>7</v>
      </c>
      <c r="P377" s="1">
        <v>42763</v>
      </c>
      <c r="R377" s="1">
        <v>42825</v>
      </c>
      <c r="T377">
        <v>0</v>
      </c>
      <c r="U377">
        <v>0</v>
      </c>
      <c r="V377">
        <v>1200</v>
      </c>
      <c r="W377">
        <v>0</v>
      </c>
      <c r="X377">
        <v>34233</v>
      </c>
      <c r="Y377">
        <v>0</v>
      </c>
      <c r="Z377">
        <v>19326</v>
      </c>
      <c r="AA377">
        <v>0</v>
      </c>
      <c r="AB377">
        <v>3</v>
      </c>
      <c r="AC377">
        <v>0</v>
      </c>
      <c r="AD377" s="1">
        <v>42761</v>
      </c>
      <c r="AE377" s="1">
        <v>43556</v>
      </c>
      <c r="AF377" s="4" t="str">
        <f>INDEX(Applications!G:G,MATCH(Projects!F377,Applications!C:C,0))</f>
        <v>Pre-Project Application Approved</v>
      </c>
    </row>
    <row r="378" spans="1:32" x14ac:dyDescent="0.25">
      <c r="A378">
        <v>1600572578</v>
      </c>
      <c r="B378">
        <v>1600171762</v>
      </c>
      <c r="E378" t="s">
        <v>349</v>
      </c>
      <c r="F378">
        <v>171762</v>
      </c>
      <c r="G378">
        <v>1</v>
      </c>
      <c r="J378" t="s">
        <v>1059</v>
      </c>
      <c r="K378" t="s">
        <v>5</v>
      </c>
      <c r="M378" t="s">
        <v>6</v>
      </c>
      <c r="O378" t="s">
        <v>7</v>
      </c>
      <c r="P378" s="1">
        <v>42760</v>
      </c>
      <c r="Q378" s="1">
        <v>42760</v>
      </c>
      <c r="R378" s="1">
        <v>42917</v>
      </c>
      <c r="S378" s="1">
        <v>42867</v>
      </c>
      <c r="T378">
        <v>0</v>
      </c>
      <c r="U378">
        <v>0</v>
      </c>
      <c r="V378">
        <v>4085</v>
      </c>
      <c r="W378">
        <v>4125</v>
      </c>
      <c r="X378">
        <v>15143.5</v>
      </c>
      <c r="Y378">
        <v>14684.65</v>
      </c>
      <c r="Z378">
        <v>34093.4</v>
      </c>
      <c r="AA378">
        <v>34532.400000000001</v>
      </c>
      <c r="AB378">
        <v>8.9</v>
      </c>
      <c r="AC378">
        <v>9</v>
      </c>
      <c r="AD378" s="1">
        <v>42759</v>
      </c>
      <c r="AE378" s="1">
        <v>43547</v>
      </c>
      <c r="AF378" s="4" t="str">
        <f>INDEX(Applications!G:G,MATCH(Projects!F378,Applications!C:C,0))</f>
        <v>Settled with IESO</v>
      </c>
    </row>
    <row r="379" spans="1:32" x14ac:dyDescent="0.25">
      <c r="A379">
        <v>1600574983</v>
      </c>
      <c r="B379">
        <v>1600176010</v>
      </c>
      <c r="E379" t="s">
        <v>376</v>
      </c>
      <c r="F379">
        <v>176010</v>
      </c>
      <c r="G379">
        <v>1</v>
      </c>
      <c r="J379" t="s">
        <v>1053</v>
      </c>
      <c r="K379" t="s">
        <v>5</v>
      </c>
      <c r="M379" t="s">
        <v>6</v>
      </c>
      <c r="O379" t="s">
        <v>7</v>
      </c>
      <c r="P379" s="1">
        <v>42815</v>
      </c>
      <c r="Q379" s="1">
        <v>42815</v>
      </c>
      <c r="R379" s="1">
        <v>42930</v>
      </c>
      <c r="S379" s="1">
        <v>42989</v>
      </c>
      <c r="T379">
        <v>530</v>
      </c>
      <c r="U379">
        <v>530</v>
      </c>
      <c r="V379">
        <v>530</v>
      </c>
      <c r="W379">
        <v>530</v>
      </c>
      <c r="X379">
        <v>9600</v>
      </c>
      <c r="Y379">
        <v>6200</v>
      </c>
      <c r="Z379">
        <v>2686</v>
      </c>
      <c r="AA379">
        <v>2686</v>
      </c>
      <c r="AB379">
        <v>0.67</v>
      </c>
      <c r="AC379">
        <v>0.67</v>
      </c>
      <c r="AD379" s="1">
        <v>42810</v>
      </c>
      <c r="AE379" s="1">
        <v>43547</v>
      </c>
      <c r="AF379" s="4" t="str">
        <f>INDEX(Applications!G:G,MATCH(Projects!F379,Applications!C:C,0))</f>
        <v>Settled with IESO</v>
      </c>
    </row>
    <row r="380" spans="1:32" x14ac:dyDescent="0.25">
      <c r="A380">
        <v>1600575012</v>
      </c>
      <c r="B380">
        <v>1600171069</v>
      </c>
      <c r="E380" t="s">
        <v>337</v>
      </c>
      <c r="F380">
        <v>171069</v>
      </c>
      <c r="G380">
        <v>1</v>
      </c>
      <c r="J380" t="s">
        <v>272</v>
      </c>
      <c r="K380" t="s">
        <v>5</v>
      </c>
      <c r="M380" t="s">
        <v>6</v>
      </c>
      <c r="O380" t="s">
        <v>7</v>
      </c>
      <c r="P380" s="1">
        <v>42643</v>
      </c>
      <c r="Q380" s="1">
        <v>42773</v>
      </c>
      <c r="R380" s="1">
        <v>42786</v>
      </c>
      <c r="S380" s="1">
        <v>42786</v>
      </c>
      <c r="T380">
        <v>0</v>
      </c>
      <c r="U380">
        <v>0</v>
      </c>
      <c r="V380">
        <v>1355</v>
      </c>
      <c r="W380">
        <v>1267</v>
      </c>
      <c r="X380">
        <v>3602.5</v>
      </c>
      <c r="Y380">
        <v>3352.25</v>
      </c>
      <c r="Z380">
        <v>9010</v>
      </c>
      <c r="AA380">
        <v>8426</v>
      </c>
      <c r="AB380">
        <v>0</v>
      </c>
      <c r="AC380">
        <v>0</v>
      </c>
      <c r="AD380" s="1">
        <v>42740</v>
      </c>
      <c r="AE380" s="1">
        <v>43547</v>
      </c>
      <c r="AF380" s="4" t="str">
        <f>INDEX(Applications!G:G,MATCH(Projects!F380,Applications!C:C,0))</f>
        <v>Settled with IESO</v>
      </c>
    </row>
    <row r="381" spans="1:32" x14ac:dyDescent="0.25">
      <c r="A381">
        <v>1600575794</v>
      </c>
      <c r="B381">
        <v>1600181012</v>
      </c>
      <c r="E381" t="s">
        <v>406</v>
      </c>
      <c r="F381">
        <v>181012</v>
      </c>
      <c r="G381">
        <v>1</v>
      </c>
      <c r="J381" t="s">
        <v>1058</v>
      </c>
      <c r="K381" t="s">
        <v>5</v>
      </c>
      <c r="M381" t="s">
        <v>6</v>
      </c>
      <c r="O381" t="s">
        <v>7</v>
      </c>
      <c r="P381" s="1">
        <v>42943</v>
      </c>
      <c r="Q381" s="1">
        <v>42943</v>
      </c>
      <c r="R381" s="1">
        <v>43126</v>
      </c>
      <c r="S381" s="1">
        <v>43251</v>
      </c>
      <c r="T381">
        <v>262</v>
      </c>
      <c r="U381">
        <v>552</v>
      </c>
      <c r="V381">
        <v>1018</v>
      </c>
      <c r="W381">
        <v>728</v>
      </c>
      <c r="X381">
        <v>2560</v>
      </c>
      <c r="Y381">
        <v>2560</v>
      </c>
      <c r="Z381">
        <v>3094.31</v>
      </c>
      <c r="AA381">
        <v>2641.34</v>
      </c>
      <c r="AB381">
        <v>0.65</v>
      </c>
      <c r="AC381">
        <v>0.55000000000000004</v>
      </c>
      <c r="AD381" s="1">
        <v>42941</v>
      </c>
      <c r="AE381" s="1">
        <v>43547</v>
      </c>
      <c r="AF381" s="4" t="str">
        <f>INDEX(Applications!G:G,MATCH(Projects!F381,Applications!C:C,0))</f>
        <v>Settled with IESO</v>
      </c>
    </row>
    <row r="382" spans="1:32" x14ac:dyDescent="0.25">
      <c r="A382">
        <v>1600575800</v>
      </c>
      <c r="B382">
        <v>1600181012</v>
      </c>
      <c r="E382" t="s">
        <v>407</v>
      </c>
      <c r="F382">
        <v>181012</v>
      </c>
      <c r="G382">
        <v>2</v>
      </c>
      <c r="J382" t="s">
        <v>272</v>
      </c>
      <c r="K382" t="s">
        <v>5</v>
      </c>
      <c r="M382" t="s">
        <v>6</v>
      </c>
      <c r="O382" t="s">
        <v>7</v>
      </c>
      <c r="P382" s="1">
        <v>42943</v>
      </c>
      <c r="Q382" s="1">
        <v>42943</v>
      </c>
      <c r="R382" s="1">
        <v>43126</v>
      </c>
      <c r="S382" s="1">
        <v>43251</v>
      </c>
      <c r="T382">
        <v>273</v>
      </c>
      <c r="U382">
        <v>273</v>
      </c>
      <c r="V382">
        <v>400</v>
      </c>
      <c r="W382">
        <v>400</v>
      </c>
      <c r="X382">
        <v>1346</v>
      </c>
      <c r="Y382">
        <v>1346</v>
      </c>
      <c r="Z382">
        <v>4443.6000000000004</v>
      </c>
      <c r="AA382">
        <v>4443.6000000000004</v>
      </c>
      <c r="AB382">
        <v>0</v>
      </c>
      <c r="AC382">
        <v>0</v>
      </c>
      <c r="AD382" s="1">
        <v>42941</v>
      </c>
      <c r="AE382" s="1">
        <v>43547</v>
      </c>
      <c r="AF382" s="4" t="str">
        <f>INDEX(Applications!G:G,MATCH(Projects!F382,Applications!C:C,0))</f>
        <v>Settled with IESO</v>
      </c>
    </row>
    <row r="383" spans="1:32" x14ac:dyDescent="0.25">
      <c r="A383">
        <v>1600578780</v>
      </c>
      <c r="B383">
        <v>1600181919</v>
      </c>
      <c r="E383" t="s">
        <v>410</v>
      </c>
      <c r="F383">
        <v>181919</v>
      </c>
      <c r="G383">
        <v>1</v>
      </c>
      <c r="J383" t="s">
        <v>47</v>
      </c>
      <c r="K383" t="s">
        <v>5</v>
      </c>
      <c r="M383" t="s">
        <v>6</v>
      </c>
      <c r="O383" t="s">
        <v>52</v>
      </c>
      <c r="P383" s="1">
        <v>42968</v>
      </c>
      <c r="Q383" s="1">
        <v>42968</v>
      </c>
      <c r="R383" s="1">
        <v>42969</v>
      </c>
      <c r="S383" s="1">
        <v>42969</v>
      </c>
      <c r="T383">
        <v>0</v>
      </c>
      <c r="U383">
        <v>0</v>
      </c>
      <c r="V383">
        <v>1760</v>
      </c>
      <c r="W383">
        <v>1760</v>
      </c>
      <c r="X383">
        <v>15850</v>
      </c>
      <c r="Y383">
        <v>15850</v>
      </c>
      <c r="Z383">
        <v>1501</v>
      </c>
      <c r="AA383">
        <v>1501</v>
      </c>
      <c r="AB383">
        <v>2.2000000000000002</v>
      </c>
      <c r="AC383">
        <v>2.2000000000000002</v>
      </c>
      <c r="AD383" s="1">
        <v>42963</v>
      </c>
      <c r="AE383" s="1">
        <v>43547</v>
      </c>
      <c r="AF383" s="4" t="str">
        <f>INDEX(Applications!G:G,MATCH(Projects!F383,Applications!C:C,0))</f>
        <v>Settled with IESO</v>
      </c>
    </row>
    <row r="384" spans="1:32" x14ac:dyDescent="0.25">
      <c r="A384">
        <v>1600579114</v>
      </c>
      <c r="B384">
        <v>1600181027</v>
      </c>
      <c r="E384" t="s">
        <v>408</v>
      </c>
      <c r="F384">
        <v>181027</v>
      </c>
      <c r="G384">
        <v>1</v>
      </c>
      <c r="J384" t="s">
        <v>272</v>
      </c>
      <c r="K384" t="s">
        <v>5</v>
      </c>
      <c r="M384" t="s">
        <v>6</v>
      </c>
      <c r="O384" t="s">
        <v>7</v>
      </c>
      <c r="P384" s="1">
        <v>42954</v>
      </c>
      <c r="Q384" s="1">
        <v>42954</v>
      </c>
      <c r="R384" s="1">
        <v>42989</v>
      </c>
      <c r="S384" s="1">
        <v>42989</v>
      </c>
      <c r="T384">
        <v>0</v>
      </c>
      <c r="U384">
        <v>0</v>
      </c>
      <c r="V384">
        <v>1050</v>
      </c>
      <c r="W384">
        <v>1050</v>
      </c>
      <c r="X384">
        <v>9500</v>
      </c>
      <c r="Y384">
        <v>11120.53</v>
      </c>
      <c r="Z384">
        <v>11760</v>
      </c>
      <c r="AA384">
        <v>11760</v>
      </c>
      <c r="AB384">
        <v>0</v>
      </c>
      <c r="AC384">
        <v>0</v>
      </c>
      <c r="AD384" s="1">
        <v>42942</v>
      </c>
      <c r="AE384" s="1">
        <v>43547</v>
      </c>
      <c r="AF384" s="4" t="str">
        <f>INDEX(Applications!G:G,MATCH(Projects!F384,Applications!C:C,0))</f>
        <v>Settled with IESO</v>
      </c>
    </row>
    <row r="385" spans="1:32" x14ac:dyDescent="0.25">
      <c r="A385">
        <v>1600580881</v>
      </c>
      <c r="B385">
        <v>1600181064</v>
      </c>
      <c r="E385" t="s">
        <v>409</v>
      </c>
      <c r="F385">
        <v>181064</v>
      </c>
      <c r="G385">
        <v>1</v>
      </c>
      <c r="J385" t="s">
        <v>1053</v>
      </c>
      <c r="K385" t="s">
        <v>5</v>
      </c>
      <c r="M385" t="s">
        <v>6</v>
      </c>
      <c r="O385" t="s">
        <v>7</v>
      </c>
      <c r="P385" s="1">
        <v>42815</v>
      </c>
      <c r="Q385" s="1">
        <v>42815</v>
      </c>
      <c r="R385" s="1">
        <v>42970</v>
      </c>
      <c r="S385" s="1">
        <v>42982</v>
      </c>
      <c r="T385">
        <v>160</v>
      </c>
      <c r="U385">
        <v>160</v>
      </c>
      <c r="V385">
        <v>160</v>
      </c>
      <c r="W385">
        <v>160</v>
      </c>
      <c r="X385">
        <v>4800</v>
      </c>
      <c r="Y385">
        <v>3100</v>
      </c>
      <c r="Z385">
        <v>3203</v>
      </c>
      <c r="AA385">
        <v>3203</v>
      </c>
      <c r="AB385">
        <v>0.44</v>
      </c>
      <c r="AC385">
        <v>0.44</v>
      </c>
      <c r="AD385" s="1">
        <v>42942</v>
      </c>
      <c r="AE385" s="1">
        <v>43547</v>
      </c>
      <c r="AF385" s="4" t="str">
        <f>INDEX(Applications!G:G,MATCH(Projects!F385,Applications!C:C,0))</f>
        <v>Settled with IESO</v>
      </c>
    </row>
    <row r="386" spans="1:32" x14ac:dyDescent="0.25">
      <c r="A386">
        <v>1600581537</v>
      </c>
      <c r="B386">
        <v>1600171511</v>
      </c>
      <c r="E386" t="s">
        <v>344</v>
      </c>
      <c r="F386">
        <v>171511</v>
      </c>
      <c r="G386">
        <v>1</v>
      </c>
      <c r="J386" t="s">
        <v>41</v>
      </c>
      <c r="K386" t="s">
        <v>5</v>
      </c>
      <c r="M386" t="s">
        <v>6</v>
      </c>
      <c r="O386" t="s">
        <v>7</v>
      </c>
      <c r="P386" s="1">
        <v>42752</v>
      </c>
      <c r="Q386" s="1">
        <v>42752</v>
      </c>
      <c r="R386" s="1">
        <v>42765</v>
      </c>
      <c r="S386" s="1">
        <v>42765</v>
      </c>
      <c r="T386">
        <v>0</v>
      </c>
      <c r="U386">
        <v>0</v>
      </c>
      <c r="V386">
        <v>2840</v>
      </c>
      <c r="W386">
        <v>2840</v>
      </c>
      <c r="X386">
        <v>26725.87</v>
      </c>
      <c r="Y386">
        <v>23394.3</v>
      </c>
      <c r="Z386">
        <v>25593</v>
      </c>
      <c r="AA386">
        <v>25593</v>
      </c>
      <c r="AB386">
        <v>7.1</v>
      </c>
      <c r="AC386">
        <v>7.1</v>
      </c>
      <c r="AD386" s="1">
        <v>42748</v>
      </c>
      <c r="AE386" s="1">
        <v>43547</v>
      </c>
      <c r="AF386" s="4" t="str">
        <f>INDEX(Applications!G:G,MATCH(Projects!F386,Applications!C:C,0))</f>
        <v>Settled with IESO</v>
      </c>
    </row>
    <row r="387" spans="1:32" x14ac:dyDescent="0.25">
      <c r="A387">
        <v>1600581850</v>
      </c>
      <c r="B387">
        <v>1600171731</v>
      </c>
      <c r="E387" t="s">
        <v>347</v>
      </c>
      <c r="F387">
        <v>171731</v>
      </c>
      <c r="G387">
        <v>1</v>
      </c>
      <c r="J387" t="s">
        <v>81</v>
      </c>
      <c r="K387" t="s">
        <v>5</v>
      </c>
      <c r="M387" t="s">
        <v>6</v>
      </c>
      <c r="O387" t="s">
        <v>7</v>
      </c>
      <c r="P387" s="1">
        <v>42759</v>
      </c>
      <c r="Q387" s="1">
        <v>42759</v>
      </c>
      <c r="R387" s="1">
        <v>42863</v>
      </c>
      <c r="S387" s="1">
        <v>42863</v>
      </c>
      <c r="T387">
        <v>0</v>
      </c>
      <c r="U387">
        <v>0</v>
      </c>
      <c r="V387">
        <v>2000</v>
      </c>
      <c r="W387">
        <v>2000</v>
      </c>
      <c r="X387">
        <v>5120</v>
      </c>
      <c r="Y387">
        <v>5120</v>
      </c>
      <c r="Z387">
        <v>18376</v>
      </c>
      <c r="AA387">
        <v>18376</v>
      </c>
      <c r="AB387">
        <v>4</v>
      </c>
      <c r="AC387">
        <v>4</v>
      </c>
      <c r="AD387" s="1">
        <v>42759</v>
      </c>
      <c r="AE387" s="1">
        <v>43547</v>
      </c>
      <c r="AF387" s="4" t="str">
        <f>INDEX(Applications!G:G,MATCH(Projects!F387,Applications!C:C,0))</f>
        <v>Settled with IESO</v>
      </c>
    </row>
    <row r="388" spans="1:32" x14ac:dyDescent="0.25">
      <c r="A388">
        <v>1600581879</v>
      </c>
      <c r="B388">
        <v>1600171763</v>
      </c>
      <c r="E388" t="s">
        <v>350</v>
      </c>
      <c r="F388">
        <v>171763</v>
      </c>
      <c r="G388">
        <v>1</v>
      </c>
      <c r="J388" t="s">
        <v>272</v>
      </c>
      <c r="K388" t="s">
        <v>5</v>
      </c>
      <c r="M388" t="s">
        <v>6</v>
      </c>
      <c r="O388" t="s">
        <v>7</v>
      </c>
      <c r="P388" s="1">
        <v>42760</v>
      </c>
      <c r="Q388" s="1">
        <v>42760</v>
      </c>
      <c r="R388" s="1">
        <v>42919</v>
      </c>
      <c r="S388" s="1">
        <v>42867</v>
      </c>
      <c r="T388">
        <v>0</v>
      </c>
      <c r="U388">
        <v>0</v>
      </c>
      <c r="V388">
        <v>700</v>
      </c>
      <c r="W388">
        <v>700</v>
      </c>
      <c r="X388">
        <v>2583</v>
      </c>
      <c r="Y388">
        <v>2583</v>
      </c>
      <c r="Z388">
        <v>8173.2</v>
      </c>
      <c r="AA388">
        <v>8173.2</v>
      </c>
      <c r="AB388">
        <v>0</v>
      </c>
      <c r="AC388">
        <v>0</v>
      </c>
      <c r="AD388" s="1">
        <v>42760</v>
      </c>
      <c r="AE388" s="1">
        <v>43547</v>
      </c>
      <c r="AF388" s="4" t="str">
        <f>INDEX(Applications!G:G,MATCH(Projects!F388,Applications!C:C,0))</f>
        <v>Settled with IESO</v>
      </c>
    </row>
    <row r="389" spans="1:32" x14ac:dyDescent="0.25">
      <c r="A389">
        <v>1600581901</v>
      </c>
      <c r="B389">
        <v>1600171761</v>
      </c>
      <c r="E389" t="s">
        <v>348</v>
      </c>
      <c r="F389">
        <v>171761</v>
      </c>
      <c r="G389">
        <v>1</v>
      </c>
      <c r="J389" t="s">
        <v>47</v>
      </c>
      <c r="K389" t="s">
        <v>5</v>
      </c>
      <c r="M389" t="s">
        <v>6</v>
      </c>
      <c r="O389" t="s">
        <v>52</v>
      </c>
      <c r="P389" s="1">
        <v>42762</v>
      </c>
      <c r="Q389" s="1">
        <v>42762</v>
      </c>
      <c r="R389" s="1">
        <v>42762</v>
      </c>
      <c r="S389" s="1">
        <v>42762</v>
      </c>
      <c r="T389">
        <v>0</v>
      </c>
      <c r="U389">
        <v>0</v>
      </c>
      <c r="V389">
        <v>1280</v>
      </c>
      <c r="W389">
        <v>1280</v>
      </c>
      <c r="X389">
        <v>12528</v>
      </c>
      <c r="Y389">
        <v>12528</v>
      </c>
      <c r="Z389">
        <v>1019</v>
      </c>
      <c r="AA389">
        <v>1019</v>
      </c>
      <c r="AB389">
        <v>1.6</v>
      </c>
      <c r="AC389">
        <v>1.6</v>
      </c>
      <c r="AD389" s="1">
        <v>42760</v>
      </c>
      <c r="AE389" s="1">
        <v>43547</v>
      </c>
      <c r="AF389" s="4" t="str">
        <f>INDEX(Applications!G:G,MATCH(Projects!F389,Applications!C:C,0))</f>
        <v>Settled with IESO</v>
      </c>
    </row>
    <row r="390" spans="1:32" x14ac:dyDescent="0.25">
      <c r="A390">
        <v>1600581945</v>
      </c>
      <c r="B390">
        <v>1600171827</v>
      </c>
      <c r="E390" t="s">
        <v>351</v>
      </c>
      <c r="F390">
        <v>171827</v>
      </c>
      <c r="G390">
        <v>1</v>
      </c>
      <c r="J390" t="s">
        <v>276</v>
      </c>
      <c r="K390" t="s">
        <v>5</v>
      </c>
      <c r="M390" t="s">
        <v>6</v>
      </c>
      <c r="O390" t="s">
        <v>7</v>
      </c>
      <c r="P390" s="1">
        <v>42786</v>
      </c>
      <c r="Q390" s="1">
        <v>42786</v>
      </c>
      <c r="R390" s="1">
        <v>42886</v>
      </c>
      <c r="S390" s="1">
        <v>42919</v>
      </c>
      <c r="T390">
        <v>0</v>
      </c>
      <c r="U390">
        <v>0</v>
      </c>
      <c r="V390">
        <v>4292.3999999999996</v>
      </c>
      <c r="W390">
        <v>3724.35</v>
      </c>
      <c r="X390">
        <v>35627.19</v>
      </c>
      <c r="Y390">
        <v>34214.49</v>
      </c>
      <c r="Z390">
        <v>77705</v>
      </c>
      <c r="AA390">
        <v>68740.2</v>
      </c>
      <c r="AB390">
        <v>2.6</v>
      </c>
      <c r="AC390">
        <v>2.4</v>
      </c>
      <c r="AD390" s="1">
        <v>42761</v>
      </c>
      <c r="AE390" s="1">
        <v>43547</v>
      </c>
      <c r="AF390" s="4" t="str">
        <f>INDEX(Applications!G:G,MATCH(Projects!F390,Applications!C:C,0))</f>
        <v>Settled with IESO</v>
      </c>
    </row>
    <row r="391" spans="1:32" x14ac:dyDescent="0.25">
      <c r="A391">
        <v>1600582341</v>
      </c>
      <c r="B391">
        <v>1600172240</v>
      </c>
      <c r="E391" t="s">
        <v>358</v>
      </c>
      <c r="F391">
        <v>172240</v>
      </c>
      <c r="G391">
        <v>1</v>
      </c>
      <c r="J391" t="s">
        <v>81</v>
      </c>
      <c r="K391" t="s">
        <v>5</v>
      </c>
      <c r="M391" t="s">
        <v>6</v>
      </c>
      <c r="O391" t="s">
        <v>7</v>
      </c>
      <c r="P391" s="1">
        <v>42786</v>
      </c>
      <c r="Q391" s="1">
        <v>42786</v>
      </c>
      <c r="R391" s="1">
        <v>42904</v>
      </c>
      <c r="S391" s="1">
        <v>42793</v>
      </c>
      <c r="T391">
        <v>0</v>
      </c>
      <c r="U391">
        <v>0</v>
      </c>
      <c r="V391">
        <v>10318</v>
      </c>
      <c r="W391">
        <v>9380</v>
      </c>
      <c r="X391">
        <v>14003</v>
      </c>
      <c r="Y391">
        <v>12730</v>
      </c>
      <c r="Z391">
        <v>67715.56</v>
      </c>
      <c r="AA391">
        <v>61559.6</v>
      </c>
      <c r="AB391">
        <v>14.74</v>
      </c>
      <c r="AC391">
        <v>13.4</v>
      </c>
      <c r="AD391" s="1">
        <v>42772</v>
      </c>
      <c r="AE391" s="1">
        <v>43547</v>
      </c>
      <c r="AF391" s="4" t="str">
        <f>INDEX(Applications!G:G,MATCH(Projects!F391,Applications!C:C,0))</f>
        <v>Settled with IESO</v>
      </c>
    </row>
    <row r="392" spans="1:32" x14ac:dyDescent="0.25">
      <c r="A392">
        <v>1600583374</v>
      </c>
      <c r="B392">
        <v>1600173285</v>
      </c>
      <c r="E392" t="s">
        <v>365</v>
      </c>
      <c r="F392">
        <v>173285</v>
      </c>
      <c r="G392">
        <v>1</v>
      </c>
      <c r="J392" t="s">
        <v>81</v>
      </c>
      <c r="K392" t="s">
        <v>5</v>
      </c>
      <c r="M392" t="s">
        <v>6</v>
      </c>
      <c r="O392" t="s">
        <v>7</v>
      </c>
      <c r="P392" s="1">
        <v>42797</v>
      </c>
      <c r="Q392" s="1">
        <v>42797</v>
      </c>
      <c r="R392" s="1">
        <v>42803</v>
      </c>
      <c r="S392" s="1">
        <v>42830</v>
      </c>
      <c r="T392">
        <v>0</v>
      </c>
      <c r="U392">
        <v>0</v>
      </c>
      <c r="V392">
        <v>1210</v>
      </c>
      <c r="W392">
        <v>1250</v>
      </c>
      <c r="X392">
        <v>3582.32</v>
      </c>
      <c r="Y392">
        <v>3701.52</v>
      </c>
      <c r="Z392">
        <v>10997.84</v>
      </c>
      <c r="AA392">
        <v>11365.36</v>
      </c>
      <c r="AB392">
        <v>2.4</v>
      </c>
      <c r="AC392">
        <v>2.48</v>
      </c>
      <c r="AD392" s="1">
        <v>42794</v>
      </c>
      <c r="AE392" s="1">
        <v>43547</v>
      </c>
      <c r="AF392" s="4" t="str">
        <f>INDEX(Applications!G:G,MATCH(Projects!F392,Applications!C:C,0))</f>
        <v>Settled with IESO</v>
      </c>
    </row>
    <row r="393" spans="1:32" x14ac:dyDescent="0.25">
      <c r="A393">
        <v>1600584756</v>
      </c>
      <c r="B393">
        <v>1600174555</v>
      </c>
      <c r="E393" t="s">
        <v>371</v>
      </c>
      <c r="F393">
        <v>174555</v>
      </c>
      <c r="G393">
        <v>1</v>
      </c>
      <c r="J393" t="s">
        <v>272</v>
      </c>
      <c r="K393" t="s">
        <v>5</v>
      </c>
      <c r="M393" t="s">
        <v>6</v>
      </c>
      <c r="O393" t="s">
        <v>7</v>
      </c>
      <c r="P393" s="1">
        <v>42821</v>
      </c>
      <c r="Q393" s="1">
        <v>42821</v>
      </c>
      <c r="R393" s="1">
        <v>42842</v>
      </c>
      <c r="S393" s="1">
        <v>42842</v>
      </c>
      <c r="T393">
        <v>0</v>
      </c>
      <c r="U393">
        <v>0</v>
      </c>
      <c r="V393">
        <v>1230</v>
      </c>
      <c r="W393">
        <v>1230</v>
      </c>
      <c r="X393">
        <v>3137.05</v>
      </c>
      <c r="Y393">
        <v>3137.05</v>
      </c>
      <c r="Z393">
        <v>13734</v>
      </c>
      <c r="AA393">
        <v>13734</v>
      </c>
      <c r="AB393">
        <v>0</v>
      </c>
      <c r="AC393">
        <v>0</v>
      </c>
      <c r="AD393" s="1">
        <v>42821</v>
      </c>
      <c r="AE393" s="1">
        <v>43547</v>
      </c>
      <c r="AF393" s="4" t="str">
        <f>INDEX(Applications!G:G,MATCH(Projects!F393,Applications!C:C,0))</f>
        <v>Settled with IESO</v>
      </c>
    </row>
    <row r="394" spans="1:32" x14ac:dyDescent="0.25">
      <c r="A394">
        <v>1600584780</v>
      </c>
      <c r="B394">
        <v>1600174633</v>
      </c>
      <c r="E394" t="s">
        <v>372</v>
      </c>
      <c r="F394">
        <v>174633</v>
      </c>
      <c r="G394">
        <v>1</v>
      </c>
      <c r="J394" t="s">
        <v>47</v>
      </c>
      <c r="K394" t="s">
        <v>5</v>
      </c>
      <c r="M394" t="s">
        <v>6</v>
      </c>
      <c r="O394" t="s">
        <v>52</v>
      </c>
      <c r="P394" s="1">
        <v>42824</v>
      </c>
      <c r="Q394" s="1">
        <v>42824</v>
      </c>
      <c r="R394" s="1">
        <v>42825</v>
      </c>
      <c r="S394" s="1">
        <v>42825</v>
      </c>
      <c r="T394">
        <v>0</v>
      </c>
      <c r="U394">
        <v>0</v>
      </c>
      <c r="V394">
        <v>1280</v>
      </c>
      <c r="W394">
        <v>1280</v>
      </c>
      <c r="X394">
        <v>12528</v>
      </c>
      <c r="Y394">
        <v>12528</v>
      </c>
      <c r="Z394">
        <v>1019</v>
      </c>
      <c r="AA394">
        <v>1019</v>
      </c>
      <c r="AB394">
        <v>1.6</v>
      </c>
      <c r="AC394">
        <v>1.6</v>
      </c>
      <c r="AD394" s="1">
        <v>42821</v>
      </c>
      <c r="AE394" s="1">
        <v>43547</v>
      </c>
      <c r="AF394" s="4" t="str">
        <f>INDEX(Applications!G:G,MATCH(Projects!F394,Applications!C:C,0))</f>
        <v>Settled with IESO</v>
      </c>
    </row>
    <row r="395" spans="1:32" x14ac:dyDescent="0.25">
      <c r="A395">
        <v>1600585810</v>
      </c>
      <c r="B395">
        <v>1600175743</v>
      </c>
      <c r="E395" t="s">
        <v>375</v>
      </c>
      <c r="F395">
        <v>175743</v>
      </c>
      <c r="G395">
        <v>1</v>
      </c>
      <c r="J395" t="s">
        <v>41</v>
      </c>
      <c r="K395" t="s">
        <v>5</v>
      </c>
      <c r="M395" t="s">
        <v>6</v>
      </c>
      <c r="O395" t="s">
        <v>7</v>
      </c>
      <c r="P395" s="1">
        <v>42845</v>
      </c>
      <c r="Q395" s="1">
        <v>42845</v>
      </c>
      <c r="R395" s="1">
        <v>43210</v>
      </c>
      <c r="S395" s="1">
        <v>43210</v>
      </c>
      <c r="T395">
        <v>0</v>
      </c>
      <c r="U395">
        <v>0</v>
      </c>
      <c r="V395">
        <v>15640</v>
      </c>
      <c r="W395">
        <v>17204</v>
      </c>
      <c r="X395">
        <v>67048</v>
      </c>
      <c r="Y395">
        <v>51489</v>
      </c>
      <c r="Z395">
        <v>258288</v>
      </c>
      <c r="AA395">
        <v>301041</v>
      </c>
      <c r="AB395">
        <v>39.1</v>
      </c>
      <c r="AC395">
        <v>45.6</v>
      </c>
      <c r="AD395" s="1">
        <v>42836</v>
      </c>
      <c r="AE395" s="1">
        <v>43547</v>
      </c>
      <c r="AF395" s="4" t="str">
        <f>INDEX(Applications!G:G,MATCH(Projects!F395,Applications!C:C,0))</f>
        <v>Settled with IESO</v>
      </c>
    </row>
    <row r="396" spans="1:32" x14ac:dyDescent="0.25">
      <c r="A396">
        <v>1600586660</v>
      </c>
      <c r="B396">
        <v>1600176074</v>
      </c>
      <c r="E396" t="s">
        <v>377</v>
      </c>
      <c r="F396">
        <v>176074</v>
      </c>
      <c r="G396">
        <v>1</v>
      </c>
      <c r="J396" t="s">
        <v>81</v>
      </c>
      <c r="K396" t="s">
        <v>5</v>
      </c>
      <c r="M396" t="s">
        <v>6</v>
      </c>
      <c r="O396" t="s">
        <v>7</v>
      </c>
      <c r="P396" s="1">
        <v>42850</v>
      </c>
      <c r="Q396" s="1">
        <v>42850</v>
      </c>
      <c r="R396" s="1">
        <v>42895</v>
      </c>
      <c r="S396" s="1">
        <v>42885</v>
      </c>
      <c r="T396">
        <v>0</v>
      </c>
      <c r="U396">
        <v>0</v>
      </c>
      <c r="V396">
        <v>2100</v>
      </c>
      <c r="W396">
        <v>2100</v>
      </c>
      <c r="X396">
        <v>2623.5</v>
      </c>
      <c r="Y396">
        <v>2623.5</v>
      </c>
      <c r="Z396">
        <v>13782</v>
      </c>
      <c r="AA396">
        <v>13782</v>
      </c>
      <c r="AB396">
        <v>3</v>
      </c>
      <c r="AC396">
        <v>3</v>
      </c>
      <c r="AD396" s="1">
        <v>42850</v>
      </c>
      <c r="AE396" s="1">
        <v>43547</v>
      </c>
      <c r="AF396" s="4" t="str">
        <f>INDEX(Applications!G:G,MATCH(Projects!F396,Applications!C:C,0))</f>
        <v>Settled with IESO</v>
      </c>
    </row>
    <row r="397" spans="1:32" x14ac:dyDescent="0.25">
      <c r="A397">
        <v>1600586732</v>
      </c>
      <c r="B397">
        <v>1600176196</v>
      </c>
      <c r="E397" t="s">
        <v>378</v>
      </c>
      <c r="F397">
        <v>176196</v>
      </c>
      <c r="G397">
        <v>1</v>
      </c>
      <c r="J397" t="s">
        <v>81</v>
      </c>
      <c r="K397" t="s">
        <v>5</v>
      </c>
      <c r="M397" t="s">
        <v>6</v>
      </c>
      <c r="O397" t="s">
        <v>7</v>
      </c>
      <c r="P397" s="1">
        <v>42856</v>
      </c>
      <c r="Q397" s="1">
        <v>42856</v>
      </c>
      <c r="R397" s="1">
        <v>42895</v>
      </c>
      <c r="S397" s="1">
        <v>42886</v>
      </c>
      <c r="T397">
        <v>0</v>
      </c>
      <c r="U397">
        <v>0</v>
      </c>
      <c r="V397">
        <v>3693</v>
      </c>
      <c r="W397">
        <v>3693</v>
      </c>
      <c r="X397">
        <v>6574.75</v>
      </c>
      <c r="Y397">
        <v>6574.75</v>
      </c>
      <c r="Z397">
        <v>24152.71</v>
      </c>
      <c r="AA397">
        <v>24152.71</v>
      </c>
      <c r="AB397">
        <v>5.26</v>
      </c>
      <c r="AC397">
        <v>5.26</v>
      </c>
      <c r="AD397" s="1">
        <v>42851</v>
      </c>
      <c r="AE397" s="1">
        <v>43547</v>
      </c>
      <c r="AF397" s="4" t="str">
        <f>INDEX(Applications!G:G,MATCH(Projects!F397,Applications!C:C,0))</f>
        <v>Settled with IESO</v>
      </c>
    </row>
    <row r="398" spans="1:32" x14ac:dyDescent="0.25">
      <c r="A398">
        <v>1600586765</v>
      </c>
      <c r="B398">
        <v>1600176268</v>
      </c>
      <c r="E398" t="s">
        <v>379</v>
      </c>
      <c r="F398">
        <v>176268</v>
      </c>
      <c r="G398">
        <v>1</v>
      </c>
      <c r="J398" t="s">
        <v>1058</v>
      </c>
      <c r="K398" t="s">
        <v>5</v>
      </c>
      <c r="M398" t="s">
        <v>6</v>
      </c>
      <c r="O398" t="s">
        <v>7</v>
      </c>
      <c r="P398" s="1">
        <v>42856</v>
      </c>
      <c r="Q398" s="1">
        <v>42856</v>
      </c>
      <c r="R398" s="1">
        <v>42895</v>
      </c>
      <c r="S398" s="1">
        <v>42886</v>
      </c>
      <c r="T398">
        <v>0</v>
      </c>
      <c r="U398">
        <v>0</v>
      </c>
      <c r="V398">
        <v>533</v>
      </c>
      <c r="W398">
        <v>533</v>
      </c>
      <c r="X398">
        <v>939.85</v>
      </c>
      <c r="Y398">
        <v>939.85</v>
      </c>
      <c r="Z398">
        <v>3447.65</v>
      </c>
      <c r="AA398">
        <v>3447.65</v>
      </c>
      <c r="AB398">
        <v>0.75</v>
      </c>
      <c r="AC398">
        <v>0.75</v>
      </c>
      <c r="AD398" s="1">
        <v>42851</v>
      </c>
      <c r="AE398" s="1">
        <v>43547</v>
      </c>
      <c r="AF398" s="4" t="str">
        <f>INDEX(Applications!G:G,MATCH(Projects!F398,Applications!C:C,0))</f>
        <v>Settled with IESO</v>
      </c>
    </row>
    <row r="399" spans="1:32" x14ac:dyDescent="0.25">
      <c r="A399">
        <v>1600587413</v>
      </c>
      <c r="B399">
        <v>1600176851</v>
      </c>
      <c r="E399" t="s">
        <v>387</v>
      </c>
      <c r="F399">
        <v>176851</v>
      </c>
      <c r="G399">
        <v>1</v>
      </c>
      <c r="J399" t="s">
        <v>41</v>
      </c>
      <c r="K399" t="s">
        <v>5</v>
      </c>
      <c r="M399" t="s">
        <v>6</v>
      </c>
      <c r="O399" t="s">
        <v>7</v>
      </c>
      <c r="P399" s="1">
        <v>42884</v>
      </c>
      <c r="Q399" s="1">
        <v>42913</v>
      </c>
      <c r="R399" s="1">
        <v>42888</v>
      </c>
      <c r="S399" s="1">
        <v>42917</v>
      </c>
      <c r="T399">
        <v>0</v>
      </c>
      <c r="U399">
        <v>0</v>
      </c>
      <c r="V399">
        <v>10240</v>
      </c>
      <c r="W399">
        <v>10920</v>
      </c>
      <c r="X399">
        <v>69909.23</v>
      </c>
      <c r="Y399">
        <v>66553.850000000006</v>
      </c>
      <c r="Z399">
        <v>104019</v>
      </c>
      <c r="AA399">
        <v>110917</v>
      </c>
      <c r="AB399">
        <v>25.6</v>
      </c>
      <c r="AC399">
        <v>27.3</v>
      </c>
      <c r="AD399" s="1">
        <v>42860</v>
      </c>
      <c r="AE399" s="1">
        <v>43547</v>
      </c>
      <c r="AF399" s="4" t="str">
        <f>INDEX(Applications!G:G,MATCH(Projects!F399,Applications!C:C,0))</f>
        <v>Settled with IESO</v>
      </c>
    </row>
    <row r="400" spans="1:32" x14ac:dyDescent="0.25">
      <c r="A400">
        <v>1600588184</v>
      </c>
      <c r="B400">
        <v>1600177505</v>
      </c>
      <c r="E400" t="s">
        <v>388</v>
      </c>
      <c r="F400">
        <v>177505</v>
      </c>
      <c r="G400">
        <v>1</v>
      </c>
      <c r="J400" t="s">
        <v>41</v>
      </c>
      <c r="K400" t="s">
        <v>5</v>
      </c>
      <c r="M400" t="s">
        <v>6</v>
      </c>
      <c r="O400" t="s">
        <v>7</v>
      </c>
      <c r="P400" s="1">
        <v>42884</v>
      </c>
      <c r="Q400" s="1">
        <v>42884</v>
      </c>
      <c r="R400" s="1">
        <v>43021</v>
      </c>
      <c r="S400" s="1">
        <v>43033</v>
      </c>
      <c r="T400">
        <v>0</v>
      </c>
      <c r="U400">
        <v>0</v>
      </c>
      <c r="V400">
        <v>559.5</v>
      </c>
      <c r="W400">
        <v>615.45000000000005</v>
      </c>
      <c r="X400">
        <v>2870</v>
      </c>
      <c r="Y400">
        <v>3321.1</v>
      </c>
      <c r="Z400">
        <v>11190</v>
      </c>
      <c r="AA400">
        <v>15510</v>
      </c>
      <c r="AB400">
        <v>0</v>
      </c>
      <c r="AC400">
        <v>0</v>
      </c>
      <c r="AD400" s="1">
        <v>42873</v>
      </c>
      <c r="AE400" s="1">
        <v>43547</v>
      </c>
      <c r="AF400" s="4" t="str">
        <f>INDEX(Applications!G:G,MATCH(Projects!F400,Applications!C:C,0))</f>
        <v>Settled with IESO</v>
      </c>
    </row>
    <row r="401" spans="1:32" x14ac:dyDescent="0.25">
      <c r="A401">
        <v>1600588856</v>
      </c>
      <c r="B401">
        <v>1600178805</v>
      </c>
      <c r="E401" t="s">
        <v>395</v>
      </c>
      <c r="F401">
        <v>178805</v>
      </c>
      <c r="G401">
        <v>1</v>
      </c>
      <c r="J401" t="s">
        <v>81</v>
      </c>
      <c r="K401" t="s">
        <v>5</v>
      </c>
      <c r="M401" t="s">
        <v>6</v>
      </c>
      <c r="O401" t="s">
        <v>7</v>
      </c>
      <c r="P401" s="1">
        <v>42898</v>
      </c>
      <c r="Q401" s="1">
        <v>42898</v>
      </c>
      <c r="R401" s="1">
        <v>42959</v>
      </c>
      <c r="S401" s="1">
        <v>42959</v>
      </c>
      <c r="T401">
        <v>0</v>
      </c>
      <c r="U401">
        <v>0</v>
      </c>
      <c r="V401">
        <v>6012</v>
      </c>
      <c r="W401">
        <v>6075</v>
      </c>
      <c r="X401">
        <v>11491.5</v>
      </c>
      <c r="Y401">
        <v>11491.5</v>
      </c>
      <c r="Z401">
        <v>43137.66</v>
      </c>
      <c r="AA401">
        <v>43551.12</v>
      </c>
      <c r="AB401">
        <v>8.16</v>
      </c>
      <c r="AC401">
        <v>8.25</v>
      </c>
      <c r="AD401" s="1">
        <v>42887</v>
      </c>
      <c r="AE401" s="1">
        <v>43547</v>
      </c>
      <c r="AF401" s="4" t="str">
        <f>INDEX(Applications!G:G,MATCH(Projects!F401,Applications!C:C,0))</f>
        <v>Settled with IESO</v>
      </c>
    </row>
    <row r="402" spans="1:32" x14ac:dyDescent="0.25">
      <c r="A402">
        <v>1600589047</v>
      </c>
      <c r="B402">
        <v>1600178652</v>
      </c>
      <c r="E402" t="s">
        <v>393</v>
      </c>
      <c r="F402">
        <v>178652</v>
      </c>
      <c r="G402">
        <v>1</v>
      </c>
      <c r="J402" t="s">
        <v>41</v>
      </c>
      <c r="K402" t="s">
        <v>5</v>
      </c>
      <c r="M402" t="s">
        <v>6</v>
      </c>
      <c r="O402" t="s">
        <v>7</v>
      </c>
      <c r="P402" s="1">
        <v>42861</v>
      </c>
      <c r="Q402" s="1">
        <v>42861</v>
      </c>
      <c r="R402" s="1">
        <v>42861</v>
      </c>
      <c r="S402" s="1">
        <v>42861</v>
      </c>
      <c r="T402">
        <v>0</v>
      </c>
      <c r="U402">
        <v>0</v>
      </c>
      <c r="V402">
        <v>2855.12</v>
      </c>
      <c r="W402">
        <v>2855.12</v>
      </c>
      <c r="X402">
        <v>5710.24</v>
      </c>
      <c r="Y402">
        <v>5710.24</v>
      </c>
      <c r="Z402">
        <v>94445</v>
      </c>
      <c r="AA402">
        <v>94445</v>
      </c>
      <c r="AB402">
        <v>11</v>
      </c>
      <c r="AC402">
        <v>11</v>
      </c>
      <c r="AD402" s="1">
        <v>42891</v>
      </c>
      <c r="AE402" s="1">
        <v>43547</v>
      </c>
      <c r="AF402" s="4" t="str">
        <f>INDEX(Applications!G:G,MATCH(Projects!F402,Applications!C:C,0))</f>
        <v>Settled with IESO</v>
      </c>
    </row>
    <row r="403" spans="1:32" x14ac:dyDescent="0.25">
      <c r="A403">
        <v>1600589165</v>
      </c>
      <c r="B403">
        <v>1600178473</v>
      </c>
      <c r="E403" t="s">
        <v>391</v>
      </c>
      <c r="F403">
        <v>178473</v>
      </c>
      <c r="G403">
        <v>7</v>
      </c>
      <c r="J403" t="s">
        <v>47</v>
      </c>
      <c r="K403" t="s">
        <v>5</v>
      </c>
      <c r="M403" t="s">
        <v>9</v>
      </c>
      <c r="O403" t="s">
        <v>7</v>
      </c>
      <c r="P403" s="1">
        <v>42905</v>
      </c>
      <c r="Q403" s="1">
        <v>42909</v>
      </c>
      <c r="R403" s="1">
        <v>42905</v>
      </c>
      <c r="S403" s="1">
        <v>43100</v>
      </c>
      <c r="T403">
        <v>0</v>
      </c>
      <c r="U403">
        <v>0</v>
      </c>
      <c r="V403">
        <v>1039.0999999999999</v>
      </c>
      <c r="W403">
        <v>1039.0999999999999</v>
      </c>
      <c r="X403">
        <v>3713.7</v>
      </c>
      <c r="Y403">
        <v>2571.0700000000002</v>
      </c>
      <c r="Z403">
        <v>10391</v>
      </c>
      <c r="AA403">
        <v>10391</v>
      </c>
      <c r="AB403">
        <v>0</v>
      </c>
      <c r="AC403">
        <v>0</v>
      </c>
      <c r="AD403" s="1">
        <v>42892</v>
      </c>
      <c r="AE403" s="1">
        <v>43329</v>
      </c>
      <c r="AF403" s="4" t="str">
        <f>INDEX(Applications!G:G,MATCH(Projects!F403,Applications!C:C,0))</f>
        <v>Settled with IESO</v>
      </c>
    </row>
    <row r="404" spans="1:32" x14ac:dyDescent="0.25">
      <c r="A404">
        <v>1600589321</v>
      </c>
      <c r="B404">
        <v>1600178626</v>
      </c>
      <c r="E404" t="s">
        <v>392</v>
      </c>
      <c r="F404">
        <v>178626</v>
      </c>
      <c r="G404">
        <v>2</v>
      </c>
      <c r="J404" t="s">
        <v>81</v>
      </c>
      <c r="K404" t="s">
        <v>5</v>
      </c>
      <c r="M404" t="s">
        <v>6</v>
      </c>
      <c r="O404" t="s">
        <v>7</v>
      </c>
      <c r="P404" s="1">
        <v>42902</v>
      </c>
      <c r="Q404" s="1">
        <v>42902</v>
      </c>
      <c r="R404" s="1">
        <v>42937</v>
      </c>
      <c r="S404" s="1">
        <v>42937</v>
      </c>
      <c r="T404">
        <v>0</v>
      </c>
      <c r="U404">
        <v>0</v>
      </c>
      <c r="V404">
        <v>168</v>
      </c>
      <c r="W404">
        <v>168</v>
      </c>
      <c r="X404">
        <v>356.64</v>
      </c>
      <c r="Y404">
        <v>356.64</v>
      </c>
      <c r="Z404">
        <v>1102.56</v>
      </c>
      <c r="AA404">
        <v>1102.56</v>
      </c>
      <c r="AB404">
        <v>0.24</v>
      </c>
      <c r="AC404">
        <v>0.24</v>
      </c>
      <c r="AD404" s="1">
        <v>42894</v>
      </c>
      <c r="AE404" s="1">
        <v>43547</v>
      </c>
      <c r="AF404" s="4" t="str">
        <f>INDEX(Applications!G:G,MATCH(Projects!F404,Applications!C:C,0))</f>
        <v>Settled with IESO</v>
      </c>
    </row>
    <row r="405" spans="1:32" x14ac:dyDescent="0.25">
      <c r="A405">
        <v>1600591028</v>
      </c>
      <c r="B405">
        <v>1600180347</v>
      </c>
      <c r="E405" t="s">
        <v>404</v>
      </c>
      <c r="F405">
        <v>180347</v>
      </c>
      <c r="G405">
        <v>1</v>
      </c>
      <c r="J405" t="s">
        <v>41</v>
      </c>
      <c r="K405" t="s">
        <v>5</v>
      </c>
      <c r="M405" t="s">
        <v>6</v>
      </c>
      <c r="O405" t="s">
        <v>7</v>
      </c>
      <c r="P405" s="1">
        <v>42930</v>
      </c>
      <c r="Q405" s="1">
        <v>42930</v>
      </c>
      <c r="R405" s="1">
        <v>42968</v>
      </c>
      <c r="S405" s="1">
        <v>42968</v>
      </c>
      <c r="T405">
        <v>0</v>
      </c>
      <c r="U405">
        <v>0</v>
      </c>
      <c r="V405">
        <v>360</v>
      </c>
      <c r="W405">
        <v>396</v>
      </c>
      <c r="X405">
        <v>1050</v>
      </c>
      <c r="Y405">
        <v>1487</v>
      </c>
      <c r="Z405">
        <v>4037</v>
      </c>
      <c r="AA405">
        <v>5382</v>
      </c>
      <c r="AB405">
        <v>0.9</v>
      </c>
      <c r="AC405">
        <v>1.2</v>
      </c>
      <c r="AD405" s="1">
        <v>42927</v>
      </c>
      <c r="AE405" s="1">
        <v>43547</v>
      </c>
      <c r="AF405" s="4" t="str">
        <f>INDEX(Applications!G:G,MATCH(Projects!F405,Applications!C:C,0))</f>
        <v>Settled with IESO</v>
      </c>
    </row>
    <row r="406" spans="1:32" x14ac:dyDescent="0.25">
      <c r="A406">
        <v>1600591469</v>
      </c>
      <c r="B406">
        <v>1600180847</v>
      </c>
      <c r="E406" t="s">
        <v>405</v>
      </c>
      <c r="F406">
        <v>180847</v>
      </c>
      <c r="G406">
        <v>1</v>
      </c>
      <c r="J406" t="s">
        <v>41</v>
      </c>
      <c r="K406" t="s">
        <v>5</v>
      </c>
      <c r="M406" t="s">
        <v>6</v>
      </c>
      <c r="O406" t="s">
        <v>7</v>
      </c>
      <c r="P406" s="1">
        <v>42947</v>
      </c>
      <c r="Q406" s="1">
        <v>42947</v>
      </c>
      <c r="R406" s="1">
        <v>42961</v>
      </c>
      <c r="S406" s="1">
        <v>42961</v>
      </c>
      <c r="T406">
        <v>0</v>
      </c>
      <c r="U406">
        <v>0</v>
      </c>
      <c r="V406">
        <v>1480</v>
      </c>
      <c r="W406">
        <v>1480</v>
      </c>
      <c r="X406">
        <v>4807</v>
      </c>
      <c r="Y406">
        <v>4807</v>
      </c>
      <c r="Z406">
        <v>23777</v>
      </c>
      <c r="AA406">
        <v>23777</v>
      </c>
      <c r="AB406">
        <v>3.7</v>
      </c>
      <c r="AC406">
        <v>3.7</v>
      </c>
      <c r="AD406" s="1">
        <v>42937</v>
      </c>
      <c r="AE406" s="1">
        <v>43547</v>
      </c>
      <c r="AF406" s="4" t="str">
        <f>INDEX(Applications!G:G,MATCH(Projects!F406,Applications!C:C,0))</f>
        <v>Settled with IESO</v>
      </c>
    </row>
    <row r="407" spans="1:32" x14ac:dyDescent="0.25">
      <c r="A407">
        <v>1600591552</v>
      </c>
      <c r="B407">
        <v>1600172936</v>
      </c>
      <c r="E407" t="s">
        <v>362</v>
      </c>
      <c r="F407">
        <v>172936</v>
      </c>
      <c r="G407">
        <v>1</v>
      </c>
      <c r="J407" t="s">
        <v>1058</v>
      </c>
      <c r="K407" t="s">
        <v>5</v>
      </c>
      <c r="M407" t="s">
        <v>6</v>
      </c>
      <c r="O407" t="s">
        <v>7</v>
      </c>
      <c r="P407" s="1">
        <v>42787</v>
      </c>
      <c r="Q407" s="1">
        <v>42787</v>
      </c>
      <c r="R407" s="1">
        <v>42887</v>
      </c>
      <c r="S407" s="1">
        <v>42818</v>
      </c>
      <c r="T407">
        <v>0</v>
      </c>
      <c r="U407">
        <v>0</v>
      </c>
      <c r="V407">
        <v>4031</v>
      </c>
      <c r="W407">
        <v>3930</v>
      </c>
      <c r="X407">
        <v>11736</v>
      </c>
      <c r="Y407">
        <v>8171.26</v>
      </c>
      <c r="Z407">
        <v>36392.239999999998</v>
      </c>
      <c r="AA407">
        <v>36108.839999999997</v>
      </c>
      <c r="AB407">
        <v>7.92</v>
      </c>
      <c r="AC407">
        <v>7.86</v>
      </c>
      <c r="AD407" s="1">
        <v>42787</v>
      </c>
      <c r="AE407" s="1">
        <v>43547</v>
      </c>
      <c r="AF407" s="4" t="str">
        <f>INDEX(Applications!G:G,MATCH(Projects!F407,Applications!C:C,0))</f>
        <v>Settled with IESO</v>
      </c>
    </row>
    <row r="408" spans="1:32" x14ac:dyDescent="0.25">
      <c r="A408">
        <v>1600591804</v>
      </c>
      <c r="B408">
        <v>1600173212</v>
      </c>
      <c r="E408" t="s">
        <v>363</v>
      </c>
      <c r="F408">
        <v>173212</v>
      </c>
      <c r="G408">
        <v>1</v>
      </c>
      <c r="J408" t="s">
        <v>63</v>
      </c>
      <c r="K408" t="s">
        <v>5</v>
      </c>
      <c r="M408" t="s">
        <v>6</v>
      </c>
      <c r="O408" t="s">
        <v>7</v>
      </c>
      <c r="P408" s="1">
        <v>42828</v>
      </c>
      <c r="Q408" s="1">
        <v>42828</v>
      </c>
      <c r="R408" s="1">
        <v>42853</v>
      </c>
      <c r="S408" s="1">
        <v>43028</v>
      </c>
      <c r="T408">
        <v>0</v>
      </c>
      <c r="U408">
        <v>0</v>
      </c>
      <c r="V408">
        <v>18070</v>
      </c>
      <c r="W408">
        <v>19700</v>
      </c>
      <c r="X408">
        <v>64256</v>
      </c>
      <c r="Y408">
        <v>71493</v>
      </c>
      <c r="Z408">
        <v>252099.37</v>
      </c>
      <c r="AA408">
        <v>263396.53000000003</v>
      </c>
      <c r="AB408">
        <v>41.84</v>
      </c>
      <c r="AC408">
        <v>44.14</v>
      </c>
      <c r="AD408" s="1">
        <v>42794</v>
      </c>
      <c r="AE408" s="1">
        <v>43547</v>
      </c>
      <c r="AF408" s="4" t="str">
        <f>INDEX(Applications!G:G,MATCH(Projects!F408,Applications!C:C,0))</f>
        <v>Settled with IESO</v>
      </c>
    </row>
    <row r="409" spans="1:32" x14ac:dyDescent="0.25">
      <c r="A409">
        <v>1600591915</v>
      </c>
      <c r="B409">
        <v>1600173392</v>
      </c>
      <c r="E409" t="s">
        <v>366</v>
      </c>
      <c r="F409">
        <v>173392</v>
      </c>
      <c r="G409">
        <v>1</v>
      </c>
      <c r="J409" t="s">
        <v>41</v>
      </c>
      <c r="K409" t="s">
        <v>5</v>
      </c>
      <c r="M409" t="s">
        <v>6</v>
      </c>
      <c r="O409" t="s">
        <v>7</v>
      </c>
      <c r="P409" s="1">
        <v>42814</v>
      </c>
      <c r="Q409" s="1">
        <v>42814</v>
      </c>
      <c r="R409" s="1">
        <v>42856</v>
      </c>
      <c r="S409" s="1">
        <v>42856</v>
      </c>
      <c r="T409">
        <v>0</v>
      </c>
      <c r="U409">
        <v>0</v>
      </c>
      <c r="V409">
        <v>2160</v>
      </c>
      <c r="W409">
        <v>2160</v>
      </c>
      <c r="X409">
        <v>5600</v>
      </c>
      <c r="Y409">
        <v>9911.2199999999993</v>
      </c>
      <c r="Z409">
        <v>19562</v>
      </c>
      <c r="AA409">
        <v>19562</v>
      </c>
      <c r="AB409">
        <v>5.4</v>
      </c>
      <c r="AC409">
        <v>5.4</v>
      </c>
      <c r="AD409" s="1">
        <v>42797</v>
      </c>
      <c r="AE409" s="1">
        <v>43547</v>
      </c>
      <c r="AF409" s="4" t="str">
        <f>INDEX(Applications!G:G,MATCH(Projects!F409,Applications!C:C,0))</f>
        <v>Settled with IESO</v>
      </c>
    </row>
    <row r="410" spans="1:32" x14ac:dyDescent="0.25">
      <c r="A410">
        <v>1600592697</v>
      </c>
      <c r="B410">
        <v>1600174189</v>
      </c>
      <c r="E410" t="s">
        <v>369</v>
      </c>
      <c r="F410">
        <v>174189</v>
      </c>
      <c r="G410">
        <v>1</v>
      </c>
      <c r="J410" t="s">
        <v>47</v>
      </c>
      <c r="K410" t="s">
        <v>5</v>
      </c>
      <c r="M410" t="s">
        <v>6</v>
      </c>
      <c r="O410" t="s">
        <v>7</v>
      </c>
      <c r="P410" s="1">
        <v>42856</v>
      </c>
      <c r="Q410" s="1">
        <v>42856</v>
      </c>
      <c r="R410" s="1">
        <v>43190</v>
      </c>
      <c r="S410" s="1">
        <v>43437</v>
      </c>
      <c r="T410">
        <v>0</v>
      </c>
      <c r="U410">
        <v>0</v>
      </c>
      <c r="V410">
        <v>29770.48</v>
      </c>
      <c r="W410">
        <v>24793.84</v>
      </c>
      <c r="X410">
        <v>133601.69</v>
      </c>
      <c r="Y410">
        <v>84784.91</v>
      </c>
      <c r="Z410">
        <v>263171</v>
      </c>
      <c r="AA410">
        <v>219177</v>
      </c>
      <c r="AB410">
        <v>37.21</v>
      </c>
      <c r="AC410">
        <v>30.99</v>
      </c>
      <c r="AD410" s="1">
        <v>42814</v>
      </c>
      <c r="AE410" s="1">
        <v>43547</v>
      </c>
      <c r="AF410" s="4" t="str">
        <f>INDEX(Applications!G:G,MATCH(Projects!F410,Applications!C:C,0))</f>
        <v>Settled with IESO</v>
      </c>
    </row>
    <row r="411" spans="1:32" x14ac:dyDescent="0.25">
      <c r="A411">
        <v>1600594579</v>
      </c>
      <c r="B411">
        <v>1600176720</v>
      </c>
      <c r="E411" t="s">
        <v>386</v>
      </c>
      <c r="F411">
        <v>176720</v>
      </c>
      <c r="G411">
        <v>1</v>
      </c>
      <c r="J411" t="s">
        <v>47</v>
      </c>
      <c r="K411" t="s">
        <v>5</v>
      </c>
      <c r="M411" t="s">
        <v>6</v>
      </c>
      <c r="O411" t="s">
        <v>7</v>
      </c>
      <c r="P411" s="1">
        <v>42849</v>
      </c>
      <c r="R411" s="1">
        <v>43861</v>
      </c>
      <c r="T411">
        <v>0</v>
      </c>
      <c r="U411">
        <v>0</v>
      </c>
      <c r="V411">
        <v>46093.84</v>
      </c>
      <c r="W411">
        <v>0</v>
      </c>
      <c r="X411">
        <v>110795</v>
      </c>
      <c r="Y411">
        <v>0</v>
      </c>
      <c r="Z411">
        <v>460938.4</v>
      </c>
      <c r="AA411">
        <v>0</v>
      </c>
      <c r="AB411">
        <v>0</v>
      </c>
      <c r="AC411">
        <v>0</v>
      </c>
      <c r="AD411" s="1">
        <v>42849</v>
      </c>
      <c r="AE411" s="1">
        <v>43556</v>
      </c>
      <c r="AF411" s="4" t="str">
        <f>INDEX(Applications!G:G,MATCH(Projects!F411,Applications!C:C,0))</f>
        <v>Pre-Project Application Approved</v>
      </c>
    </row>
    <row r="412" spans="1:32" x14ac:dyDescent="0.25">
      <c r="A412">
        <v>1600596344</v>
      </c>
      <c r="B412">
        <v>1600172057</v>
      </c>
      <c r="E412" t="s">
        <v>356</v>
      </c>
      <c r="F412">
        <v>172057</v>
      </c>
      <c r="G412">
        <v>1</v>
      </c>
      <c r="J412" t="s">
        <v>41</v>
      </c>
      <c r="K412" t="s">
        <v>5</v>
      </c>
      <c r="M412" t="s">
        <v>6</v>
      </c>
      <c r="O412" t="s">
        <v>7</v>
      </c>
      <c r="P412" s="1">
        <v>42793</v>
      </c>
      <c r="R412" s="1">
        <v>44012</v>
      </c>
      <c r="T412">
        <v>0</v>
      </c>
      <c r="U412">
        <v>0</v>
      </c>
      <c r="V412">
        <v>3650.7</v>
      </c>
      <c r="W412">
        <v>0</v>
      </c>
      <c r="X412">
        <v>60214.58</v>
      </c>
      <c r="Y412">
        <v>0</v>
      </c>
      <c r="Z412">
        <v>73014</v>
      </c>
      <c r="AA412">
        <v>0</v>
      </c>
      <c r="AB412">
        <v>8.3000000000000007</v>
      </c>
      <c r="AC412">
        <v>0</v>
      </c>
      <c r="AD412" s="1">
        <v>42767</v>
      </c>
      <c r="AE412" s="1">
        <v>43556</v>
      </c>
      <c r="AF412" s="4" t="str">
        <f>INDEX(Applications!G:G,MATCH(Projects!F412,Applications!C:C,0))</f>
        <v>Cancelled</v>
      </c>
    </row>
    <row r="413" spans="1:32" x14ac:dyDescent="0.25">
      <c r="A413">
        <v>1600597032</v>
      </c>
      <c r="B413">
        <v>1600171407</v>
      </c>
      <c r="E413" t="s">
        <v>342</v>
      </c>
      <c r="F413">
        <v>171407</v>
      </c>
      <c r="G413">
        <v>1</v>
      </c>
      <c r="J413" t="s">
        <v>41</v>
      </c>
      <c r="K413" t="s">
        <v>5</v>
      </c>
      <c r="M413" t="s">
        <v>6</v>
      </c>
      <c r="O413" t="s">
        <v>7</v>
      </c>
      <c r="P413" s="1">
        <v>42755</v>
      </c>
      <c r="Q413" s="1">
        <v>42755</v>
      </c>
      <c r="R413" s="1">
        <v>42794</v>
      </c>
      <c r="S413" s="1">
        <v>42794</v>
      </c>
      <c r="T413">
        <v>0</v>
      </c>
      <c r="U413">
        <v>0</v>
      </c>
      <c r="V413">
        <v>1223</v>
      </c>
      <c r="W413">
        <v>1265</v>
      </c>
      <c r="X413">
        <v>2446</v>
      </c>
      <c r="Y413">
        <v>2530</v>
      </c>
      <c r="Z413">
        <v>18855</v>
      </c>
      <c r="AA413">
        <v>18855</v>
      </c>
      <c r="AB413">
        <v>5.2</v>
      </c>
      <c r="AC413">
        <v>5.2</v>
      </c>
      <c r="AD413" s="1">
        <v>42751</v>
      </c>
      <c r="AE413" s="1">
        <v>43547</v>
      </c>
      <c r="AF413" s="4" t="str">
        <f>INDEX(Applications!G:G,MATCH(Projects!F413,Applications!C:C,0))</f>
        <v>Settled with IESO</v>
      </c>
    </row>
    <row r="414" spans="1:32" x14ac:dyDescent="0.25">
      <c r="A414">
        <v>1600597099</v>
      </c>
      <c r="B414">
        <v>1600171613</v>
      </c>
      <c r="E414" t="s">
        <v>345</v>
      </c>
      <c r="F414">
        <v>171613</v>
      </c>
      <c r="G414">
        <v>1</v>
      </c>
      <c r="J414" t="s">
        <v>81</v>
      </c>
      <c r="K414" t="s">
        <v>5</v>
      </c>
      <c r="M414" t="s">
        <v>6</v>
      </c>
      <c r="O414" t="s">
        <v>7</v>
      </c>
      <c r="P414" s="1">
        <v>42755</v>
      </c>
      <c r="Q414" s="1">
        <v>42755</v>
      </c>
      <c r="R414" s="1">
        <v>42780</v>
      </c>
      <c r="S414" s="1">
        <v>42780</v>
      </c>
      <c r="T414">
        <v>0</v>
      </c>
      <c r="U414">
        <v>0</v>
      </c>
      <c r="V414">
        <v>728</v>
      </c>
      <c r="W414">
        <v>728</v>
      </c>
      <c r="X414">
        <v>1013.48</v>
      </c>
      <c r="Y414">
        <v>1013.48</v>
      </c>
      <c r="Z414">
        <v>4777.76</v>
      </c>
      <c r="AA414">
        <v>4777.76</v>
      </c>
      <c r="AB414">
        <v>1.04</v>
      </c>
      <c r="AC414">
        <v>1.04</v>
      </c>
      <c r="AD414" s="1">
        <v>42753</v>
      </c>
      <c r="AE414" s="1">
        <v>43547</v>
      </c>
      <c r="AF414" s="4" t="str">
        <f>INDEX(Applications!G:G,MATCH(Projects!F414,Applications!C:C,0))</f>
        <v>Settled with IESO</v>
      </c>
    </row>
    <row r="415" spans="1:32" x14ac:dyDescent="0.25">
      <c r="A415">
        <v>1600597339</v>
      </c>
      <c r="B415">
        <v>1600171828</v>
      </c>
      <c r="E415" t="s">
        <v>352</v>
      </c>
      <c r="F415">
        <v>171828</v>
      </c>
      <c r="G415">
        <v>1</v>
      </c>
      <c r="J415" t="s">
        <v>1059</v>
      </c>
      <c r="K415" t="s">
        <v>5</v>
      </c>
      <c r="M415" t="s">
        <v>6</v>
      </c>
      <c r="O415" t="s">
        <v>7</v>
      </c>
      <c r="P415" s="1">
        <v>42786</v>
      </c>
      <c r="Q415" s="1">
        <v>42786</v>
      </c>
      <c r="R415" s="1">
        <v>42886</v>
      </c>
      <c r="S415" s="1">
        <v>42919</v>
      </c>
      <c r="T415">
        <v>0</v>
      </c>
      <c r="U415">
        <v>0</v>
      </c>
      <c r="V415">
        <v>5078.45</v>
      </c>
      <c r="W415">
        <v>5586.3</v>
      </c>
      <c r="X415">
        <v>27553.42</v>
      </c>
      <c r="Y415">
        <v>27553.42</v>
      </c>
      <c r="Z415">
        <v>50047.15</v>
      </c>
      <c r="AA415">
        <v>53632.45</v>
      </c>
      <c r="AB415">
        <v>11.3</v>
      </c>
      <c r="AC415">
        <v>12.36</v>
      </c>
      <c r="AD415" s="1">
        <v>42761</v>
      </c>
      <c r="AE415" s="1">
        <v>43547</v>
      </c>
      <c r="AF415" s="4" t="str">
        <f>INDEX(Applications!G:G,MATCH(Projects!F415,Applications!C:C,0))</f>
        <v>Settled with IESO</v>
      </c>
    </row>
    <row r="416" spans="1:32" x14ac:dyDescent="0.25">
      <c r="A416">
        <v>1600599250</v>
      </c>
      <c r="B416">
        <v>1600178736</v>
      </c>
      <c r="E416" t="s">
        <v>394</v>
      </c>
      <c r="F416">
        <v>178736</v>
      </c>
      <c r="G416">
        <v>1</v>
      </c>
      <c r="J416" t="s">
        <v>81</v>
      </c>
      <c r="K416" t="s">
        <v>5</v>
      </c>
      <c r="M416" t="s">
        <v>9</v>
      </c>
      <c r="O416" t="s">
        <v>7</v>
      </c>
      <c r="P416" s="1">
        <v>42905</v>
      </c>
      <c r="Q416" s="1">
        <v>42905</v>
      </c>
      <c r="R416" s="1">
        <v>42916</v>
      </c>
      <c r="S416" s="1">
        <v>42965</v>
      </c>
      <c r="T416">
        <v>0</v>
      </c>
      <c r="U416">
        <v>0</v>
      </c>
      <c r="V416">
        <v>840</v>
      </c>
      <c r="W416">
        <v>840</v>
      </c>
      <c r="X416">
        <v>2191</v>
      </c>
      <c r="Y416">
        <v>2071</v>
      </c>
      <c r="Z416">
        <v>3535.54</v>
      </c>
      <c r="AA416">
        <v>3535.54</v>
      </c>
      <c r="AB416">
        <v>0.77</v>
      </c>
      <c r="AC416">
        <v>0.77</v>
      </c>
      <c r="AD416" s="1">
        <v>42898</v>
      </c>
      <c r="AE416" s="1">
        <v>43547</v>
      </c>
      <c r="AF416" s="4" t="str">
        <f>INDEX(Applications!G:G,MATCH(Projects!F416,Applications!C:C,0))</f>
        <v>Settled with IESO</v>
      </c>
    </row>
    <row r="417" spans="1:32" x14ac:dyDescent="0.25">
      <c r="A417">
        <v>1600599657</v>
      </c>
      <c r="B417">
        <v>1600179141</v>
      </c>
      <c r="E417" t="s">
        <v>397</v>
      </c>
      <c r="F417">
        <v>179141</v>
      </c>
      <c r="G417">
        <v>5</v>
      </c>
      <c r="J417" t="s">
        <v>81</v>
      </c>
      <c r="K417" t="s">
        <v>5</v>
      </c>
      <c r="M417" t="s">
        <v>6</v>
      </c>
      <c r="O417" t="s">
        <v>7</v>
      </c>
      <c r="P417" s="1">
        <v>42907</v>
      </c>
      <c r="Q417" s="1">
        <v>42907</v>
      </c>
      <c r="R417" s="1">
        <v>42968</v>
      </c>
      <c r="S417" s="1">
        <v>43115</v>
      </c>
      <c r="T417">
        <v>0</v>
      </c>
      <c r="U417">
        <v>0</v>
      </c>
      <c r="V417">
        <v>3696</v>
      </c>
      <c r="W417">
        <v>3654</v>
      </c>
      <c r="X417">
        <v>6864</v>
      </c>
      <c r="Y417">
        <v>6864</v>
      </c>
      <c r="Z417">
        <v>24256.32</v>
      </c>
      <c r="AA417">
        <v>23980.68</v>
      </c>
      <c r="AB417">
        <v>5.28</v>
      </c>
      <c r="AC417">
        <v>5.22</v>
      </c>
      <c r="AD417" s="1">
        <v>42902</v>
      </c>
      <c r="AE417" s="1">
        <v>43547</v>
      </c>
      <c r="AF417" s="4" t="str">
        <f>INDEX(Applications!G:G,MATCH(Projects!F417,Applications!C:C,0))</f>
        <v>Settled with IESO</v>
      </c>
    </row>
    <row r="418" spans="1:32" x14ac:dyDescent="0.25">
      <c r="A418">
        <v>1600599663</v>
      </c>
      <c r="B418">
        <v>1600179141</v>
      </c>
      <c r="E418" t="s">
        <v>398</v>
      </c>
      <c r="F418">
        <v>179141</v>
      </c>
      <c r="G418">
        <v>6</v>
      </c>
      <c r="J418" t="s">
        <v>81</v>
      </c>
      <c r="K418" t="s">
        <v>5</v>
      </c>
      <c r="M418" t="s">
        <v>6</v>
      </c>
      <c r="O418" t="s">
        <v>7</v>
      </c>
      <c r="P418" s="1">
        <v>42907</v>
      </c>
      <c r="Q418" s="1">
        <v>42907</v>
      </c>
      <c r="R418" s="1">
        <v>42968</v>
      </c>
      <c r="S418" s="1">
        <v>43115</v>
      </c>
      <c r="T418">
        <v>0</v>
      </c>
      <c r="U418">
        <v>0</v>
      </c>
      <c r="V418">
        <v>2604</v>
      </c>
      <c r="W418">
        <v>2618</v>
      </c>
      <c r="X418">
        <v>4836</v>
      </c>
      <c r="Y418">
        <v>4836</v>
      </c>
      <c r="Z418">
        <v>17089.68</v>
      </c>
      <c r="AA418">
        <v>17181.560000000001</v>
      </c>
      <c r="AB418">
        <v>3.72</v>
      </c>
      <c r="AC418">
        <v>3.74</v>
      </c>
      <c r="AD418" s="1">
        <v>42902</v>
      </c>
      <c r="AE418" s="1">
        <v>43547</v>
      </c>
      <c r="AF418" s="4" t="str">
        <f>INDEX(Applications!G:G,MATCH(Projects!F418,Applications!C:C,0))</f>
        <v>Settled with IESO</v>
      </c>
    </row>
    <row r="419" spans="1:32" x14ac:dyDescent="0.25">
      <c r="A419">
        <v>1600599665</v>
      </c>
      <c r="B419">
        <v>1600179141</v>
      </c>
      <c r="E419" t="s">
        <v>399</v>
      </c>
      <c r="F419">
        <v>179141</v>
      </c>
      <c r="G419">
        <v>7</v>
      </c>
      <c r="J419" t="s">
        <v>81</v>
      </c>
      <c r="K419" t="s">
        <v>5</v>
      </c>
      <c r="M419" t="s">
        <v>6</v>
      </c>
      <c r="O419" t="s">
        <v>7</v>
      </c>
      <c r="P419" s="1">
        <v>42907</v>
      </c>
      <c r="Q419" s="1">
        <v>42907</v>
      </c>
      <c r="R419" s="1">
        <v>42968</v>
      </c>
      <c r="S419" s="1">
        <v>43115</v>
      </c>
      <c r="T419">
        <v>0</v>
      </c>
      <c r="U419">
        <v>0</v>
      </c>
      <c r="V419">
        <v>1498</v>
      </c>
      <c r="W419">
        <v>1498</v>
      </c>
      <c r="X419">
        <v>2782</v>
      </c>
      <c r="Y419">
        <v>2782</v>
      </c>
      <c r="Z419">
        <v>9831.16</v>
      </c>
      <c r="AA419">
        <v>9831.16</v>
      </c>
      <c r="AB419">
        <v>2.14</v>
      </c>
      <c r="AC419">
        <v>2.14</v>
      </c>
      <c r="AD419" s="1">
        <v>42902</v>
      </c>
      <c r="AE419" s="1">
        <v>43547</v>
      </c>
      <c r="AF419" s="4" t="str">
        <f>INDEX(Applications!G:G,MATCH(Projects!F419,Applications!C:C,0))</f>
        <v>Settled with IESO</v>
      </c>
    </row>
    <row r="420" spans="1:32" x14ac:dyDescent="0.25">
      <c r="A420">
        <v>1600601807</v>
      </c>
      <c r="B420">
        <v>1600182660</v>
      </c>
      <c r="E420" t="s">
        <v>414</v>
      </c>
      <c r="F420">
        <v>182660</v>
      </c>
      <c r="G420">
        <v>1</v>
      </c>
      <c r="J420" t="s">
        <v>41</v>
      </c>
      <c r="K420" t="s">
        <v>5</v>
      </c>
      <c r="M420" t="s">
        <v>6</v>
      </c>
      <c r="O420" t="s">
        <v>7</v>
      </c>
      <c r="P420" s="1">
        <v>42979</v>
      </c>
      <c r="Q420" s="1">
        <v>42979</v>
      </c>
      <c r="R420" s="1">
        <v>43069</v>
      </c>
      <c r="S420" s="1">
        <v>43018</v>
      </c>
      <c r="T420">
        <v>0</v>
      </c>
      <c r="U420">
        <v>0</v>
      </c>
      <c r="V420">
        <v>12880</v>
      </c>
      <c r="W420">
        <v>10800</v>
      </c>
      <c r="X420">
        <v>38381.480000000003</v>
      </c>
      <c r="Y420">
        <v>29155.15</v>
      </c>
      <c r="Z420">
        <v>159098</v>
      </c>
      <c r="AA420">
        <v>133078</v>
      </c>
      <c r="AB420">
        <v>32.200000000000003</v>
      </c>
      <c r="AC420">
        <v>27</v>
      </c>
      <c r="AD420" s="1">
        <v>42975</v>
      </c>
      <c r="AE420" s="1">
        <v>43547</v>
      </c>
      <c r="AF420" s="4" t="str">
        <f>INDEX(Applications!G:G,MATCH(Projects!F420,Applications!C:C,0))</f>
        <v>Settled with IESO</v>
      </c>
    </row>
    <row r="421" spans="1:32" x14ac:dyDescent="0.25">
      <c r="A421">
        <v>1600602794</v>
      </c>
      <c r="B421">
        <v>1600183182</v>
      </c>
      <c r="E421" t="s">
        <v>415</v>
      </c>
      <c r="F421">
        <v>183182</v>
      </c>
      <c r="G421">
        <v>1</v>
      </c>
      <c r="J421" t="s">
        <v>41</v>
      </c>
      <c r="K421" t="s">
        <v>5</v>
      </c>
      <c r="M421" t="s">
        <v>6</v>
      </c>
      <c r="O421" t="s">
        <v>7</v>
      </c>
      <c r="P421" s="1">
        <v>43003</v>
      </c>
      <c r="Q421" s="1">
        <v>43003</v>
      </c>
      <c r="R421" s="1">
        <v>43084</v>
      </c>
      <c r="S421" s="1">
        <v>43084</v>
      </c>
      <c r="T421">
        <v>0</v>
      </c>
      <c r="U421">
        <v>0</v>
      </c>
      <c r="V421">
        <v>17160</v>
      </c>
      <c r="W421">
        <v>17160</v>
      </c>
      <c r="X421">
        <v>37844.239999999998</v>
      </c>
      <c r="Y421">
        <v>37844.239999999998</v>
      </c>
      <c r="Z421">
        <v>201005</v>
      </c>
      <c r="AA421">
        <v>201005</v>
      </c>
      <c r="AB421">
        <v>42.9</v>
      </c>
      <c r="AC421">
        <v>42.9</v>
      </c>
      <c r="AD421" s="1">
        <v>42996</v>
      </c>
      <c r="AE421" s="1">
        <v>43547</v>
      </c>
      <c r="AF421" s="4" t="str">
        <f>INDEX(Applications!G:G,MATCH(Projects!F421,Applications!C:C,0))</f>
        <v>Settled with IESO</v>
      </c>
    </row>
    <row r="422" spans="1:32" x14ac:dyDescent="0.25">
      <c r="A422">
        <v>1600602864</v>
      </c>
      <c r="B422">
        <v>1600183261</v>
      </c>
      <c r="E422" t="s">
        <v>417</v>
      </c>
      <c r="F422">
        <v>183261</v>
      </c>
      <c r="G422">
        <v>1</v>
      </c>
      <c r="J422" t="s">
        <v>63</v>
      </c>
      <c r="K422" t="s">
        <v>5</v>
      </c>
      <c r="M422" t="s">
        <v>6</v>
      </c>
      <c r="O422" t="s">
        <v>7</v>
      </c>
      <c r="P422" s="1">
        <v>43003</v>
      </c>
      <c r="Q422" s="1">
        <v>43003</v>
      </c>
      <c r="R422" s="1">
        <v>43122</v>
      </c>
      <c r="S422" s="1">
        <v>43089</v>
      </c>
      <c r="T422">
        <v>0</v>
      </c>
      <c r="U422">
        <v>0</v>
      </c>
      <c r="V422">
        <v>15669.35</v>
      </c>
      <c r="W422">
        <v>15629.35</v>
      </c>
      <c r="X422">
        <v>82663.929999999993</v>
      </c>
      <c r="Y422">
        <v>83945.13</v>
      </c>
      <c r="Z422">
        <v>230518</v>
      </c>
      <c r="AA422">
        <v>252050</v>
      </c>
      <c r="AB422">
        <v>32.200000000000003</v>
      </c>
      <c r="AC422">
        <v>32.1</v>
      </c>
      <c r="AD422" s="1">
        <v>42997</v>
      </c>
      <c r="AE422" s="1">
        <v>43547</v>
      </c>
      <c r="AF422" s="4" t="str">
        <f>INDEX(Applications!G:G,MATCH(Projects!F422,Applications!C:C,0))</f>
        <v>Settled with IESO</v>
      </c>
    </row>
    <row r="423" spans="1:32" x14ac:dyDescent="0.25">
      <c r="A423">
        <v>1600603838</v>
      </c>
      <c r="B423">
        <v>1600188628</v>
      </c>
      <c r="E423" t="s">
        <v>463</v>
      </c>
      <c r="F423">
        <v>188628</v>
      </c>
      <c r="G423">
        <v>1</v>
      </c>
      <c r="J423" t="s">
        <v>272</v>
      </c>
      <c r="K423" t="s">
        <v>5</v>
      </c>
      <c r="M423" t="s">
        <v>6</v>
      </c>
      <c r="O423" t="s">
        <v>7</v>
      </c>
      <c r="P423" s="1">
        <v>43111</v>
      </c>
      <c r="Q423" s="1">
        <v>43111</v>
      </c>
      <c r="R423" s="1">
        <v>43199</v>
      </c>
      <c r="S423" s="1">
        <v>43146</v>
      </c>
      <c r="T423">
        <v>0</v>
      </c>
      <c r="U423">
        <v>0</v>
      </c>
      <c r="V423">
        <v>1195</v>
      </c>
      <c r="W423">
        <v>1195</v>
      </c>
      <c r="X423">
        <v>2999</v>
      </c>
      <c r="Y423">
        <v>2999</v>
      </c>
      <c r="Z423">
        <v>13335</v>
      </c>
      <c r="AA423">
        <v>13335</v>
      </c>
      <c r="AB423">
        <v>0</v>
      </c>
      <c r="AC423">
        <v>0</v>
      </c>
      <c r="AD423" s="1">
        <v>43111</v>
      </c>
      <c r="AE423" s="1">
        <v>43548</v>
      </c>
      <c r="AF423" s="4" t="str">
        <f>INDEX(Applications!G:G,MATCH(Projects!F423,Applications!C:C,0))</f>
        <v>Settled with IESO</v>
      </c>
    </row>
    <row r="424" spans="1:32" x14ac:dyDescent="0.25">
      <c r="A424">
        <v>1600603869</v>
      </c>
      <c r="B424">
        <v>1600188722</v>
      </c>
      <c r="E424" t="s">
        <v>464</v>
      </c>
      <c r="F424">
        <v>188722</v>
      </c>
      <c r="G424">
        <v>1</v>
      </c>
      <c r="J424" t="s">
        <v>81</v>
      </c>
      <c r="K424" t="s">
        <v>5</v>
      </c>
      <c r="M424" t="s">
        <v>9</v>
      </c>
      <c r="O424" t="s">
        <v>7</v>
      </c>
      <c r="P424" s="1">
        <v>43119</v>
      </c>
      <c r="Q424" s="1">
        <v>43119</v>
      </c>
      <c r="R424" s="1">
        <v>43150</v>
      </c>
      <c r="S424" s="1">
        <v>43150</v>
      </c>
      <c r="T424">
        <v>0</v>
      </c>
      <c r="U424">
        <v>0</v>
      </c>
      <c r="V424">
        <v>805</v>
      </c>
      <c r="W424">
        <v>805</v>
      </c>
      <c r="X424">
        <v>1035</v>
      </c>
      <c r="Y424">
        <v>1035</v>
      </c>
      <c r="Z424">
        <v>5283.1</v>
      </c>
      <c r="AA424">
        <v>5283.1</v>
      </c>
      <c r="AB424">
        <v>1.1499999999999999</v>
      </c>
      <c r="AC424">
        <v>1.1499999999999999</v>
      </c>
      <c r="AD424" s="1">
        <v>43112</v>
      </c>
      <c r="AE424" s="1">
        <v>43548</v>
      </c>
      <c r="AF424" s="4" t="str">
        <f>INDEX(Applications!G:G,MATCH(Projects!F424,Applications!C:C,0))</f>
        <v>Settled with IESO</v>
      </c>
    </row>
    <row r="425" spans="1:32" x14ac:dyDescent="0.25">
      <c r="A425">
        <v>1600603909</v>
      </c>
      <c r="B425">
        <v>1600188755</v>
      </c>
      <c r="E425" t="s">
        <v>465</v>
      </c>
      <c r="F425">
        <v>188755</v>
      </c>
      <c r="G425">
        <v>1</v>
      </c>
      <c r="J425" t="s">
        <v>81</v>
      </c>
      <c r="K425" t="s">
        <v>5</v>
      </c>
      <c r="M425" t="s">
        <v>6</v>
      </c>
      <c r="O425" t="s">
        <v>7</v>
      </c>
      <c r="P425" s="1">
        <v>43119</v>
      </c>
      <c r="Q425" s="1">
        <v>43119</v>
      </c>
      <c r="R425" s="1">
        <v>43185</v>
      </c>
      <c r="S425" s="1">
        <v>43159</v>
      </c>
      <c r="T425">
        <v>0</v>
      </c>
      <c r="U425">
        <v>0</v>
      </c>
      <c r="V425">
        <v>2505</v>
      </c>
      <c r="W425">
        <v>2505</v>
      </c>
      <c r="X425">
        <v>3023.5</v>
      </c>
      <c r="Y425">
        <v>3023.5</v>
      </c>
      <c r="Z425">
        <v>16255.33</v>
      </c>
      <c r="AA425">
        <v>16255.33</v>
      </c>
      <c r="AB425">
        <v>3.55</v>
      </c>
      <c r="AC425">
        <v>3.55</v>
      </c>
      <c r="AD425" s="1">
        <v>43112</v>
      </c>
      <c r="AE425" s="1">
        <v>43548</v>
      </c>
      <c r="AF425" s="4" t="str">
        <f>INDEX(Applications!G:G,MATCH(Projects!F425,Applications!C:C,0))</f>
        <v>Settled with IESO</v>
      </c>
    </row>
    <row r="426" spans="1:32" x14ac:dyDescent="0.25">
      <c r="A426">
        <v>1600604226</v>
      </c>
      <c r="B426">
        <v>1600189070</v>
      </c>
      <c r="E426" t="s">
        <v>469</v>
      </c>
      <c r="F426">
        <v>189070</v>
      </c>
      <c r="G426">
        <v>1</v>
      </c>
      <c r="J426" t="s">
        <v>81</v>
      </c>
      <c r="K426" t="s">
        <v>5</v>
      </c>
      <c r="M426" t="s">
        <v>6</v>
      </c>
      <c r="O426" t="s">
        <v>7</v>
      </c>
      <c r="P426" s="1">
        <v>43131</v>
      </c>
      <c r="Q426" s="1">
        <v>43131</v>
      </c>
      <c r="R426" s="1">
        <v>43367</v>
      </c>
      <c r="S426" s="1">
        <v>43367</v>
      </c>
      <c r="T426">
        <v>0</v>
      </c>
      <c r="U426">
        <v>0</v>
      </c>
      <c r="V426">
        <v>2380</v>
      </c>
      <c r="W426">
        <v>2380</v>
      </c>
      <c r="X426">
        <v>3740</v>
      </c>
      <c r="Y426">
        <v>3740</v>
      </c>
      <c r="Z426">
        <v>15619.6</v>
      </c>
      <c r="AA426">
        <v>15619.6</v>
      </c>
      <c r="AB426">
        <v>3.4</v>
      </c>
      <c r="AC426">
        <v>3.4</v>
      </c>
      <c r="AD426" s="1">
        <v>43122</v>
      </c>
      <c r="AE426" s="1">
        <v>43548</v>
      </c>
      <c r="AF426" s="4" t="str">
        <f>INDEX(Applications!G:G,MATCH(Projects!F426,Applications!C:C,0))</f>
        <v>Settled with IESO</v>
      </c>
    </row>
    <row r="427" spans="1:32" x14ac:dyDescent="0.25">
      <c r="A427">
        <v>1600604274</v>
      </c>
      <c r="B427">
        <v>1600189126</v>
      </c>
      <c r="E427" t="s">
        <v>470</v>
      </c>
      <c r="F427">
        <v>189126</v>
      </c>
      <c r="G427">
        <v>1</v>
      </c>
      <c r="J427" t="s">
        <v>81</v>
      </c>
      <c r="K427" t="s">
        <v>5</v>
      </c>
      <c r="M427" t="s">
        <v>9</v>
      </c>
      <c r="O427" t="s">
        <v>7</v>
      </c>
      <c r="P427" s="1">
        <v>43122</v>
      </c>
      <c r="Q427" s="1">
        <v>43122</v>
      </c>
      <c r="R427" s="1">
        <v>43143</v>
      </c>
      <c r="S427" s="1">
        <v>43132</v>
      </c>
      <c r="T427">
        <v>0</v>
      </c>
      <c r="U427">
        <v>0</v>
      </c>
      <c r="V427">
        <v>824</v>
      </c>
      <c r="W427">
        <v>882</v>
      </c>
      <c r="X427">
        <v>2205</v>
      </c>
      <c r="Y427">
        <v>2360.77</v>
      </c>
      <c r="Z427">
        <v>2794.07</v>
      </c>
      <c r="AA427">
        <v>3428.96</v>
      </c>
      <c r="AB427">
        <v>0.61</v>
      </c>
      <c r="AC427">
        <v>0.62</v>
      </c>
      <c r="AD427" s="1">
        <v>43122</v>
      </c>
      <c r="AE427" s="1">
        <v>43548</v>
      </c>
      <c r="AF427" s="4" t="str">
        <f>INDEX(Applications!G:G,MATCH(Projects!F427,Applications!C:C,0))</f>
        <v>Settled with IESO</v>
      </c>
    </row>
    <row r="428" spans="1:32" x14ac:dyDescent="0.25">
      <c r="A428">
        <v>1600604323</v>
      </c>
      <c r="B428">
        <v>1600189160</v>
      </c>
      <c r="E428" t="s">
        <v>472</v>
      </c>
      <c r="F428">
        <v>189160</v>
      </c>
      <c r="G428">
        <v>1</v>
      </c>
      <c r="J428" t="s">
        <v>81</v>
      </c>
      <c r="K428" t="s">
        <v>5</v>
      </c>
      <c r="M428" t="s">
        <v>6</v>
      </c>
      <c r="O428" t="s">
        <v>7</v>
      </c>
      <c r="P428" s="1">
        <v>43125</v>
      </c>
      <c r="Q428" s="1">
        <v>43125</v>
      </c>
      <c r="R428" s="1">
        <v>43147</v>
      </c>
      <c r="S428" s="1">
        <v>43146</v>
      </c>
      <c r="T428">
        <v>0</v>
      </c>
      <c r="U428">
        <v>0</v>
      </c>
      <c r="V428">
        <v>840</v>
      </c>
      <c r="W428">
        <v>840</v>
      </c>
      <c r="X428">
        <v>1027.2</v>
      </c>
      <c r="Y428">
        <v>1027.2</v>
      </c>
      <c r="Z428">
        <v>5512.8</v>
      </c>
      <c r="AA428">
        <v>5512.8</v>
      </c>
      <c r="AB428">
        <v>1.2</v>
      </c>
      <c r="AC428">
        <v>1.2</v>
      </c>
      <c r="AD428" s="1">
        <v>43123</v>
      </c>
      <c r="AE428" s="1">
        <v>43548</v>
      </c>
      <c r="AF428" s="4" t="str">
        <f>INDEX(Applications!G:G,MATCH(Projects!F428,Applications!C:C,0))</f>
        <v>Settled with IESO</v>
      </c>
    </row>
    <row r="429" spans="1:32" x14ac:dyDescent="0.25">
      <c r="A429">
        <v>1600605911</v>
      </c>
      <c r="B429">
        <v>1600190937</v>
      </c>
      <c r="E429" t="s">
        <v>484</v>
      </c>
      <c r="F429">
        <v>190937</v>
      </c>
      <c r="G429">
        <v>1</v>
      </c>
      <c r="J429" t="s">
        <v>81</v>
      </c>
      <c r="K429" t="s">
        <v>5</v>
      </c>
      <c r="M429" t="s">
        <v>6</v>
      </c>
      <c r="O429" t="s">
        <v>7</v>
      </c>
      <c r="P429" s="1">
        <v>43166</v>
      </c>
      <c r="Q429" s="1">
        <v>43166</v>
      </c>
      <c r="R429" s="1">
        <v>43225</v>
      </c>
      <c r="S429" s="1">
        <v>43195</v>
      </c>
      <c r="T429">
        <v>0</v>
      </c>
      <c r="U429">
        <v>0</v>
      </c>
      <c r="V429">
        <v>728</v>
      </c>
      <c r="W429">
        <v>728</v>
      </c>
      <c r="X429">
        <v>890.24</v>
      </c>
      <c r="Y429">
        <v>890.24</v>
      </c>
      <c r="Z429">
        <v>4777.76</v>
      </c>
      <c r="AA429">
        <v>4777.76</v>
      </c>
      <c r="AB429">
        <v>1.04</v>
      </c>
      <c r="AC429">
        <v>1.04</v>
      </c>
      <c r="AD429" s="1">
        <v>43164</v>
      </c>
      <c r="AE429" s="1">
        <v>43548</v>
      </c>
      <c r="AF429" s="4" t="str">
        <f>INDEX(Applications!G:G,MATCH(Projects!F429,Applications!C:C,0))</f>
        <v>Settled with IESO</v>
      </c>
    </row>
    <row r="430" spans="1:32" x14ac:dyDescent="0.25">
      <c r="A430">
        <v>1600606472</v>
      </c>
      <c r="B430">
        <v>1600195026</v>
      </c>
      <c r="E430" t="s">
        <v>514</v>
      </c>
      <c r="F430">
        <v>195026</v>
      </c>
      <c r="G430">
        <v>1</v>
      </c>
      <c r="J430" t="s">
        <v>276</v>
      </c>
      <c r="K430" t="s">
        <v>5</v>
      </c>
      <c r="M430" t="s">
        <v>6</v>
      </c>
      <c r="O430" t="s">
        <v>7</v>
      </c>
      <c r="P430" s="1">
        <v>43271</v>
      </c>
      <c r="Q430" s="1">
        <v>43312</v>
      </c>
      <c r="R430" s="1">
        <v>43635</v>
      </c>
      <c r="S430" s="1">
        <v>43404</v>
      </c>
      <c r="T430">
        <v>0</v>
      </c>
      <c r="U430">
        <v>0</v>
      </c>
      <c r="V430">
        <v>2091.85</v>
      </c>
      <c r="W430">
        <v>2091.85</v>
      </c>
      <c r="X430">
        <v>9870</v>
      </c>
      <c r="Y430">
        <v>9751</v>
      </c>
      <c r="Z430">
        <v>23444</v>
      </c>
      <c r="AA430">
        <v>23444</v>
      </c>
      <c r="AB430">
        <v>4.4000000000000004</v>
      </c>
      <c r="AC430">
        <v>4.4000000000000004</v>
      </c>
      <c r="AD430" s="1">
        <v>43256</v>
      </c>
      <c r="AE430" s="1">
        <v>43548</v>
      </c>
      <c r="AF430" s="4" t="str">
        <f>INDEX(Applications!G:G,MATCH(Projects!F430,Applications!C:C,0))</f>
        <v>Settled with IESO</v>
      </c>
    </row>
    <row r="431" spans="1:32" x14ac:dyDescent="0.25">
      <c r="A431">
        <v>1600606789</v>
      </c>
      <c r="B431">
        <v>1600195383</v>
      </c>
      <c r="E431" t="s">
        <v>515</v>
      </c>
      <c r="F431">
        <v>195383</v>
      </c>
      <c r="G431">
        <v>71</v>
      </c>
      <c r="J431" t="s">
        <v>47</v>
      </c>
      <c r="K431" t="s">
        <v>5</v>
      </c>
      <c r="M431" t="s">
        <v>9</v>
      </c>
      <c r="O431" t="s">
        <v>7</v>
      </c>
      <c r="P431" s="1">
        <v>43287</v>
      </c>
      <c r="Q431" s="1">
        <v>43297</v>
      </c>
      <c r="R431" s="1">
        <v>43290</v>
      </c>
      <c r="S431" s="1">
        <v>43298</v>
      </c>
      <c r="T431">
        <v>0</v>
      </c>
      <c r="U431">
        <v>0</v>
      </c>
      <c r="V431">
        <v>1390.9</v>
      </c>
      <c r="W431">
        <v>1529.99</v>
      </c>
      <c r="X431">
        <v>14000</v>
      </c>
      <c r="Y431">
        <v>6875.59</v>
      </c>
      <c r="Z431">
        <v>13909</v>
      </c>
      <c r="AA431">
        <v>18432</v>
      </c>
      <c r="AB431">
        <v>1.6</v>
      </c>
      <c r="AC431">
        <v>0</v>
      </c>
      <c r="AD431" s="1">
        <v>43272</v>
      </c>
      <c r="AE431" s="1">
        <v>43719</v>
      </c>
      <c r="AF431" s="4" t="str">
        <f>INDEX(Applications!G:G,MATCH(Projects!F431,Applications!C:C,0))</f>
        <v>Settled with IESO</v>
      </c>
    </row>
    <row r="432" spans="1:32" x14ac:dyDescent="0.25">
      <c r="A432">
        <v>1600606871</v>
      </c>
      <c r="B432">
        <v>1600195383</v>
      </c>
      <c r="E432" t="s">
        <v>516</v>
      </c>
      <c r="F432">
        <v>195383</v>
      </c>
      <c r="G432">
        <v>58</v>
      </c>
      <c r="J432" t="s">
        <v>47</v>
      </c>
      <c r="K432" t="s">
        <v>5</v>
      </c>
      <c r="M432" t="s">
        <v>9</v>
      </c>
      <c r="O432" t="s">
        <v>7</v>
      </c>
      <c r="P432" s="1">
        <v>43285</v>
      </c>
      <c r="Q432" s="1">
        <v>43270</v>
      </c>
      <c r="R432" s="1">
        <v>43286</v>
      </c>
      <c r="S432" s="1">
        <v>43271</v>
      </c>
      <c r="T432">
        <v>0</v>
      </c>
      <c r="U432">
        <v>0</v>
      </c>
      <c r="V432">
        <v>1386.7</v>
      </c>
      <c r="W432">
        <v>1525.37</v>
      </c>
      <c r="X432">
        <v>14000</v>
      </c>
      <c r="Y432">
        <v>13033.93</v>
      </c>
      <c r="Z432">
        <v>13867</v>
      </c>
      <c r="AA432">
        <v>16906</v>
      </c>
      <c r="AB432">
        <v>1.6</v>
      </c>
      <c r="AC432">
        <v>0</v>
      </c>
      <c r="AD432" s="1">
        <v>43271</v>
      </c>
      <c r="AE432" s="1">
        <v>43719</v>
      </c>
      <c r="AF432" s="4" t="str">
        <f>INDEX(Applications!G:G,MATCH(Projects!F432,Applications!C:C,0))</f>
        <v>Settled with IESO</v>
      </c>
    </row>
    <row r="433" spans="1:32" x14ac:dyDescent="0.25">
      <c r="A433">
        <v>1600607067</v>
      </c>
      <c r="B433">
        <v>1600195414</v>
      </c>
      <c r="E433" t="s">
        <v>517</v>
      </c>
      <c r="F433">
        <v>195414</v>
      </c>
      <c r="G433">
        <v>1</v>
      </c>
      <c r="J433" t="s">
        <v>81</v>
      </c>
      <c r="K433" t="s">
        <v>5</v>
      </c>
      <c r="M433" t="s">
        <v>6</v>
      </c>
      <c r="O433" t="s">
        <v>7</v>
      </c>
      <c r="P433" s="1">
        <v>43283</v>
      </c>
      <c r="Q433" s="1">
        <v>43283</v>
      </c>
      <c r="R433" s="1">
        <v>43290</v>
      </c>
      <c r="S433" s="1">
        <v>43294</v>
      </c>
      <c r="T433">
        <v>0</v>
      </c>
      <c r="U433">
        <v>0</v>
      </c>
      <c r="V433">
        <v>581</v>
      </c>
      <c r="W433">
        <v>581</v>
      </c>
      <c r="X433">
        <v>843.1</v>
      </c>
      <c r="Y433">
        <v>843.1</v>
      </c>
      <c r="Z433">
        <v>3813.02</v>
      </c>
      <c r="AA433">
        <v>3813.02</v>
      </c>
      <c r="AB433">
        <v>0.83</v>
      </c>
      <c r="AC433">
        <v>0.83</v>
      </c>
      <c r="AD433" s="1">
        <v>43265</v>
      </c>
      <c r="AE433" s="1">
        <v>43548</v>
      </c>
      <c r="AF433" s="4" t="str">
        <f>INDEX(Applications!G:G,MATCH(Projects!F433,Applications!C:C,0))</f>
        <v>Settled with IESO</v>
      </c>
    </row>
    <row r="434" spans="1:32" x14ac:dyDescent="0.25">
      <c r="A434">
        <v>1600607166</v>
      </c>
      <c r="B434">
        <v>1600195488</v>
      </c>
      <c r="E434" t="s">
        <v>519</v>
      </c>
      <c r="F434">
        <v>195488</v>
      </c>
      <c r="G434">
        <v>11</v>
      </c>
      <c r="J434" t="s">
        <v>81</v>
      </c>
      <c r="K434" t="s">
        <v>5</v>
      </c>
      <c r="M434" t="s">
        <v>9</v>
      </c>
      <c r="O434" t="s">
        <v>13</v>
      </c>
      <c r="P434" s="1">
        <v>43282</v>
      </c>
      <c r="Q434" s="1">
        <v>43440</v>
      </c>
      <c r="R434" s="1">
        <v>43830</v>
      </c>
      <c r="S434" s="1">
        <v>43444</v>
      </c>
      <c r="T434">
        <v>0</v>
      </c>
      <c r="U434">
        <v>0</v>
      </c>
      <c r="V434">
        <v>2800</v>
      </c>
      <c r="W434">
        <v>3080</v>
      </c>
      <c r="X434">
        <v>3608</v>
      </c>
      <c r="Y434">
        <v>6268.19</v>
      </c>
      <c r="Z434">
        <v>18376</v>
      </c>
      <c r="AA434">
        <v>24394.14</v>
      </c>
      <c r="AB434">
        <v>4</v>
      </c>
      <c r="AC434">
        <v>5.31</v>
      </c>
      <c r="AD434" s="1">
        <v>43265</v>
      </c>
      <c r="AE434" s="1">
        <v>43451</v>
      </c>
      <c r="AF434" s="4" t="str">
        <f>INDEX(Applications!G:G,MATCH(Projects!F434,Applications!C:C,0))</f>
        <v>Settled with IESO</v>
      </c>
    </row>
    <row r="435" spans="1:32" x14ac:dyDescent="0.25">
      <c r="A435">
        <v>1600607181</v>
      </c>
      <c r="B435">
        <v>1600195488</v>
      </c>
      <c r="E435" t="s">
        <v>520</v>
      </c>
      <c r="F435">
        <v>195488</v>
      </c>
      <c r="G435">
        <v>14</v>
      </c>
      <c r="J435" t="s">
        <v>81</v>
      </c>
      <c r="K435" t="s">
        <v>5</v>
      </c>
      <c r="M435" t="s">
        <v>9</v>
      </c>
      <c r="O435" t="s">
        <v>13</v>
      </c>
      <c r="P435" s="1">
        <v>43282</v>
      </c>
      <c r="Q435" s="1">
        <v>43389</v>
      </c>
      <c r="R435" s="1">
        <v>43830</v>
      </c>
      <c r="S435" s="1">
        <v>43390</v>
      </c>
      <c r="T435">
        <v>0</v>
      </c>
      <c r="U435">
        <v>0</v>
      </c>
      <c r="V435">
        <v>4830</v>
      </c>
      <c r="W435">
        <v>5313</v>
      </c>
      <c r="X435">
        <v>6223.8</v>
      </c>
      <c r="Y435">
        <v>6859.92</v>
      </c>
      <c r="Z435">
        <v>31698.6</v>
      </c>
      <c r="AA435">
        <v>37119.519999999997</v>
      </c>
      <c r="AB435">
        <v>6.9</v>
      </c>
      <c r="AC435">
        <v>8.08</v>
      </c>
      <c r="AD435" s="1">
        <v>43265</v>
      </c>
      <c r="AE435" s="1">
        <v>43557</v>
      </c>
      <c r="AF435" s="4" t="str">
        <f>INDEX(Applications!G:G,MATCH(Projects!F435,Applications!C:C,0))</f>
        <v>Settled with IESO</v>
      </c>
    </row>
    <row r="436" spans="1:32" x14ac:dyDescent="0.25">
      <c r="A436">
        <v>1600608659</v>
      </c>
      <c r="B436">
        <v>1600191789</v>
      </c>
      <c r="E436" t="s">
        <v>487</v>
      </c>
      <c r="F436">
        <v>191789</v>
      </c>
      <c r="G436">
        <v>1</v>
      </c>
      <c r="J436" t="s">
        <v>1058</v>
      </c>
      <c r="K436" t="s">
        <v>5</v>
      </c>
      <c r="M436" t="s">
        <v>6</v>
      </c>
      <c r="O436" t="s">
        <v>7</v>
      </c>
      <c r="P436" s="1">
        <v>43193</v>
      </c>
      <c r="Q436" s="1">
        <v>43193</v>
      </c>
      <c r="R436" s="1">
        <v>43220</v>
      </c>
      <c r="S436" s="1">
        <v>43196</v>
      </c>
      <c r="T436">
        <v>0</v>
      </c>
      <c r="U436">
        <v>0</v>
      </c>
      <c r="V436">
        <v>6872</v>
      </c>
      <c r="W436">
        <v>7559.2</v>
      </c>
      <c r="X436">
        <v>10827.83</v>
      </c>
      <c r="Y436">
        <v>12693.56</v>
      </c>
      <c r="Z436">
        <v>45204.959999999999</v>
      </c>
      <c r="AA436">
        <v>54383.9</v>
      </c>
      <c r="AB436">
        <v>9.84</v>
      </c>
      <c r="AC436">
        <v>11.93</v>
      </c>
      <c r="AD436" s="1">
        <v>43181</v>
      </c>
      <c r="AE436" s="1">
        <v>43548</v>
      </c>
      <c r="AF436" s="4" t="str">
        <f>INDEX(Applications!G:G,MATCH(Projects!F436,Applications!C:C,0))</f>
        <v>Settled with IESO</v>
      </c>
    </row>
    <row r="437" spans="1:32" x14ac:dyDescent="0.25">
      <c r="A437">
        <v>1600608663</v>
      </c>
      <c r="B437">
        <v>1600191789</v>
      </c>
      <c r="E437" t="s">
        <v>488</v>
      </c>
      <c r="F437">
        <v>191789</v>
      </c>
      <c r="G437">
        <v>2</v>
      </c>
      <c r="J437" t="s">
        <v>81</v>
      </c>
      <c r="K437" t="s">
        <v>5</v>
      </c>
      <c r="M437" t="s">
        <v>6</v>
      </c>
      <c r="O437" t="s">
        <v>7</v>
      </c>
      <c r="P437" s="1">
        <v>43193</v>
      </c>
      <c r="Q437" s="1">
        <v>43193</v>
      </c>
      <c r="R437" s="1">
        <v>43220</v>
      </c>
      <c r="S437" s="1">
        <v>43200</v>
      </c>
      <c r="T437">
        <v>0</v>
      </c>
      <c r="U437">
        <v>0</v>
      </c>
      <c r="V437">
        <v>3192</v>
      </c>
      <c r="W437">
        <v>3332</v>
      </c>
      <c r="X437">
        <v>4978.24</v>
      </c>
      <c r="Y437">
        <v>5197.92</v>
      </c>
      <c r="Z437">
        <v>20948.64</v>
      </c>
      <c r="AA437">
        <v>21867.439999999999</v>
      </c>
      <c r="AB437">
        <v>4.5599999999999996</v>
      </c>
      <c r="AC437">
        <v>4.76</v>
      </c>
      <c r="AD437" s="1">
        <v>43181</v>
      </c>
      <c r="AE437" s="1">
        <v>43548</v>
      </c>
      <c r="AF437" s="4" t="str">
        <f>INDEX(Applications!G:G,MATCH(Projects!F437,Applications!C:C,0))</f>
        <v>Settled with IESO</v>
      </c>
    </row>
    <row r="438" spans="1:32" x14ac:dyDescent="0.25">
      <c r="A438">
        <v>1600609100</v>
      </c>
      <c r="B438">
        <v>1600192279</v>
      </c>
      <c r="E438" t="s">
        <v>493</v>
      </c>
      <c r="F438">
        <v>192279</v>
      </c>
      <c r="G438">
        <v>1</v>
      </c>
      <c r="J438" t="s">
        <v>81</v>
      </c>
      <c r="K438" t="s">
        <v>5</v>
      </c>
      <c r="M438" t="s">
        <v>6</v>
      </c>
      <c r="O438" t="s">
        <v>7</v>
      </c>
      <c r="P438" s="1">
        <v>43196</v>
      </c>
      <c r="Q438" s="1">
        <v>43196</v>
      </c>
      <c r="R438" s="1">
        <v>43280</v>
      </c>
      <c r="S438" s="1">
        <v>43220</v>
      </c>
      <c r="T438">
        <v>0</v>
      </c>
      <c r="U438">
        <v>0</v>
      </c>
      <c r="V438">
        <v>875</v>
      </c>
      <c r="W438">
        <v>875</v>
      </c>
      <c r="X438">
        <v>1070</v>
      </c>
      <c r="Y438">
        <v>1070</v>
      </c>
      <c r="Z438">
        <v>5742.5</v>
      </c>
      <c r="AA438">
        <v>5742.5</v>
      </c>
      <c r="AB438">
        <v>1.25</v>
      </c>
      <c r="AC438">
        <v>1.25</v>
      </c>
      <c r="AD438" s="1">
        <v>43195</v>
      </c>
      <c r="AE438" s="1">
        <v>43548</v>
      </c>
      <c r="AF438" s="4" t="str">
        <f>INDEX(Applications!G:G,MATCH(Projects!F438,Applications!C:C,0))</f>
        <v>Settled with IESO</v>
      </c>
    </row>
    <row r="439" spans="1:32" x14ac:dyDescent="0.25">
      <c r="A439">
        <v>1600610280</v>
      </c>
      <c r="B439">
        <v>1600194091</v>
      </c>
      <c r="E439" t="s">
        <v>506</v>
      </c>
      <c r="F439">
        <v>194091</v>
      </c>
      <c r="G439">
        <v>1</v>
      </c>
      <c r="J439" t="s">
        <v>81</v>
      </c>
      <c r="K439" t="s">
        <v>5</v>
      </c>
      <c r="M439" t="s">
        <v>6</v>
      </c>
      <c r="O439" t="s">
        <v>7</v>
      </c>
      <c r="P439" s="1">
        <v>43240</v>
      </c>
      <c r="Q439" s="1">
        <v>43240</v>
      </c>
      <c r="R439" s="1">
        <v>43245</v>
      </c>
      <c r="S439" s="1">
        <v>43243</v>
      </c>
      <c r="T439">
        <v>0</v>
      </c>
      <c r="U439">
        <v>0</v>
      </c>
      <c r="V439">
        <v>252</v>
      </c>
      <c r="W439">
        <v>252</v>
      </c>
      <c r="X439">
        <v>308.16000000000003</v>
      </c>
      <c r="Y439">
        <v>308.16000000000003</v>
      </c>
      <c r="Z439">
        <v>1653.84</v>
      </c>
      <c r="AA439">
        <v>1653.84</v>
      </c>
      <c r="AB439">
        <v>0.36</v>
      </c>
      <c r="AC439">
        <v>0.36</v>
      </c>
      <c r="AD439" s="1">
        <v>43235</v>
      </c>
      <c r="AE439" s="1">
        <v>43548</v>
      </c>
      <c r="AF439" s="4" t="str">
        <f>INDEX(Applications!G:G,MATCH(Projects!F439,Applications!C:C,0))</f>
        <v>Settled with IESO</v>
      </c>
    </row>
    <row r="440" spans="1:32" x14ac:dyDescent="0.25">
      <c r="A440">
        <v>1600610508</v>
      </c>
      <c r="B440">
        <v>1600194366</v>
      </c>
      <c r="E440" t="s">
        <v>507</v>
      </c>
      <c r="F440">
        <v>194366</v>
      </c>
      <c r="G440">
        <v>1</v>
      </c>
      <c r="J440" t="s">
        <v>272</v>
      </c>
      <c r="K440" t="s">
        <v>5</v>
      </c>
      <c r="M440" t="s">
        <v>6</v>
      </c>
      <c r="O440" t="s">
        <v>7</v>
      </c>
      <c r="P440" s="1">
        <v>43250</v>
      </c>
      <c r="Q440" s="1">
        <v>43250</v>
      </c>
      <c r="R440" s="1">
        <v>43281</v>
      </c>
      <c r="S440" s="1">
        <v>43281</v>
      </c>
      <c r="T440">
        <v>0</v>
      </c>
      <c r="U440">
        <v>0</v>
      </c>
      <c r="V440">
        <v>3260</v>
      </c>
      <c r="W440">
        <v>3260</v>
      </c>
      <c r="X440">
        <v>6998</v>
      </c>
      <c r="Y440">
        <v>6998</v>
      </c>
      <c r="Z440">
        <v>36338.400000000001</v>
      </c>
      <c r="AA440">
        <v>36338.400000000001</v>
      </c>
      <c r="AB440">
        <v>0</v>
      </c>
      <c r="AC440">
        <v>0</v>
      </c>
      <c r="AD440" s="1">
        <v>43242</v>
      </c>
      <c r="AE440" s="1">
        <v>43548</v>
      </c>
      <c r="AF440" s="4" t="str">
        <f>INDEX(Applications!G:G,MATCH(Projects!F440,Applications!C:C,0))</f>
        <v>Settled with IESO</v>
      </c>
    </row>
    <row r="441" spans="1:32" x14ac:dyDescent="0.25">
      <c r="A441">
        <v>1600610637</v>
      </c>
      <c r="B441">
        <v>1600194513</v>
      </c>
      <c r="E441" t="s">
        <v>508</v>
      </c>
      <c r="F441">
        <v>194513</v>
      </c>
      <c r="G441">
        <v>1</v>
      </c>
      <c r="J441" t="s">
        <v>81</v>
      </c>
      <c r="K441" t="s">
        <v>5</v>
      </c>
      <c r="M441" t="s">
        <v>9</v>
      </c>
      <c r="O441" t="s">
        <v>7</v>
      </c>
      <c r="P441" s="1">
        <v>43244</v>
      </c>
      <c r="Q441" s="1">
        <v>43244</v>
      </c>
      <c r="R441" s="1">
        <v>43280</v>
      </c>
      <c r="S441" s="1">
        <v>43279</v>
      </c>
      <c r="T441">
        <v>0</v>
      </c>
      <c r="U441">
        <v>0</v>
      </c>
      <c r="V441">
        <v>246.2</v>
      </c>
      <c r="W441">
        <v>246.2</v>
      </c>
      <c r="X441">
        <v>246.2</v>
      </c>
      <c r="Y441">
        <v>246.2</v>
      </c>
      <c r="Z441">
        <v>2444.09</v>
      </c>
      <c r="AA441">
        <v>2444.09</v>
      </c>
      <c r="AB441">
        <v>0.59</v>
      </c>
      <c r="AC441">
        <v>0.59</v>
      </c>
      <c r="AD441" s="1">
        <v>43244</v>
      </c>
      <c r="AE441" s="1">
        <v>43548</v>
      </c>
      <c r="AF441" s="4" t="str">
        <f>INDEX(Applications!G:G,MATCH(Projects!F441,Applications!C:C,0))</f>
        <v>Settled with IESO</v>
      </c>
    </row>
    <row r="442" spans="1:32" x14ac:dyDescent="0.25">
      <c r="A442">
        <v>1600612059</v>
      </c>
      <c r="B442">
        <v>1600196071</v>
      </c>
      <c r="E442" t="s">
        <v>526</v>
      </c>
      <c r="F442">
        <v>196071</v>
      </c>
      <c r="G442">
        <v>1</v>
      </c>
      <c r="J442" t="s">
        <v>1058</v>
      </c>
      <c r="K442" t="s">
        <v>5</v>
      </c>
      <c r="M442" t="s">
        <v>6</v>
      </c>
      <c r="O442" t="s">
        <v>7</v>
      </c>
      <c r="P442" s="1">
        <v>43297</v>
      </c>
      <c r="Q442" s="1">
        <v>43297</v>
      </c>
      <c r="R442" s="1">
        <v>43329</v>
      </c>
      <c r="S442" s="1">
        <v>43329</v>
      </c>
      <c r="T442">
        <v>0</v>
      </c>
      <c r="U442">
        <v>0</v>
      </c>
      <c r="V442">
        <v>424</v>
      </c>
      <c r="W442">
        <v>424</v>
      </c>
      <c r="X442">
        <v>455.97</v>
      </c>
      <c r="Y442">
        <v>455.92</v>
      </c>
      <c r="Z442">
        <v>3143.76</v>
      </c>
      <c r="AA442">
        <v>3143.76</v>
      </c>
      <c r="AB442">
        <v>0.72</v>
      </c>
      <c r="AC442">
        <v>0.72</v>
      </c>
      <c r="AD442" s="1">
        <v>43278</v>
      </c>
      <c r="AE442" s="1">
        <v>43548</v>
      </c>
      <c r="AF442" s="4" t="str">
        <f>INDEX(Applications!G:G,MATCH(Projects!F442,Applications!C:C,0))</f>
        <v>Settled with IESO</v>
      </c>
    </row>
    <row r="443" spans="1:32" x14ac:dyDescent="0.25">
      <c r="A443">
        <v>1600612063</v>
      </c>
      <c r="B443">
        <v>1600196081</v>
      </c>
      <c r="E443" t="s">
        <v>527</v>
      </c>
      <c r="F443">
        <v>196081</v>
      </c>
      <c r="G443">
        <v>1</v>
      </c>
      <c r="J443" t="s">
        <v>1058</v>
      </c>
      <c r="K443" t="s">
        <v>5</v>
      </c>
      <c r="M443" t="s">
        <v>9</v>
      </c>
      <c r="O443" t="s">
        <v>7</v>
      </c>
      <c r="P443" s="1">
        <v>43297</v>
      </c>
      <c r="Q443" s="1">
        <v>43297</v>
      </c>
      <c r="R443" s="1">
        <v>43308</v>
      </c>
      <c r="S443" s="1">
        <v>43374</v>
      </c>
      <c r="T443">
        <v>0</v>
      </c>
      <c r="U443">
        <v>0</v>
      </c>
      <c r="V443">
        <v>656</v>
      </c>
      <c r="W443">
        <v>656</v>
      </c>
      <c r="X443">
        <v>781.16</v>
      </c>
      <c r="Y443">
        <v>781.16</v>
      </c>
      <c r="Z443">
        <v>4971.6099999999997</v>
      </c>
      <c r="AA443">
        <v>4971.6099999999997</v>
      </c>
      <c r="AB443">
        <v>1.1200000000000001</v>
      </c>
      <c r="AC443">
        <v>1.1200000000000001</v>
      </c>
      <c r="AD443" s="1">
        <v>43278</v>
      </c>
      <c r="AE443" s="1">
        <v>43548</v>
      </c>
      <c r="AF443" s="4" t="str">
        <f>INDEX(Applications!G:G,MATCH(Projects!F443,Applications!C:C,0))</f>
        <v>Settled with IESO</v>
      </c>
    </row>
    <row r="444" spans="1:32" x14ac:dyDescent="0.25">
      <c r="A444">
        <v>1600614100</v>
      </c>
      <c r="B444">
        <v>1600198313</v>
      </c>
      <c r="E444" t="s">
        <v>541</v>
      </c>
      <c r="F444">
        <v>198313</v>
      </c>
      <c r="G444">
        <v>1</v>
      </c>
      <c r="J444" t="s">
        <v>276</v>
      </c>
      <c r="K444" t="s">
        <v>5</v>
      </c>
      <c r="M444" t="s">
        <v>6</v>
      </c>
      <c r="O444" t="s">
        <v>7</v>
      </c>
      <c r="P444" s="1">
        <v>43334</v>
      </c>
      <c r="Q444" s="1">
        <v>43334</v>
      </c>
      <c r="R444" s="1">
        <v>43357</v>
      </c>
      <c r="S444" s="1">
        <v>43406</v>
      </c>
      <c r="T444">
        <v>0</v>
      </c>
      <c r="U444">
        <v>0</v>
      </c>
      <c r="V444">
        <v>3964.15</v>
      </c>
      <c r="W444">
        <v>3964.15</v>
      </c>
      <c r="X444">
        <v>12050</v>
      </c>
      <c r="Y444">
        <v>12335</v>
      </c>
      <c r="Z444">
        <v>49612.2</v>
      </c>
      <c r="AA444">
        <v>49612.2</v>
      </c>
      <c r="AB444">
        <v>0</v>
      </c>
      <c r="AC444">
        <v>0</v>
      </c>
      <c r="AD444" s="1">
        <v>43329</v>
      </c>
      <c r="AE444" s="1">
        <v>43548</v>
      </c>
      <c r="AF444" s="4" t="str">
        <f>INDEX(Applications!G:G,MATCH(Projects!F444,Applications!C:C,0))</f>
        <v>Settled with IESO</v>
      </c>
    </row>
    <row r="445" spans="1:32" x14ac:dyDescent="0.25">
      <c r="A445">
        <v>1600614748</v>
      </c>
      <c r="B445">
        <v>1600199051</v>
      </c>
      <c r="E445" t="s">
        <v>547</v>
      </c>
      <c r="F445">
        <v>199051</v>
      </c>
      <c r="G445">
        <v>1</v>
      </c>
      <c r="J445" t="s">
        <v>272</v>
      </c>
      <c r="K445" t="s">
        <v>5</v>
      </c>
      <c r="M445" t="s">
        <v>6</v>
      </c>
      <c r="O445" t="s">
        <v>7</v>
      </c>
      <c r="P445" s="1">
        <v>43353</v>
      </c>
      <c r="Q445" s="1">
        <v>43374</v>
      </c>
      <c r="R445" s="1">
        <v>43378</v>
      </c>
      <c r="S445" s="1">
        <v>43419</v>
      </c>
      <c r="T445">
        <v>0</v>
      </c>
      <c r="U445">
        <v>0</v>
      </c>
      <c r="V445">
        <v>19785</v>
      </c>
      <c r="W445">
        <v>19785</v>
      </c>
      <c r="X445">
        <v>70534.8</v>
      </c>
      <c r="Y445">
        <v>70534.8</v>
      </c>
      <c r="Z445">
        <v>220458</v>
      </c>
      <c r="AA445">
        <v>220458</v>
      </c>
      <c r="AB445">
        <v>0</v>
      </c>
      <c r="AC445">
        <v>0</v>
      </c>
      <c r="AD445" s="1">
        <v>43348</v>
      </c>
      <c r="AE445" s="1">
        <v>43548</v>
      </c>
      <c r="AF445" s="4" t="str">
        <f>INDEX(Applications!G:G,MATCH(Projects!F445,Applications!C:C,0))</f>
        <v>Settled with IESO</v>
      </c>
    </row>
    <row r="446" spans="1:32" x14ac:dyDescent="0.25">
      <c r="A446">
        <v>1600614842</v>
      </c>
      <c r="B446">
        <v>1600199162</v>
      </c>
      <c r="E446" t="s">
        <v>550</v>
      </c>
      <c r="F446">
        <v>199162</v>
      </c>
      <c r="G446">
        <v>1</v>
      </c>
      <c r="J446" t="s">
        <v>81</v>
      </c>
      <c r="K446" t="s">
        <v>5</v>
      </c>
      <c r="M446" t="s">
        <v>6</v>
      </c>
      <c r="O446" t="s">
        <v>7</v>
      </c>
      <c r="P446" s="1">
        <v>43353</v>
      </c>
      <c r="Q446" s="1">
        <v>43353</v>
      </c>
      <c r="R446" s="1">
        <v>43404</v>
      </c>
      <c r="S446" s="1">
        <v>43434</v>
      </c>
      <c r="T446">
        <v>0</v>
      </c>
      <c r="U446">
        <v>0</v>
      </c>
      <c r="V446">
        <v>2982</v>
      </c>
      <c r="W446">
        <v>2982</v>
      </c>
      <c r="X446">
        <v>4302.6000000000004</v>
      </c>
      <c r="Y446">
        <v>4302.6000000000004</v>
      </c>
      <c r="Z446">
        <v>19570.439999999999</v>
      </c>
      <c r="AA446">
        <v>19570.439999999999</v>
      </c>
      <c r="AB446">
        <v>4.26</v>
      </c>
      <c r="AC446">
        <v>4.26</v>
      </c>
      <c r="AD446" s="1">
        <v>43349</v>
      </c>
      <c r="AE446" s="1">
        <v>43548</v>
      </c>
      <c r="AF446" s="4" t="str">
        <f>INDEX(Applications!G:G,MATCH(Projects!F446,Applications!C:C,0))</f>
        <v>Settled with IESO</v>
      </c>
    </row>
    <row r="447" spans="1:32" x14ac:dyDescent="0.25">
      <c r="A447">
        <v>1600614854</v>
      </c>
      <c r="B447">
        <v>1600199170</v>
      </c>
      <c r="E447" t="s">
        <v>551</v>
      </c>
      <c r="F447">
        <v>199170</v>
      </c>
      <c r="G447">
        <v>1</v>
      </c>
      <c r="J447" t="s">
        <v>81</v>
      </c>
      <c r="K447" t="s">
        <v>5</v>
      </c>
      <c r="M447" t="s">
        <v>6</v>
      </c>
      <c r="O447" t="s">
        <v>7</v>
      </c>
      <c r="P447" s="1">
        <v>43367</v>
      </c>
      <c r="Q447" s="1">
        <v>43367</v>
      </c>
      <c r="R447" s="1">
        <v>43404</v>
      </c>
      <c r="S447" s="1">
        <v>43479</v>
      </c>
      <c r="T447">
        <v>0</v>
      </c>
      <c r="U447">
        <v>0</v>
      </c>
      <c r="V447">
        <v>982</v>
      </c>
      <c r="W447">
        <v>870</v>
      </c>
      <c r="X447">
        <v>1469.5</v>
      </c>
      <c r="Y447">
        <v>1376.98</v>
      </c>
      <c r="Z447">
        <v>7333.23</v>
      </c>
      <c r="AA447">
        <v>6598.19</v>
      </c>
      <c r="AB447">
        <v>1.65</v>
      </c>
      <c r="AC447">
        <v>1.49</v>
      </c>
      <c r="AD447" s="1">
        <v>43349</v>
      </c>
      <c r="AE447" s="1">
        <v>43548</v>
      </c>
      <c r="AF447" s="4" t="str">
        <f>INDEX(Applications!G:G,MATCH(Projects!F447,Applications!C:C,0))</f>
        <v>Settled with IESO</v>
      </c>
    </row>
    <row r="448" spans="1:32" x14ac:dyDescent="0.25">
      <c r="A448">
        <v>1600616492</v>
      </c>
      <c r="B448">
        <v>1600200893</v>
      </c>
      <c r="E448" t="s">
        <v>560</v>
      </c>
      <c r="F448">
        <v>200893</v>
      </c>
      <c r="G448">
        <v>1</v>
      </c>
      <c r="J448" t="s">
        <v>1058</v>
      </c>
      <c r="K448" t="s">
        <v>5</v>
      </c>
      <c r="M448" t="s">
        <v>9</v>
      </c>
      <c r="O448" t="s">
        <v>7</v>
      </c>
      <c r="P448" s="1">
        <v>43404</v>
      </c>
      <c r="Q448" s="1">
        <v>43404</v>
      </c>
      <c r="R448" s="1">
        <v>43406</v>
      </c>
      <c r="S448" s="1">
        <v>43406</v>
      </c>
      <c r="T448">
        <v>0</v>
      </c>
      <c r="U448">
        <v>0</v>
      </c>
      <c r="V448">
        <v>1160</v>
      </c>
      <c r="W448">
        <v>1160</v>
      </c>
      <c r="X448">
        <v>2070.8000000000002</v>
      </c>
      <c r="Y448">
        <v>2070.8000000000002</v>
      </c>
      <c r="Z448">
        <v>13053.6</v>
      </c>
      <c r="AA448">
        <v>13053.6</v>
      </c>
      <c r="AB448">
        <v>2.94</v>
      </c>
      <c r="AC448">
        <v>2.94</v>
      </c>
      <c r="AD448" s="1">
        <v>43388</v>
      </c>
      <c r="AE448" s="1">
        <v>43548</v>
      </c>
      <c r="AF448" s="4" t="str">
        <f>INDEX(Applications!G:G,MATCH(Projects!F448,Applications!C:C,0))</f>
        <v>Settled with IESO</v>
      </c>
    </row>
    <row r="449" spans="1:32" x14ac:dyDescent="0.25">
      <c r="A449">
        <v>1600617042</v>
      </c>
      <c r="B449">
        <v>1600201462</v>
      </c>
      <c r="E449" t="s">
        <v>562</v>
      </c>
      <c r="F449">
        <v>201462</v>
      </c>
      <c r="G449">
        <v>1</v>
      </c>
      <c r="J449" t="s">
        <v>272</v>
      </c>
      <c r="K449" t="s">
        <v>5</v>
      </c>
      <c r="M449" t="s">
        <v>6</v>
      </c>
      <c r="O449" t="s">
        <v>7</v>
      </c>
      <c r="P449" s="1">
        <v>43409</v>
      </c>
      <c r="Q449" s="1">
        <v>43409</v>
      </c>
      <c r="R449" s="1">
        <v>43413</v>
      </c>
      <c r="S449" s="1">
        <v>43423</v>
      </c>
      <c r="T449">
        <v>0</v>
      </c>
      <c r="U449">
        <v>0</v>
      </c>
      <c r="V449">
        <v>550</v>
      </c>
      <c r="W449">
        <v>550</v>
      </c>
      <c r="X449">
        <v>2131</v>
      </c>
      <c r="Y449">
        <v>2131</v>
      </c>
      <c r="Z449">
        <v>6090</v>
      </c>
      <c r="AA449">
        <v>6090</v>
      </c>
      <c r="AB449">
        <v>0</v>
      </c>
      <c r="AC449">
        <v>0</v>
      </c>
      <c r="AD449" s="1">
        <v>43403</v>
      </c>
      <c r="AE449" s="1">
        <v>43548</v>
      </c>
      <c r="AF449" s="4" t="str">
        <f>INDEX(Applications!G:G,MATCH(Projects!F449,Applications!C:C,0))</f>
        <v>Settled with IESO</v>
      </c>
    </row>
    <row r="450" spans="1:32" x14ac:dyDescent="0.25">
      <c r="A450">
        <v>1600617577</v>
      </c>
      <c r="B450">
        <v>1600202116</v>
      </c>
      <c r="E450" t="s">
        <v>568</v>
      </c>
      <c r="F450">
        <v>202116</v>
      </c>
      <c r="G450">
        <v>1</v>
      </c>
      <c r="J450" t="s">
        <v>1059</v>
      </c>
      <c r="K450" t="s">
        <v>5</v>
      </c>
      <c r="M450" t="s">
        <v>6</v>
      </c>
      <c r="O450" t="s">
        <v>7</v>
      </c>
      <c r="P450" s="1">
        <v>43434</v>
      </c>
      <c r="Q450" s="1">
        <v>43431</v>
      </c>
      <c r="R450" s="1">
        <v>43769</v>
      </c>
      <c r="S450" s="1">
        <v>43473</v>
      </c>
      <c r="T450">
        <v>0</v>
      </c>
      <c r="U450">
        <v>0</v>
      </c>
      <c r="V450">
        <v>831.7</v>
      </c>
      <c r="W450">
        <v>831.7</v>
      </c>
      <c r="X450">
        <v>3436.91</v>
      </c>
      <c r="Y450">
        <v>3285.42</v>
      </c>
      <c r="Z450">
        <v>12098.24</v>
      </c>
      <c r="AA450">
        <v>12098.24</v>
      </c>
      <c r="AB450">
        <v>1.1299999999999999</v>
      </c>
      <c r="AC450">
        <v>1.1299999999999999</v>
      </c>
      <c r="AD450" s="1">
        <v>43419</v>
      </c>
      <c r="AE450" s="1">
        <v>43548</v>
      </c>
      <c r="AF450" s="4" t="str">
        <f>INDEX(Applications!G:G,MATCH(Projects!F450,Applications!C:C,0))</f>
        <v>Settled with IESO</v>
      </c>
    </row>
    <row r="451" spans="1:32" x14ac:dyDescent="0.25">
      <c r="A451">
        <v>1600618068</v>
      </c>
      <c r="B451">
        <v>1600202804</v>
      </c>
      <c r="E451" t="s">
        <v>569</v>
      </c>
      <c r="F451">
        <v>202804</v>
      </c>
      <c r="G451">
        <v>1</v>
      </c>
      <c r="J451" t="s">
        <v>1059</v>
      </c>
      <c r="K451" t="s">
        <v>5</v>
      </c>
      <c r="M451" t="s">
        <v>9</v>
      </c>
      <c r="O451" t="s">
        <v>7</v>
      </c>
      <c r="P451" s="1">
        <v>43451</v>
      </c>
      <c r="Q451" s="1">
        <v>43479</v>
      </c>
      <c r="R451" s="1">
        <v>43798</v>
      </c>
      <c r="S451" s="1">
        <v>43588</v>
      </c>
      <c r="T451">
        <v>0</v>
      </c>
      <c r="U451">
        <v>0</v>
      </c>
      <c r="V451">
        <v>33270</v>
      </c>
      <c r="W451">
        <v>34110</v>
      </c>
      <c r="X451">
        <v>98642</v>
      </c>
      <c r="Y451">
        <v>98642</v>
      </c>
      <c r="Z451">
        <v>281083.92</v>
      </c>
      <c r="AA451">
        <v>288395.25</v>
      </c>
      <c r="AB451">
        <v>69.39</v>
      </c>
      <c r="AC451">
        <v>71.11</v>
      </c>
      <c r="AD451" s="1">
        <v>43438</v>
      </c>
      <c r="AE451" s="1">
        <v>43622</v>
      </c>
      <c r="AF451" s="4" t="str">
        <f>INDEX(Applications!G:G,MATCH(Projects!F451,Applications!C:C,0))</f>
        <v>Settled with IESO</v>
      </c>
    </row>
    <row r="452" spans="1:32" x14ac:dyDescent="0.25">
      <c r="A452">
        <v>1600618344</v>
      </c>
      <c r="B452">
        <v>1600202922</v>
      </c>
      <c r="E452" t="s">
        <v>570</v>
      </c>
      <c r="F452">
        <v>202922</v>
      </c>
      <c r="G452">
        <v>1</v>
      </c>
      <c r="J452" t="s">
        <v>1058</v>
      </c>
      <c r="K452" t="s">
        <v>5</v>
      </c>
      <c r="M452" t="s">
        <v>6</v>
      </c>
      <c r="O452" t="s">
        <v>7</v>
      </c>
      <c r="P452" s="1">
        <v>43448</v>
      </c>
      <c r="Q452" s="1">
        <v>43448</v>
      </c>
      <c r="R452" s="1">
        <v>43889</v>
      </c>
      <c r="S452" s="1">
        <v>43694</v>
      </c>
      <c r="T452">
        <v>0</v>
      </c>
      <c r="U452">
        <v>0</v>
      </c>
      <c r="V452">
        <v>1600</v>
      </c>
      <c r="W452">
        <v>1600</v>
      </c>
      <c r="X452">
        <v>2237.7600000000002</v>
      </c>
      <c r="Y452">
        <v>2237.7600000000002</v>
      </c>
      <c r="Z452">
        <v>4586.6499999999996</v>
      </c>
      <c r="AA452">
        <v>4586.6499999999996</v>
      </c>
      <c r="AB452">
        <v>1</v>
      </c>
      <c r="AC452">
        <v>1</v>
      </c>
      <c r="AD452" s="1">
        <v>43444</v>
      </c>
      <c r="AE452" s="1">
        <v>43728</v>
      </c>
      <c r="AF452" s="4" t="str">
        <f>INDEX(Applications!G:G,MATCH(Projects!F452,Applications!C:C,0))</f>
        <v>Settled with IESO</v>
      </c>
    </row>
    <row r="453" spans="1:32" x14ac:dyDescent="0.25">
      <c r="A453">
        <v>1600618369</v>
      </c>
      <c r="B453">
        <v>1600202982</v>
      </c>
      <c r="E453" t="s">
        <v>571</v>
      </c>
      <c r="F453">
        <v>202982</v>
      </c>
      <c r="G453">
        <v>1</v>
      </c>
      <c r="J453" t="s">
        <v>272</v>
      </c>
      <c r="K453" t="s">
        <v>5</v>
      </c>
      <c r="M453" t="s">
        <v>6</v>
      </c>
      <c r="O453" t="s">
        <v>7</v>
      </c>
      <c r="P453" s="1">
        <v>43466</v>
      </c>
      <c r="Q453" s="1">
        <v>43497</v>
      </c>
      <c r="R453" s="1">
        <v>43553</v>
      </c>
      <c r="S453" s="1">
        <v>43616</v>
      </c>
      <c r="T453">
        <v>0</v>
      </c>
      <c r="U453">
        <v>0</v>
      </c>
      <c r="V453">
        <v>6490</v>
      </c>
      <c r="W453">
        <v>6475</v>
      </c>
      <c r="X453">
        <v>24645</v>
      </c>
      <c r="Y453">
        <v>27073.58</v>
      </c>
      <c r="Z453">
        <v>72214.8</v>
      </c>
      <c r="AA453">
        <v>71954.399999999994</v>
      </c>
      <c r="AB453">
        <v>0</v>
      </c>
      <c r="AC453">
        <v>7.0000000000000007E-2</v>
      </c>
      <c r="AD453" s="1">
        <v>43445</v>
      </c>
      <c r="AE453" s="1">
        <v>43620</v>
      </c>
      <c r="AF453" s="4" t="str">
        <f>INDEX(Applications!G:G,MATCH(Projects!F453,Applications!C:C,0))</f>
        <v>Settled with IESO</v>
      </c>
    </row>
    <row r="454" spans="1:32" x14ac:dyDescent="0.25">
      <c r="A454">
        <v>1600618550</v>
      </c>
      <c r="B454">
        <v>1600203230</v>
      </c>
      <c r="E454" t="s">
        <v>573</v>
      </c>
      <c r="F454">
        <v>203230</v>
      </c>
      <c r="G454">
        <v>1</v>
      </c>
      <c r="J454" t="s">
        <v>1058</v>
      </c>
      <c r="K454" t="s">
        <v>5</v>
      </c>
      <c r="M454" t="s">
        <v>6</v>
      </c>
      <c r="O454" t="s">
        <v>7</v>
      </c>
      <c r="P454" s="1">
        <v>43453</v>
      </c>
      <c r="Q454" s="1">
        <v>43453</v>
      </c>
      <c r="R454" s="1">
        <v>43455</v>
      </c>
      <c r="S454" s="1">
        <v>43615</v>
      </c>
      <c r="T454">
        <v>0</v>
      </c>
      <c r="U454">
        <v>0</v>
      </c>
      <c r="V454">
        <v>312</v>
      </c>
      <c r="W454">
        <v>312</v>
      </c>
      <c r="X454">
        <v>780</v>
      </c>
      <c r="Y454">
        <v>900.12</v>
      </c>
      <c r="Z454">
        <v>3583.32</v>
      </c>
      <c r="AA454">
        <v>3583.32</v>
      </c>
      <c r="AB454">
        <v>0.78</v>
      </c>
      <c r="AC454">
        <v>0.78</v>
      </c>
      <c r="AD454" s="1">
        <v>43452</v>
      </c>
      <c r="AE454" s="1">
        <v>43663</v>
      </c>
      <c r="AF454" s="4" t="str">
        <f>INDEX(Applications!G:G,MATCH(Projects!F454,Applications!C:C,0))</f>
        <v>Settled with IESO</v>
      </c>
    </row>
    <row r="455" spans="1:32" x14ac:dyDescent="0.25">
      <c r="A455">
        <v>1600618937</v>
      </c>
      <c r="B455">
        <v>1600201721</v>
      </c>
      <c r="E455" t="s">
        <v>566</v>
      </c>
      <c r="F455">
        <v>201721</v>
      </c>
      <c r="G455">
        <v>1</v>
      </c>
      <c r="J455" t="s">
        <v>1058</v>
      </c>
      <c r="K455" t="s">
        <v>5</v>
      </c>
      <c r="M455" t="s">
        <v>6</v>
      </c>
      <c r="O455" t="s">
        <v>7</v>
      </c>
      <c r="P455" s="1">
        <v>43416</v>
      </c>
      <c r="Q455" s="1">
        <v>43416</v>
      </c>
      <c r="R455" s="1">
        <v>43434</v>
      </c>
      <c r="S455" s="1">
        <v>43525</v>
      </c>
      <c r="T455">
        <v>0</v>
      </c>
      <c r="U455">
        <v>0</v>
      </c>
      <c r="V455">
        <v>950</v>
      </c>
      <c r="W455">
        <v>950</v>
      </c>
      <c r="X455">
        <v>950</v>
      </c>
      <c r="Y455">
        <v>950</v>
      </c>
      <c r="Z455">
        <v>6217.5</v>
      </c>
      <c r="AA455">
        <v>6217.5</v>
      </c>
      <c r="AB455">
        <v>1.59</v>
      </c>
      <c r="AC455">
        <v>1.59</v>
      </c>
      <c r="AD455" s="1">
        <v>43410</v>
      </c>
      <c r="AE455" s="1">
        <v>43559</v>
      </c>
      <c r="AF455" s="4" t="str">
        <f>INDEX(Applications!G:G,MATCH(Projects!F455,Applications!C:C,0))</f>
        <v>Post-Project Submission Approved</v>
      </c>
    </row>
    <row r="456" spans="1:32" x14ac:dyDescent="0.25">
      <c r="A456">
        <v>1600618942</v>
      </c>
      <c r="B456">
        <v>1600201726</v>
      </c>
      <c r="E456" t="s">
        <v>567</v>
      </c>
      <c r="F456">
        <v>201726</v>
      </c>
      <c r="G456">
        <v>1</v>
      </c>
      <c r="J456" t="s">
        <v>272</v>
      </c>
      <c r="K456" t="s">
        <v>5</v>
      </c>
      <c r="M456" t="s">
        <v>6</v>
      </c>
      <c r="O456" t="s">
        <v>7</v>
      </c>
      <c r="P456" s="1">
        <v>43416</v>
      </c>
      <c r="Q456" s="1">
        <v>43416</v>
      </c>
      <c r="R456" s="1">
        <v>43434</v>
      </c>
      <c r="S456" s="1">
        <v>43525</v>
      </c>
      <c r="T456">
        <v>0</v>
      </c>
      <c r="U456">
        <v>0</v>
      </c>
      <c r="V456">
        <v>160</v>
      </c>
      <c r="W456">
        <v>160</v>
      </c>
      <c r="X456">
        <v>395.93</v>
      </c>
      <c r="Y456">
        <v>395.93</v>
      </c>
      <c r="Z456">
        <v>1801.8</v>
      </c>
      <c r="AA456">
        <v>1801.8</v>
      </c>
      <c r="AB456">
        <v>0</v>
      </c>
      <c r="AC456">
        <v>0</v>
      </c>
      <c r="AD456" s="1">
        <v>43410</v>
      </c>
      <c r="AE456" s="1">
        <v>43559</v>
      </c>
      <c r="AF456" s="4" t="str">
        <f>INDEX(Applications!G:G,MATCH(Projects!F456,Applications!C:C,0))</f>
        <v>Post-Project Submission Approved</v>
      </c>
    </row>
    <row r="457" spans="1:32" x14ac:dyDescent="0.25">
      <c r="A457">
        <v>1600622285</v>
      </c>
      <c r="B457">
        <v>1600200278</v>
      </c>
      <c r="E457" t="s">
        <v>555</v>
      </c>
      <c r="F457">
        <v>200278</v>
      </c>
      <c r="G457">
        <v>1</v>
      </c>
      <c r="J457" t="s">
        <v>1058</v>
      </c>
      <c r="K457" t="s">
        <v>5</v>
      </c>
      <c r="M457" t="s">
        <v>6</v>
      </c>
      <c r="O457" t="s">
        <v>7</v>
      </c>
      <c r="P457" s="1">
        <v>43371</v>
      </c>
      <c r="Q457" s="1">
        <v>43371</v>
      </c>
      <c r="R457" s="1">
        <v>43404</v>
      </c>
      <c r="S457" s="1">
        <v>43404</v>
      </c>
      <c r="T457">
        <v>0</v>
      </c>
      <c r="U457">
        <v>0</v>
      </c>
      <c r="V457">
        <v>3010</v>
      </c>
      <c r="W457">
        <v>3010</v>
      </c>
      <c r="X457">
        <v>4607.3500000000004</v>
      </c>
      <c r="Y457">
        <v>3558.17</v>
      </c>
      <c r="Z457">
        <v>25670.39</v>
      </c>
      <c r="AA457">
        <v>25670.39</v>
      </c>
      <c r="AB457">
        <v>6.74</v>
      </c>
      <c r="AC457">
        <v>6.74</v>
      </c>
      <c r="AD457" s="1">
        <v>43368</v>
      </c>
      <c r="AE457" s="1">
        <v>43548</v>
      </c>
      <c r="AF457" s="4" t="str">
        <f>INDEX(Applications!G:G,MATCH(Projects!F457,Applications!C:C,0))</f>
        <v>Settled with IESO</v>
      </c>
    </row>
    <row r="458" spans="1:32" x14ac:dyDescent="0.25">
      <c r="A458">
        <v>1600622556</v>
      </c>
      <c r="B458">
        <v>1600200508</v>
      </c>
      <c r="E458" t="s">
        <v>559</v>
      </c>
      <c r="F458">
        <v>200508</v>
      </c>
      <c r="G458">
        <v>1</v>
      </c>
      <c r="J458" t="s">
        <v>1058</v>
      </c>
      <c r="K458" t="s">
        <v>5</v>
      </c>
      <c r="M458" t="s">
        <v>6</v>
      </c>
      <c r="O458" t="s">
        <v>7</v>
      </c>
      <c r="P458" s="1">
        <v>43383</v>
      </c>
      <c r="Q458" s="1">
        <v>43383</v>
      </c>
      <c r="R458" s="1">
        <v>43434</v>
      </c>
      <c r="S458" s="1">
        <v>43414</v>
      </c>
      <c r="T458">
        <v>0</v>
      </c>
      <c r="U458">
        <v>0</v>
      </c>
      <c r="V458">
        <v>1190</v>
      </c>
      <c r="W458">
        <v>1225</v>
      </c>
      <c r="X458">
        <v>4080</v>
      </c>
      <c r="Y458">
        <v>4200</v>
      </c>
      <c r="Z458">
        <v>4061.1</v>
      </c>
      <c r="AA458">
        <v>4180.54</v>
      </c>
      <c r="AB458">
        <v>0.88</v>
      </c>
      <c r="AC458">
        <v>0.91</v>
      </c>
      <c r="AD458" s="1">
        <v>43375</v>
      </c>
      <c r="AE458" s="1">
        <v>43548</v>
      </c>
      <c r="AF458" s="4" t="str">
        <f>INDEX(Applications!G:G,MATCH(Projects!F458,Applications!C:C,0))</f>
        <v>Settled with IESO</v>
      </c>
    </row>
    <row r="459" spans="1:32" x14ac:dyDescent="0.25">
      <c r="A459">
        <v>1600623317</v>
      </c>
      <c r="B459">
        <v>1600201475</v>
      </c>
      <c r="E459" t="s">
        <v>563</v>
      </c>
      <c r="F459">
        <v>201475</v>
      </c>
      <c r="G459">
        <v>1</v>
      </c>
      <c r="J459" t="s">
        <v>1058</v>
      </c>
      <c r="K459" t="s">
        <v>5</v>
      </c>
      <c r="M459" t="s">
        <v>9</v>
      </c>
      <c r="O459" t="s">
        <v>7</v>
      </c>
      <c r="P459" s="1">
        <v>43409</v>
      </c>
      <c r="Q459" s="1">
        <v>43409</v>
      </c>
      <c r="R459" s="1">
        <v>43434</v>
      </c>
      <c r="S459" s="1">
        <v>43434</v>
      </c>
      <c r="T459">
        <v>0</v>
      </c>
      <c r="U459">
        <v>0</v>
      </c>
      <c r="V459">
        <v>1150</v>
      </c>
      <c r="W459">
        <v>1150</v>
      </c>
      <c r="X459">
        <v>2113.2399999999998</v>
      </c>
      <c r="Y459">
        <v>2047</v>
      </c>
      <c r="Z459">
        <v>3296.65</v>
      </c>
      <c r="AA459">
        <v>3296.65</v>
      </c>
      <c r="AB459">
        <v>0.72</v>
      </c>
      <c r="AC459">
        <v>0.72</v>
      </c>
      <c r="AD459" s="1">
        <v>43403</v>
      </c>
      <c r="AE459" s="1">
        <v>43548</v>
      </c>
      <c r="AF459" s="4" t="str">
        <f>INDEX(Applications!G:G,MATCH(Projects!F459,Applications!C:C,0))</f>
        <v>Settled with IESO</v>
      </c>
    </row>
    <row r="460" spans="1:32" x14ac:dyDescent="0.25">
      <c r="A460">
        <v>1600623620</v>
      </c>
      <c r="B460">
        <v>1600189236</v>
      </c>
      <c r="E460" t="s">
        <v>473</v>
      </c>
      <c r="F460">
        <v>189236</v>
      </c>
      <c r="G460">
        <v>1</v>
      </c>
      <c r="J460" t="s">
        <v>81</v>
      </c>
      <c r="K460" t="s">
        <v>5</v>
      </c>
      <c r="M460" t="s">
        <v>6</v>
      </c>
      <c r="O460" t="s">
        <v>7</v>
      </c>
      <c r="P460" s="1">
        <v>43131</v>
      </c>
      <c r="Q460" s="1">
        <v>43131</v>
      </c>
      <c r="R460" s="1">
        <v>43259</v>
      </c>
      <c r="S460" s="1">
        <v>43265</v>
      </c>
      <c r="T460">
        <v>0</v>
      </c>
      <c r="U460">
        <v>0</v>
      </c>
      <c r="V460">
        <v>3150</v>
      </c>
      <c r="W460">
        <v>3227</v>
      </c>
      <c r="X460">
        <v>3852</v>
      </c>
      <c r="Y460">
        <v>3732.16</v>
      </c>
      <c r="Z460">
        <v>20673</v>
      </c>
      <c r="AA460">
        <v>21178.34</v>
      </c>
      <c r="AB460">
        <v>4.5</v>
      </c>
      <c r="AC460">
        <v>4.6100000000000003</v>
      </c>
      <c r="AD460" s="1">
        <v>43123</v>
      </c>
      <c r="AE460" s="1">
        <v>43548</v>
      </c>
      <c r="AF460" s="4" t="str">
        <f>INDEX(Applications!G:G,MATCH(Projects!F460,Applications!C:C,0))</f>
        <v>Settled with IESO</v>
      </c>
    </row>
    <row r="461" spans="1:32" x14ac:dyDescent="0.25">
      <c r="A461">
        <v>1600623622</v>
      </c>
      <c r="B461">
        <v>1600189236</v>
      </c>
      <c r="E461" t="s">
        <v>474</v>
      </c>
      <c r="F461">
        <v>189236</v>
      </c>
      <c r="G461">
        <v>2</v>
      </c>
      <c r="J461" t="s">
        <v>81</v>
      </c>
      <c r="K461" t="s">
        <v>5</v>
      </c>
      <c r="M461" t="s">
        <v>6</v>
      </c>
      <c r="O461" t="s">
        <v>7</v>
      </c>
      <c r="P461" s="1">
        <v>43131</v>
      </c>
      <c r="Q461" s="1">
        <v>43131</v>
      </c>
      <c r="R461" s="1">
        <v>43250</v>
      </c>
      <c r="S461" s="1">
        <v>43265</v>
      </c>
      <c r="T461">
        <v>0</v>
      </c>
      <c r="U461">
        <v>0</v>
      </c>
      <c r="V461">
        <v>2625</v>
      </c>
      <c r="W461">
        <v>2373</v>
      </c>
      <c r="X461">
        <v>3210</v>
      </c>
      <c r="Y461">
        <v>2901.84</v>
      </c>
      <c r="Z461">
        <v>17227.5</v>
      </c>
      <c r="AA461">
        <v>15573.66</v>
      </c>
      <c r="AB461">
        <v>3.75</v>
      </c>
      <c r="AC461">
        <v>3.39</v>
      </c>
      <c r="AD461" s="1">
        <v>43123</v>
      </c>
      <c r="AE461" s="1">
        <v>43548</v>
      </c>
      <c r="AF461" s="4" t="str">
        <f>INDEX(Applications!G:G,MATCH(Projects!F461,Applications!C:C,0))</f>
        <v>Settled with IESO</v>
      </c>
    </row>
    <row r="462" spans="1:32" x14ac:dyDescent="0.25">
      <c r="A462">
        <v>1600624061</v>
      </c>
      <c r="B462">
        <v>1600189599</v>
      </c>
      <c r="E462" t="s">
        <v>476</v>
      </c>
      <c r="F462">
        <v>189599</v>
      </c>
      <c r="G462">
        <v>1</v>
      </c>
      <c r="J462" t="s">
        <v>81</v>
      </c>
      <c r="K462" t="s">
        <v>5</v>
      </c>
      <c r="M462" t="s">
        <v>6</v>
      </c>
      <c r="O462" t="s">
        <v>7</v>
      </c>
      <c r="P462" s="1">
        <v>43160</v>
      </c>
      <c r="Q462" s="1">
        <v>43160</v>
      </c>
      <c r="R462" s="1">
        <v>43220</v>
      </c>
      <c r="S462" s="1">
        <v>43174</v>
      </c>
      <c r="T462">
        <v>0</v>
      </c>
      <c r="U462">
        <v>0</v>
      </c>
      <c r="V462">
        <v>560</v>
      </c>
      <c r="W462">
        <v>560</v>
      </c>
      <c r="X462">
        <v>684.8</v>
      </c>
      <c r="Y462">
        <v>684.8</v>
      </c>
      <c r="Z462">
        <v>3675.2</v>
      </c>
      <c r="AA462">
        <v>3675.2</v>
      </c>
      <c r="AB462">
        <v>0.8</v>
      </c>
      <c r="AC462">
        <v>0.8</v>
      </c>
      <c r="AD462" s="1">
        <v>43132</v>
      </c>
      <c r="AE462" s="1">
        <v>43548</v>
      </c>
      <c r="AF462" s="4" t="str">
        <f>INDEX(Applications!G:G,MATCH(Projects!F462,Applications!C:C,0))</f>
        <v>Settled with IESO</v>
      </c>
    </row>
    <row r="463" spans="1:32" x14ac:dyDescent="0.25">
      <c r="A463">
        <v>1600624201</v>
      </c>
      <c r="B463">
        <v>1600189683</v>
      </c>
      <c r="E463" t="s">
        <v>479</v>
      </c>
      <c r="F463">
        <v>189683</v>
      </c>
      <c r="G463">
        <v>1</v>
      </c>
      <c r="J463" t="s">
        <v>81</v>
      </c>
      <c r="K463" t="s">
        <v>5</v>
      </c>
      <c r="M463" t="s">
        <v>6</v>
      </c>
      <c r="O463" t="s">
        <v>7</v>
      </c>
      <c r="P463" s="1">
        <v>43137</v>
      </c>
      <c r="Q463" s="1">
        <v>43137</v>
      </c>
      <c r="R463" s="1">
        <v>43159</v>
      </c>
      <c r="S463" s="1">
        <v>43159</v>
      </c>
      <c r="T463">
        <v>0</v>
      </c>
      <c r="U463">
        <v>0</v>
      </c>
      <c r="V463">
        <v>385</v>
      </c>
      <c r="W463">
        <v>385</v>
      </c>
      <c r="X463">
        <v>759</v>
      </c>
      <c r="Y463">
        <v>759.03</v>
      </c>
      <c r="Z463">
        <v>1313.88</v>
      </c>
      <c r="AA463">
        <v>1313.88</v>
      </c>
      <c r="AB463">
        <v>0.28999999999999998</v>
      </c>
      <c r="AC463">
        <v>0.28999999999999998</v>
      </c>
      <c r="AD463" s="1">
        <v>43137</v>
      </c>
      <c r="AE463" s="1">
        <v>43548</v>
      </c>
      <c r="AF463" s="4" t="str">
        <f>INDEX(Applications!G:G,MATCH(Projects!F463,Applications!C:C,0))</f>
        <v>Settled with IESO</v>
      </c>
    </row>
    <row r="464" spans="1:32" x14ac:dyDescent="0.25">
      <c r="A464">
        <v>1600624205</v>
      </c>
      <c r="B464">
        <v>1600189686</v>
      </c>
      <c r="E464" t="s">
        <v>480</v>
      </c>
      <c r="F464">
        <v>189686</v>
      </c>
      <c r="G464">
        <v>1</v>
      </c>
      <c r="J464" t="s">
        <v>1058</v>
      </c>
      <c r="K464" t="s">
        <v>5</v>
      </c>
      <c r="M464" t="s">
        <v>6</v>
      </c>
      <c r="O464" t="s">
        <v>7</v>
      </c>
      <c r="P464" s="1">
        <v>43143</v>
      </c>
      <c r="Q464" s="1">
        <v>43143</v>
      </c>
      <c r="R464" s="1">
        <v>43190</v>
      </c>
      <c r="S464" s="1">
        <v>43190</v>
      </c>
      <c r="T464">
        <v>0</v>
      </c>
      <c r="U464">
        <v>0</v>
      </c>
      <c r="V464">
        <v>4592.6400000000003</v>
      </c>
      <c r="W464">
        <v>4592.6400000000003</v>
      </c>
      <c r="X464">
        <v>4592.6400000000003</v>
      </c>
      <c r="Y464">
        <v>4592.6400000000003</v>
      </c>
      <c r="Z464">
        <v>64672.3</v>
      </c>
      <c r="AA464">
        <v>64672.3</v>
      </c>
      <c r="AB464">
        <v>16.54</v>
      </c>
      <c r="AC464">
        <v>16.54</v>
      </c>
      <c r="AD464" s="1">
        <v>43137</v>
      </c>
      <c r="AE464" s="1">
        <v>43548</v>
      </c>
      <c r="AF464" s="4" t="str">
        <f>INDEX(Applications!G:G,MATCH(Projects!F464,Applications!C:C,0))</f>
        <v>Settled with IESO</v>
      </c>
    </row>
    <row r="465" spans="1:32" x14ac:dyDescent="0.25">
      <c r="A465">
        <v>1600624929</v>
      </c>
      <c r="B465">
        <v>1600190266</v>
      </c>
      <c r="E465" t="s">
        <v>482</v>
      </c>
      <c r="F465">
        <v>190266</v>
      </c>
      <c r="G465">
        <v>1</v>
      </c>
      <c r="J465" t="s">
        <v>41</v>
      </c>
      <c r="K465" t="s">
        <v>5</v>
      </c>
      <c r="M465" t="s">
        <v>6</v>
      </c>
      <c r="O465" t="s">
        <v>7</v>
      </c>
      <c r="P465" s="1">
        <v>43150</v>
      </c>
      <c r="Q465" s="1">
        <v>43150</v>
      </c>
      <c r="R465" s="1">
        <v>43161</v>
      </c>
      <c r="S465" s="1">
        <v>43175</v>
      </c>
      <c r="T465">
        <v>0</v>
      </c>
      <c r="U465">
        <v>0</v>
      </c>
      <c r="V465">
        <v>2472.9499999999998</v>
      </c>
      <c r="W465">
        <v>2472.9499999999998</v>
      </c>
      <c r="X465">
        <v>8411</v>
      </c>
      <c r="Y465">
        <v>8411</v>
      </c>
      <c r="Z465">
        <v>49459</v>
      </c>
      <c r="AA465">
        <v>49459</v>
      </c>
      <c r="AB465">
        <v>0</v>
      </c>
      <c r="AC465">
        <v>0</v>
      </c>
      <c r="AD465" s="1">
        <v>43150</v>
      </c>
      <c r="AE465" s="1">
        <v>43548</v>
      </c>
      <c r="AF465" s="4" t="str">
        <f>INDEX(Applications!G:G,MATCH(Projects!F465,Applications!C:C,0))</f>
        <v>Settled with IESO</v>
      </c>
    </row>
    <row r="466" spans="1:32" x14ac:dyDescent="0.25">
      <c r="A466">
        <v>1600625437</v>
      </c>
      <c r="B466">
        <v>1600190775</v>
      </c>
      <c r="E466" t="s">
        <v>483</v>
      </c>
      <c r="F466">
        <v>190775</v>
      </c>
      <c r="G466">
        <v>1</v>
      </c>
      <c r="J466" t="s">
        <v>81</v>
      </c>
      <c r="K466" t="s">
        <v>5</v>
      </c>
      <c r="M466" t="s">
        <v>6</v>
      </c>
      <c r="O466" t="s">
        <v>7</v>
      </c>
      <c r="P466" s="1">
        <v>43167</v>
      </c>
      <c r="Q466" s="1">
        <v>43167</v>
      </c>
      <c r="R466" s="1">
        <v>43203</v>
      </c>
      <c r="S466" s="1">
        <v>43189</v>
      </c>
      <c r="T466">
        <v>0</v>
      </c>
      <c r="U466">
        <v>0</v>
      </c>
      <c r="V466">
        <v>1400</v>
      </c>
      <c r="W466">
        <v>1400</v>
      </c>
      <c r="X466">
        <v>2308.1999999999998</v>
      </c>
      <c r="Y466">
        <v>2308.1999999999998</v>
      </c>
      <c r="Z466">
        <v>9188</v>
      </c>
      <c r="AA466">
        <v>9188</v>
      </c>
      <c r="AB466">
        <v>2</v>
      </c>
      <c r="AC466">
        <v>2</v>
      </c>
      <c r="AD466" s="1">
        <v>43160</v>
      </c>
      <c r="AE466" s="1">
        <v>43548</v>
      </c>
      <c r="AF466" s="4" t="str">
        <f>INDEX(Applications!G:G,MATCH(Projects!F466,Applications!C:C,0))</f>
        <v>Settled with IESO</v>
      </c>
    </row>
    <row r="467" spans="1:32" x14ac:dyDescent="0.25">
      <c r="A467">
        <v>1600625677</v>
      </c>
      <c r="B467">
        <v>1600192048</v>
      </c>
      <c r="E467" t="s">
        <v>491</v>
      </c>
      <c r="F467">
        <v>192048</v>
      </c>
      <c r="G467">
        <v>1</v>
      </c>
      <c r="J467" t="s">
        <v>272</v>
      </c>
      <c r="K467" t="s">
        <v>5</v>
      </c>
      <c r="M467" t="s">
        <v>6</v>
      </c>
      <c r="O467" t="s">
        <v>7</v>
      </c>
      <c r="P467" s="1">
        <v>43364</v>
      </c>
      <c r="Q467" s="1">
        <v>43472</v>
      </c>
      <c r="R467" s="1">
        <v>43553</v>
      </c>
      <c r="S467" s="1">
        <v>43517</v>
      </c>
      <c r="T467">
        <v>0</v>
      </c>
      <c r="U467">
        <v>0</v>
      </c>
      <c r="V467">
        <v>1074.1400000000001</v>
      </c>
      <c r="W467">
        <v>1074.1400000000001</v>
      </c>
      <c r="X467">
        <v>2148.27</v>
      </c>
      <c r="Y467">
        <v>2148.27</v>
      </c>
      <c r="Z467">
        <v>12700.8</v>
      </c>
      <c r="AA467">
        <v>12700.8</v>
      </c>
      <c r="AB467">
        <v>0</v>
      </c>
      <c r="AC467">
        <v>0</v>
      </c>
      <c r="AD467" s="1">
        <v>43166</v>
      </c>
      <c r="AE467" s="1">
        <v>43602</v>
      </c>
      <c r="AF467" s="4" t="str">
        <f>INDEX(Applications!G:G,MATCH(Projects!F467,Applications!C:C,0))</f>
        <v>Settled with IESO</v>
      </c>
    </row>
    <row r="468" spans="1:32" x14ac:dyDescent="0.25">
      <c r="A468">
        <v>1600626638</v>
      </c>
      <c r="B468">
        <v>1600192020</v>
      </c>
      <c r="E468" t="s">
        <v>490</v>
      </c>
      <c r="F468">
        <v>192020</v>
      </c>
      <c r="G468">
        <v>1</v>
      </c>
      <c r="J468" t="s">
        <v>1053</v>
      </c>
      <c r="K468" t="s">
        <v>5</v>
      </c>
      <c r="M468" t="s">
        <v>6</v>
      </c>
      <c r="O468" t="s">
        <v>7</v>
      </c>
      <c r="P468" s="1">
        <v>43187</v>
      </c>
      <c r="Q468" s="1">
        <v>43187</v>
      </c>
      <c r="R468" s="1">
        <v>43251</v>
      </c>
      <c r="S468" s="1">
        <v>43251</v>
      </c>
      <c r="T468">
        <v>0</v>
      </c>
      <c r="U468">
        <v>0</v>
      </c>
      <c r="V468">
        <v>530</v>
      </c>
      <c r="W468">
        <v>530</v>
      </c>
      <c r="X468">
        <v>2041.16</v>
      </c>
      <c r="Y468">
        <v>2041.16</v>
      </c>
      <c r="Z468">
        <v>10616</v>
      </c>
      <c r="AA468">
        <v>10616</v>
      </c>
      <c r="AB468">
        <v>1.45</v>
      </c>
      <c r="AC468">
        <v>1.45</v>
      </c>
      <c r="AD468" s="1">
        <v>43187</v>
      </c>
      <c r="AE468" s="1">
        <v>43548</v>
      </c>
      <c r="AF468" s="4" t="str">
        <f>INDEX(Applications!G:G,MATCH(Projects!F468,Applications!C:C,0))</f>
        <v>Settled with IESO</v>
      </c>
    </row>
    <row r="469" spans="1:32" x14ac:dyDescent="0.25">
      <c r="A469">
        <v>1600627245</v>
      </c>
      <c r="B469">
        <v>1600193332</v>
      </c>
      <c r="E469" t="s">
        <v>499</v>
      </c>
      <c r="F469">
        <v>193332</v>
      </c>
      <c r="G469">
        <v>1</v>
      </c>
      <c r="J469" t="s">
        <v>600</v>
      </c>
      <c r="K469" t="s">
        <v>5</v>
      </c>
      <c r="M469" t="s">
        <v>6</v>
      </c>
      <c r="O469" t="s">
        <v>7</v>
      </c>
      <c r="P469" s="1">
        <v>43222</v>
      </c>
      <c r="Q469" s="1">
        <v>43222</v>
      </c>
      <c r="R469" s="1">
        <v>43281</v>
      </c>
      <c r="S469" s="1">
        <v>43269</v>
      </c>
      <c r="T469">
        <v>0</v>
      </c>
      <c r="U469">
        <v>0</v>
      </c>
      <c r="V469">
        <v>5000</v>
      </c>
      <c r="W469">
        <v>5000</v>
      </c>
      <c r="X469">
        <v>35575</v>
      </c>
      <c r="Y469">
        <v>35575</v>
      </c>
      <c r="Z469">
        <v>8349</v>
      </c>
      <c r="AA469">
        <v>8349</v>
      </c>
      <c r="AB469">
        <v>2.16</v>
      </c>
      <c r="AC469">
        <v>2.16</v>
      </c>
      <c r="AD469" s="1">
        <v>43220</v>
      </c>
      <c r="AE469" s="1">
        <v>43548</v>
      </c>
      <c r="AF469" s="4" t="str">
        <f>INDEX(Applications!G:G,MATCH(Projects!F469,Applications!C:C,0))</f>
        <v>Settled with IESO</v>
      </c>
    </row>
    <row r="470" spans="1:32" x14ac:dyDescent="0.25">
      <c r="A470">
        <v>1600627841</v>
      </c>
      <c r="B470">
        <v>1600196451</v>
      </c>
      <c r="E470" t="s">
        <v>529</v>
      </c>
      <c r="F470">
        <v>196451</v>
      </c>
      <c r="G470">
        <v>1</v>
      </c>
      <c r="J470" t="s">
        <v>41</v>
      </c>
      <c r="K470" t="s">
        <v>5</v>
      </c>
      <c r="M470" t="s">
        <v>6</v>
      </c>
      <c r="O470" t="s">
        <v>7</v>
      </c>
      <c r="P470" s="1">
        <v>43260</v>
      </c>
      <c r="Q470" s="1">
        <v>43260</v>
      </c>
      <c r="R470" s="1">
        <v>43264</v>
      </c>
      <c r="S470" s="1">
        <v>43346</v>
      </c>
      <c r="T470">
        <v>0</v>
      </c>
      <c r="U470">
        <v>0</v>
      </c>
      <c r="V470">
        <v>1240</v>
      </c>
      <c r="W470">
        <v>1240</v>
      </c>
      <c r="X470">
        <v>3149.32</v>
      </c>
      <c r="Y470">
        <v>3149.32</v>
      </c>
      <c r="Z470">
        <v>9398</v>
      </c>
      <c r="AA470">
        <v>9398</v>
      </c>
      <c r="AB470">
        <v>3.1</v>
      </c>
      <c r="AC470">
        <v>3.1</v>
      </c>
      <c r="AD470" s="1">
        <v>43230</v>
      </c>
      <c r="AE470" s="1">
        <v>43548</v>
      </c>
      <c r="AF470" s="4" t="str">
        <f>INDEX(Applications!G:G,MATCH(Projects!F470,Applications!C:C,0))</f>
        <v>Settled with IESO</v>
      </c>
    </row>
    <row r="471" spans="1:32" x14ac:dyDescent="0.25">
      <c r="A471">
        <v>1600628963</v>
      </c>
      <c r="B471">
        <v>1600195435</v>
      </c>
      <c r="E471" t="s">
        <v>518</v>
      </c>
      <c r="F471">
        <v>195435</v>
      </c>
      <c r="G471">
        <v>33</v>
      </c>
      <c r="J471" t="s">
        <v>81</v>
      </c>
      <c r="K471" t="s">
        <v>5</v>
      </c>
      <c r="M471" t="s">
        <v>6</v>
      </c>
      <c r="O471" t="s">
        <v>7</v>
      </c>
      <c r="P471" s="1">
        <v>43282</v>
      </c>
      <c r="Q471" s="1">
        <v>43500</v>
      </c>
      <c r="R471" s="1">
        <v>43830</v>
      </c>
      <c r="S471" s="1">
        <v>43502</v>
      </c>
      <c r="T471">
        <v>0</v>
      </c>
      <c r="U471">
        <v>0</v>
      </c>
      <c r="V471">
        <v>3780</v>
      </c>
      <c r="W471">
        <v>3388</v>
      </c>
      <c r="X471">
        <v>4870.8</v>
      </c>
      <c r="Y471">
        <v>5489.16</v>
      </c>
      <c r="Z471">
        <v>24807.599999999999</v>
      </c>
      <c r="AA471">
        <v>22234.959999999999</v>
      </c>
      <c r="AB471">
        <v>5.4</v>
      </c>
      <c r="AC471">
        <v>4.84</v>
      </c>
      <c r="AD471" s="1">
        <v>43262</v>
      </c>
      <c r="AE471" s="1">
        <v>43557</v>
      </c>
      <c r="AF471" s="4" t="str">
        <f>INDEX(Applications!G:G,MATCH(Projects!F471,Applications!C:C,0))</f>
        <v>Settled with IESO</v>
      </c>
    </row>
    <row r="472" spans="1:32" x14ac:dyDescent="0.25">
      <c r="A472">
        <v>1600630145</v>
      </c>
      <c r="B472">
        <v>1600196028</v>
      </c>
      <c r="E472" t="s">
        <v>525</v>
      </c>
      <c r="F472">
        <v>196028</v>
      </c>
      <c r="G472">
        <v>2</v>
      </c>
      <c r="J472" t="s">
        <v>523</v>
      </c>
      <c r="K472" t="s">
        <v>5</v>
      </c>
      <c r="M472" t="s">
        <v>6</v>
      </c>
      <c r="O472" t="s">
        <v>13</v>
      </c>
      <c r="P472" s="1">
        <v>43280</v>
      </c>
      <c r="Q472" s="1">
        <v>43347</v>
      </c>
      <c r="R472" s="1">
        <v>43308</v>
      </c>
      <c r="S472" s="1">
        <v>43357</v>
      </c>
      <c r="T472">
        <v>0</v>
      </c>
      <c r="U472">
        <v>0</v>
      </c>
      <c r="V472">
        <v>439.04</v>
      </c>
      <c r="W472">
        <v>439.04</v>
      </c>
      <c r="X472">
        <v>13950</v>
      </c>
      <c r="Y472">
        <v>13450</v>
      </c>
      <c r="Z472">
        <v>419.6</v>
      </c>
      <c r="AA472">
        <v>419.6</v>
      </c>
      <c r="AB472">
        <v>0.47</v>
      </c>
      <c r="AC472">
        <v>0.47</v>
      </c>
      <c r="AD472" s="1">
        <v>43277</v>
      </c>
      <c r="AE472" s="1">
        <v>43656</v>
      </c>
      <c r="AF472" s="4" t="str">
        <f>INDEX(Applications!G:G,MATCH(Projects!F472,Applications!C:C,0))</f>
        <v>Post-Project Submission Approved</v>
      </c>
    </row>
    <row r="473" spans="1:32" x14ac:dyDescent="0.25">
      <c r="A473">
        <v>1600630275</v>
      </c>
      <c r="B473">
        <v>1600196655</v>
      </c>
      <c r="E473" t="s">
        <v>531</v>
      </c>
      <c r="F473">
        <v>196655</v>
      </c>
      <c r="G473">
        <v>18</v>
      </c>
      <c r="J473" t="s">
        <v>523</v>
      </c>
      <c r="K473" t="s">
        <v>5</v>
      </c>
      <c r="M473" t="s">
        <v>6</v>
      </c>
      <c r="O473" t="s">
        <v>7</v>
      </c>
      <c r="P473" s="1">
        <v>43308</v>
      </c>
      <c r="R473" s="1">
        <v>43343</v>
      </c>
      <c r="T473">
        <v>0</v>
      </c>
      <c r="U473">
        <v>0</v>
      </c>
      <c r="V473">
        <v>905.48</v>
      </c>
      <c r="W473">
        <v>0</v>
      </c>
      <c r="X473">
        <v>4026.67</v>
      </c>
      <c r="Y473">
        <v>0</v>
      </c>
      <c r="Z473">
        <v>678.75</v>
      </c>
      <c r="AA473">
        <v>0</v>
      </c>
      <c r="AB473">
        <v>0.68</v>
      </c>
      <c r="AC473">
        <v>0</v>
      </c>
      <c r="AD473" s="1">
        <v>43287</v>
      </c>
      <c r="AE473" s="1">
        <v>43557</v>
      </c>
      <c r="AF473" s="4" t="str">
        <f>INDEX(Applications!G:G,MATCH(Projects!F473,Applications!C:C,0))</f>
        <v>Settled with IESO</v>
      </c>
    </row>
    <row r="474" spans="1:32" x14ac:dyDescent="0.25">
      <c r="A474">
        <v>1600630450</v>
      </c>
      <c r="B474">
        <v>1600195936</v>
      </c>
      <c r="E474" t="s">
        <v>522</v>
      </c>
      <c r="F474">
        <v>195936</v>
      </c>
      <c r="G474">
        <v>1</v>
      </c>
      <c r="J474" t="s">
        <v>41</v>
      </c>
      <c r="K474" t="s">
        <v>5</v>
      </c>
      <c r="M474" t="s">
        <v>6</v>
      </c>
      <c r="O474" t="s">
        <v>7</v>
      </c>
      <c r="P474" s="1">
        <v>43276</v>
      </c>
      <c r="R474" s="1">
        <v>43707</v>
      </c>
      <c r="T474">
        <v>0</v>
      </c>
      <c r="U474">
        <v>0</v>
      </c>
      <c r="V474">
        <v>1849.38</v>
      </c>
      <c r="W474">
        <v>0</v>
      </c>
      <c r="X474">
        <v>9010</v>
      </c>
      <c r="Y474">
        <v>0</v>
      </c>
      <c r="Z474">
        <v>36987.64</v>
      </c>
      <c r="AA474">
        <v>0</v>
      </c>
      <c r="AB474">
        <v>0</v>
      </c>
      <c r="AC474">
        <v>0</v>
      </c>
      <c r="AD474" s="1">
        <v>43273</v>
      </c>
      <c r="AE474" s="1">
        <v>43557</v>
      </c>
      <c r="AF474" s="4" t="str">
        <f>INDEX(Applications!G:G,MATCH(Projects!F474,Applications!C:C,0))</f>
        <v>Cancelled</v>
      </c>
    </row>
    <row r="475" spans="1:32" x14ac:dyDescent="0.25">
      <c r="A475">
        <v>1600631356</v>
      </c>
      <c r="B475">
        <v>1600196950</v>
      </c>
      <c r="E475" t="s">
        <v>533</v>
      </c>
      <c r="F475">
        <v>196950</v>
      </c>
      <c r="G475">
        <v>1</v>
      </c>
      <c r="J475" t="s">
        <v>81</v>
      </c>
      <c r="K475" t="s">
        <v>5</v>
      </c>
      <c r="M475" t="s">
        <v>9</v>
      </c>
      <c r="O475" t="s">
        <v>7</v>
      </c>
      <c r="P475" s="1">
        <v>43304</v>
      </c>
      <c r="Q475" s="1">
        <v>43304</v>
      </c>
      <c r="R475" s="1">
        <v>43454</v>
      </c>
      <c r="S475" s="1">
        <v>43425</v>
      </c>
      <c r="T475">
        <v>0</v>
      </c>
      <c r="U475">
        <v>0</v>
      </c>
      <c r="V475">
        <v>17801</v>
      </c>
      <c r="W475">
        <v>18004</v>
      </c>
      <c r="X475">
        <v>18818.2</v>
      </c>
      <c r="Y475">
        <v>19032.8</v>
      </c>
      <c r="Z475">
        <v>116825.42</v>
      </c>
      <c r="AA475">
        <v>118157.68</v>
      </c>
      <c r="AB475">
        <v>25.43</v>
      </c>
      <c r="AC475">
        <v>25.72</v>
      </c>
      <c r="AD475" s="1">
        <v>43297</v>
      </c>
      <c r="AE475" s="1">
        <v>43548</v>
      </c>
      <c r="AF475" s="4" t="str">
        <f>INDEX(Applications!G:G,MATCH(Projects!F475,Applications!C:C,0))</f>
        <v>Settled with IESO</v>
      </c>
    </row>
    <row r="476" spans="1:32" x14ac:dyDescent="0.25">
      <c r="A476">
        <v>1600632054</v>
      </c>
      <c r="B476">
        <v>1600198060</v>
      </c>
      <c r="E476" t="s">
        <v>540</v>
      </c>
      <c r="F476">
        <v>198060</v>
      </c>
      <c r="G476">
        <v>6</v>
      </c>
      <c r="J476" t="s">
        <v>575</v>
      </c>
      <c r="K476" t="s">
        <v>5</v>
      </c>
      <c r="M476" t="s">
        <v>9</v>
      </c>
      <c r="O476" t="s">
        <v>7</v>
      </c>
      <c r="P476" s="1">
        <v>43322</v>
      </c>
      <c r="Q476" s="1">
        <v>43404</v>
      </c>
      <c r="R476" s="1">
        <v>43343</v>
      </c>
      <c r="S476" s="1">
        <v>43417</v>
      </c>
      <c r="T476">
        <v>0</v>
      </c>
      <c r="U476">
        <v>0</v>
      </c>
      <c r="V476">
        <v>2123.6999999999998</v>
      </c>
      <c r="W476">
        <v>2123.6999999999998</v>
      </c>
      <c r="X476">
        <v>10144.709999999999</v>
      </c>
      <c r="Y476">
        <v>10144.709999999999</v>
      </c>
      <c r="Z476">
        <v>31553.4</v>
      </c>
      <c r="AA476">
        <v>31553.4</v>
      </c>
      <c r="AB476">
        <v>0</v>
      </c>
      <c r="AC476">
        <v>0</v>
      </c>
      <c r="AD476" s="1">
        <v>43312</v>
      </c>
      <c r="AE476" s="1">
        <v>43557</v>
      </c>
      <c r="AF476" s="4" t="str">
        <f>INDEX(Applications!G:G,MATCH(Projects!F476,Applications!C:C,0))</f>
        <v>Settled with IESO</v>
      </c>
    </row>
    <row r="477" spans="1:32" x14ac:dyDescent="0.25">
      <c r="A477">
        <v>1600633886</v>
      </c>
      <c r="B477">
        <v>1600203108</v>
      </c>
      <c r="E477" t="s">
        <v>572</v>
      </c>
      <c r="F477">
        <v>203108</v>
      </c>
      <c r="G477">
        <v>1</v>
      </c>
      <c r="J477" t="s">
        <v>41</v>
      </c>
      <c r="K477" t="s">
        <v>5</v>
      </c>
      <c r="M477" t="s">
        <v>9</v>
      </c>
      <c r="O477" t="s">
        <v>7</v>
      </c>
      <c r="P477" s="1">
        <v>43448</v>
      </c>
      <c r="R477" s="1">
        <v>43651</v>
      </c>
      <c r="T477">
        <v>0</v>
      </c>
      <c r="U477">
        <v>0</v>
      </c>
      <c r="V477">
        <v>149.15</v>
      </c>
      <c r="W477">
        <v>0</v>
      </c>
      <c r="X477">
        <v>717.5</v>
      </c>
      <c r="Y477">
        <v>0</v>
      </c>
      <c r="Z477">
        <v>2983</v>
      </c>
      <c r="AA477">
        <v>0</v>
      </c>
      <c r="AB477">
        <v>0</v>
      </c>
      <c r="AC477">
        <v>0</v>
      </c>
      <c r="AD477" s="1">
        <v>43448</v>
      </c>
      <c r="AE477" s="1">
        <v>43557</v>
      </c>
      <c r="AF477" s="4" t="str">
        <f>INDEX(Applications!G:G,MATCH(Projects!F477,Applications!C:C,0))</f>
        <v>Cancelled</v>
      </c>
    </row>
    <row r="478" spans="1:32" x14ac:dyDescent="0.25">
      <c r="A478">
        <v>1600634132</v>
      </c>
      <c r="B478">
        <v>1600203363</v>
      </c>
      <c r="E478" t="s">
        <v>576</v>
      </c>
      <c r="F478">
        <v>203363</v>
      </c>
      <c r="G478">
        <v>1</v>
      </c>
      <c r="J478" t="s">
        <v>575</v>
      </c>
      <c r="K478" t="s">
        <v>5</v>
      </c>
      <c r="M478" t="s">
        <v>9</v>
      </c>
      <c r="O478" t="s">
        <v>7</v>
      </c>
      <c r="P478" s="1">
        <v>43500</v>
      </c>
      <c r="Q478" s="1">
        <v>43500</v>
      </c>
      <c r="R478" s="1">
        <v>43511</v>
      </c>
      <c r="S478" s="1">
        <v>43511</v>
      </c>
      <c r="T478">
        <v>0</v>
      </c>
      <c r="U478">
        <v>0</v>
      </c>
      <c r="V478">
        <v>3977</v>
      </c>
      <c r="W478">
        <v>4374.7</v>
      </c>
      <c r="X478">
        <v>71570.720000000001</v>
      </c>
      <c r="Y478">
        <v>14096.41</v>
      </c>
      <c r="Z478">
        <v>31390.26</v>
      </c>
      <c r="AA478">
        <v>22314.18</v>
      </c>
      <c r="AB478">
        <v>1.51</v>
      </c>
      <c r="AC478">
        <v>3.9</v>
      </c>
      <c r="AD478" s="1">
        <v>43454</v>
      </c>
      <c r="AE478" s="1">
        <v>43559</v>
      </c>
      <c r="AF478" s="4" t="str">
        <f>INDEX(Applications!G:G,MATCH(Projects!F478,Applications!C:C,0))</f>
        <v>Post-Project Submission Approved</v>
      </c>
    </row>
    <row r="479" spans="1:32" x14ac:dyDescent="0.25">
      <c r="A479">
        <v>1600634442</v>
      </c>
      <c r="B479">
        <v>1600192852</v>
      </c>
      <c r="E479" t="s">
        <v>498</v>
      </c>
      <c r="F479">
        <v>192852</v>
      </c>
      <c r="G479">
        <v>1</v>
      </c>
      <c r="J479" t="s">
        <v>81</v>
      </c>
      <c r="K479" t="s">
        <v>5</v>
      </c>
      <c r="M479" t="s">
        <v>6</v>
      </c>
      <c r="O479" t="s">
        <v>7</v>
      </c>
      <c r="P479" s="1">
        <v>43221</v>
      </c>
      <c r="Q479" s="1">
        <v>43221</v>
      </c>
      <c r="R479" s="1">
        <v>43251</v>
      </c>
      <c r="S479" s="1">
        <v>43243</v>
      </c>
      <c r="T479">
        <v>0</v>
      </c>
      <c r="U479">
        <v>0</v>
      </c>
      <c r="V479">
        <v>777</v>
      </c>
      <c r="W479">
        <v>777</v>
      </c>
      <c r="X479">
        <v>1165.5</v>
      </c>
      <c r="Y479">
        <v>1165.5</v>
      </c>
      <c r="Z479">
        <v>5099.34</v>
      </c>
      <c r="AA479">
        <v>5099.34</v>
      </c>
      <c r="AB479">
        <v>1.1100000000000001</v>
      </c>
      <c r="AC479">
        <v>1.1100000000000001</v>
      </c>
      <c r="AD479" s="1">
        <v>43207</v>
      </c>
      <c r="AE479" s="1">
        <v>43548</v>
      </c>
      <c r="AF479" s="4" t="str">
        <f>INDEX(Applications!G:G,MATCH(Projects!F479,Applications!C:C,0))</f>
        <v>Settled with IESO</v>
      </c>
    </row>
    <row r="480" spans="1:32" x14ac:dyDescent="0.25">
      <c r="A480">
        <v>1600635401</v>
      </c>
      <c r="B480">
        <v>1600193817</v>
      </c>
      <c r="E480" t="s">
        <v>505</v>
      </c>
      <c r="F480">
        <v>193817</v>
      </c>
      <c r="G480">
        <v>1</v>
      </c>
      <c r="J480" t="s">
        <v>1058</v>
      </c>
      <c r="K480" t="s">
        <v>5</v>
      </c>
      <c r="M480" t="s">
        <v>6</v>
      </c>
      <c r="O480" t="s">
        <v>7</v>
      </c>
      <c r="P480" s="1">
        <v>43252</v>
      </c>
      <c r="Q480" s="1">
        <v>43252</v>
      </c>
      <c r="R480" s="1">
        <v>43373</v>
      </c>
      <c r="S480" s="1">
        <v>43295</v>
      </c>
      <c r="T480">
        <v>0</v>
      </c>
      <c r="U480">
        <v>0</v>
      </c>
      <c r="V480">
        <v>1120</v>
      </c>
      <c r="W480">
        <v>1132</v>
      </c>
      <c r="X480">
        <v>1369.6</v>
      </c>
      <c r="Y480">
        <v>1376.6</v>
      </c>
      <c r="Z480">
        <v>7350.4</v>
      </c>
      <c r="AA480">
        <v>7577.24</v>
      </c>
      <c r="AB480">
        <v>1.6</v>
      </c>
      <c r="AC480">
        <v>1.66</v>
      </c>
      <c r="AD480" s="1">
        <v>43229</v>
      </c>
      <c r="AE480" s="1">
        <v>43548</v>
      </c>
      <c r="AF480" s="4" t="str">
        <f>INDEX(Applications!G:G,MATCH(Projects!F480,Applications!C:C,0))</f>
        <v>Settled with IESO</v>
      </c>
    </row>
    <row r="481" spans="1:32" x14ac:dyDescent="0.25">
      <c r="A481">
        <v>1600636375</v>
      </c>
      <c r="B481">
        <v>1600194915</v>
      </c>
      <c r="E481" t="s">
        <v>509</v>
      </c>
      <c r="F481">
        <v>194915</v>
      </c>
      <c r="G481">
        <v>1</v>
      </c>
      <c r="J481" t="s">
        <v>155</v>
      </c>
      <c r="K481" t="s">
        <v>5</v>
      </c>
      <c r="M481" t="s">
        <v>6</v>
      </c>
      <c r="O481" t="s">
        <v>7</v>
      </c>
      <c r="P481" s="1">
        <v>43266</v>
      </c>
      <c r="Q481" s="1">
        <v>43266</v>
      </c>
      <c r="R481" s="1">
        <v>43404</v>
      </c>
      <c r="S481" s="1">
        <v>43465</v>
      </c>
      <c r="T481">
        <v>0</v>
      </c>
      <c r="U481">
        <v>0</v>
      </c>
      <c r="V481">
        <v>9945</v>
      </c>
      <c r="W481">
        <v>9310.35</v>
      </c>
      <c r="X481">
        <v>38862.79</v>
      </c>
      <c r="Y481">
        <v>29567.46</v>
      </c>
      <c r="Z481">
        <v>107321.68</v>
      </c>
      <c r="AA481">
        <v>99260.67</v>
      </c>
      <c r="AB481">
        <v>14.73</v>
      </c>
      <c r="AC481">
        <v>13.27</v>
      </c>
      <c r="AD481" s="1">
        <v>43252</v>
      </c>
      <c r="AE481" s="1">
        <v>43557</v>
      </c>
      <c r="AF481" s="4" t="str">
        <f>INDEX(Applications!G:G,MATCH(Projects!F481,Applications!C:C,0))</f>
        <v>Post-Project Submission Approved</v>
      </c>
    </row>
    <row r="482" spans="1:32" x14ac:dyDescent="0.25">
      <c r="A482">
        <v>1600636456</v>
      </c>
      <c r="B482">
        <v>1600194997</v>
      </c>
      <c r="E482" t="s">
        <v>512</v>
      </c>
      <c r="F482">
        <v>194997</v>
      </c>
      <c r="G482">
        <v>1</v>
      </c>
      <c r="J482" t="s">
        <v>63</v>
      </c>
      <c r="K482" t="s">
        <v>5</v>
      </c>
      <c r="M482" t="s">
        <v>6</v>
      </c>
      <c r="O482" t="s">
        <v>7</v>
      </c>
      <c r="P482" s="1">
        <v>43344</v>
      </c>
      <c r="Q482" s="1">
        <v>43344</v>
      </c>
      <c r="R482" s="1">
        <v>43404</v>
      </c>
      <c r="S482" s="1">
        <v>43434</v>
      </c>
      <c r="T482">
        <v>0</v>
      </c>
      <c r="U482">
        <v>0</v>
      </c>
      <c r="V482">
        <v>4646</v>
      </c>
      <c r="W482">
        <v>4956</v>
      </c>
      <c r="X482">
        <v>10604</v>
      </c>
      <c r="Y482">
        <v>11376.5</v>
      </c>
      <c r="Z482">
        <v>35335.089999999997</v>
      </c>
      <c r="AA482">
        <v>37763.99</v>
      </c>
      <c r="AB482">
        <v>8.2200000000000006</v>
      </c>
      <c r="AC482">
        <v>8.74</v>
      </c>
      <c r="AD482" s="1">
        <v>43255</v>
      </c>
      <c r="AE482" s="1">
        <v>43548</v>
      </c>
      <c r="AF482" s="4" t="str">
        <f>INDEX(Applications!G:G,MATCH(Projects!F482,Applications!C:C,0))</f>
        <v>Settled with IESO</v>
      </c>
    </row>
    <row r="483" spans="1:32" x14ac:dyDescent="0.25">
      <c r="A483">
        <v>1600636461</v>
      </c>
      <c r="B483">
        <v>1600194997</v>
      </c>
      <c r="E483" t="s">
        <v>513</v>
      </c>
      <c r="F483">
        <v>194997</v>
      </c>
      <c r="G483">
        <v>2</v>
      </c>
      <c r="J483" t="s">
        <v>272</v>
      </c>
      <c r="K483" t="s">
        <v>5</v>
      </c>
      <c r="M483" t="s">
        <v>6</v>
      </c>
      <c r="O483" t="s">
        <v>7</v>
      </c>
      <c r="P483" s="1">
        <v>43344</v>
      </c>
      <c r="Q483" s="1">
        <v>43344</v>
      </c>
      <c r="R483" s="1">
        <v>43404</v>
      </c>
      <c r="S483" s="1">
        <v>43434</v>
      </c>
      <c r="T483">
        <v>0</v>
      </c>
      <c r="U483">
        <v>0</v>
      </c>
      <c r="V483">
        <v>50</v>
      </c>
      <c r="W483">
        <v>50</v>
      </c>
      <c r="X483">
        <v>215</v>
      </c>
      <c r="Y483">
        <v>215</v>
      </c>
      <c r="Z483">
        <v>583.79999999999995</v>
      </c>
      <c r="AA483">
        <v>583.79999999999995</v>
      </c>
      <c r="AB483">
        <v>0</v>
      </c>
      <c r="AC483">
        <v>0</v>
      </c>
      <c r="AD483" s="1">
        <v>43255</v>
      </c>
      <c r="AE483" s="1">
        <v>43548</v>
      </c>
      <c r="AF483" s="4" t="str">
        <f>INDEX(Applications!G:G,MATCH(Projects!F483,Applications!C:C,0))</f>
        <v>Settled with IESO</v>
      </c>
    </row>
    <row r="484" spans="1:32" x14ac:dyDescent="0.25">
      <c r="A484">
        <v>1600636464</v>
      </c>
      <c r="B484">
        <v>1600194996</v>
      </c>
      <c r="E484" t="s">
        <v>510</v>
      </c>
      <c r="F484">
        <v>194996</v>
      </c>
      <c r="G484">
        <v>1</v>
      </c>
      <c r="J484" t="s">
        <v>1059</v>
      </c>
      <c r="K484" t="s">
        <v>5</v>
      </c>
      <c r="M484" t="s">
        <v>6</v>
      </c>
      <c r="O484" t="s">
        <v>7</v>
      </c>
      <c r="P484" s="1">
        <v>43344</v>
      </c>
      <c r="Q484" s="1">
        <v>43344</v>
      </c>
      <c r="R484" s="1">
        <v>43434</v>
      </c>
      <c r="S484" s="1">
        <v>43434</v>
      </c>
      <c r="T484">
        <v>0</v>
      </c>
      <c r="U484">
        <v>0</v>
      </c>
      <c r="V484">
        <v>4022</v>
      </c>
      <c r="W484">
        <v>4022</v>
      </c>
      <c r="X484">
        <v>10611</v>
      </c>
      <c r="Y484">
        <v>10611</v>
      </c>
      <c r="Z484">
        <v>32625.25</v>
      </c>
      <c r="AA484">
        <v>32317.25</v>
      </c>
      <c r="AB484">
        <v>7.72</v>
      </c>
      <c r="AC484">
        <v>7.72</v>
      </c>
      <c r="AD484" s="1">
        <v>43255</v>
      </c>
      <c r="AE484" s="1">
        <v>43548</v>
      </c>
      <c r="AF484" s="4" t="str">
        <f>INDEX(Applications!G:G,MATCH(Projects!F484,Applications!C:C,0))</f>
        <v>Settled with IESO</v>
      </c>
    </row>
    <row r="485" spans="1:32" x14ac:dyDescent="0.25">
      <c r="A485">
        <v>1600636470</v>
      </c>
      <c r="B485">
        <v>1600194996</v>
      </c>
      <c r="E485" t="s">
        <v>511</v>
      </c>
      <c r="F485">
        <v>194996</v>
      </c>
      <c r="G485">
        <v>2</v>
      </c>
      <c r="J485" t="s">
        <v>272</v>
      </c>
      <c r="K485" t="s">
        <v>5</v>
      </c>
      <c r="M485" t="s">
        <v>6</v>
      </c>
      <c r="O485" t="s">
        <v>7</v>
      </c>
      <c r="P485" s="1">
        <v>43344</v>
      </c>
      <c r="Q485" s="1">
        <v>43344</v>
      </c>
      <c r="R485" s="1">
        <v>43434</v>
      </c>
      <c r="S485" s="1">
        <v>43434</v>
      </c>
      <c r="T485">
        <v>0</v>
      </c>
      <c r="U485">
        <v>0</v>
      </c>
      <c r="V485">
        <v>1700</v>
      </c>
      <c r="W485">
        <v>1700</v>
      </c>
      <c r="X485">
        <v>5434.95</v>
      </c>
      <c r="Y485">
        <v>5434.95</v>
      </c>
      <c r="Z485">
        <v>18853.8</v>
      </c>
      <c r="AA485">
        <v>18853.8</v>
      </c>
      <c r="AB485">
        <v>0</v>
      </c>
      <c r="AC485">
        <v>0</v>
      </c>
      <c r="AD485" s="1">
        <v>43255</v>
      </c>
      <c r="AE485" s="1">
        <v>43548</v>
      </c>
      <c r="AF485" s="4" t="str">
        <f>INDEX(Applications!G:G,MATCH(Projects!F485,Applications!C:C,0))</f>
        <v>Settled with IESO</v>
      </c>
    </row>
    <row r="486" spans="1:32" x14ac:dyDescent="0.25">
      <c r="A486">
        <v>1600638283</v>
      </c>
      <c r="B486">
        <v>1600196256</v>
      </c>
      <c r="E486" t="s">
        <v>528</v>
      </c>
      <c r="F486">
        <v>196256</v>
      </c>
      <c r="G486">
        <v>1</v>
      </c>
      <c r="J486" t="s">
        <v>81</v>
      </c>
      <c r="K486" t="s">
        <v>5</v>
      </c>
      <c r="M486" t="s">
        <v>6</v>
      </c>
      <c r="O486" t="s">
        <v>7</v>
      </c>
      <c r="P486" s="1">
        <v>43299</v>
      </c>
      <c r="Q486" s="1">
        <v>43299</v>
      </c>
      <c r="R486" s="1">
        <v>43322</v>
      </c>
      <c r="S486" s="1">
        <v>43311</v>
      </c>
      <c r="T486">
        <v>0</v>
      </c>
      <c r="U486">
        <v>0</v>
      </c>
      <c r="V486">
        <v>1022</v>
      </c>
      <c r="W486">
        <v>1022</v>
      </c>
      <c r="X486">
        <v>1752</v>
      </c>
      <c r="Y486">
        <v>1752</v>
      </c>
      <c r="Z486">
        <v>6707.24</v>
      </c>
      <c r="AA486">
        <v>6707.24</v>
      </c>
      <c r="AB486">
        <v>1.46</v>
      </c>
      <c r="AC486">
        <v>1.46</v>
      </c>
      <c r="AD486" s="1">
        <v>43284</v>
      </c>
      <c r="AE486" s="1">
        <v>43548</v>
      </c>
      <c r="AF486" s="4" t="str">
        <f>INDEX(Applications!G:G,MATCH(Projects!F486,Applications!C:C,0))</f>
        <v>Settled with IESO</v>
      </c>
    </row>
    <row r="487" spans="1:32" x14ac:dyDescent="0.25">
      <c r="A487">
        <v>1600639888</v>
      </c>
      <c r="B487">
        <v>1600197747</v>
      </c>
      <c r="E487" t="s">
        <v>538</v>
      </c>
      <c r="F487">
        <v>197747</v>
      </c>
      <c r="G487">
        <v>1</v>
      </c>
      <c r="J487" t="s">
        <v>1058</v>
      </c>
      <c r="K487" t="s">
        <v>5</v>
      </c>
      <c r="M487" t="s">
        <v>6</v>
      </c>
      <c r="O487" t="s">
        <v>7</v>
      </c>
      <c r="P487" s="1">
        <v>43325</v>
      </c>
      <c r="Q487" s="1">
        <v>43325</v>
      </c>
      <c r="R487" s="1">
        <v>43343</v>
      </c>
      <c r="S487" s="1">
        <v>43361</v>
      </c>
      <c r="T487">
        <v>0</v>
      </c>
      <c r="U487">
        <v>0</v>
      </c>
      <c r="V487">
        <v>3185</v>
      </c>
      <c r="W487">
        <v>3125</v>
      </c>
      <c r="X487">
        <v>5666.5</v>
      </c>
      <c r="Y487">
        <v>5890</v>
      </c>
      <c r="Z487">
        <v>18758.41</v>
      </c>
      <c r="AA487">
        <v>17655.849999999999</v>
      </c>
      <c r="AB487">
        <v>3.15</v>
      </c>
      <c r="AC487">
        <v>3.15</v>
      </c>
      <c r="AD487" s="1">
        <v>43313</v>
      </c>
      <c r="AE487" s="1">
        <v>43548</v>
      </c>
      <c r="AF487" s="4" t="str">
        <f>INDEX(Applications!G:G,MATCH(Projects!F487,Applications!C:C,0))</f>
        <v>Settled with IESO</v>
      </c>
    </row>
    <row r="488" spans="1:32" x14ac:dyDescent="0.25">
      <c r="A488">
        <v>1600640884</v>
      </c>
      <c r="B488">
        <v>1600198758</v>
      </c>
      <c r="E488" t="s">
        <v>544</v>
      </c>
      <c r="F488">
        <v>198758</v>
      </c>
      <c r="G488">
        <v>1</v>
      </c>
      <c r="J488" t="s">
        <v>81</v>
      </c>
      <c r="K488" t="s">
        <v>5</v>
      </c>
      <c r="M488" t="s">
        <v>6</v>
      </c>
      <c r="O488" t="s">
        <v>7</v>
      </c>
      <c r="P488" s="1">
        <v>43347</v>
      </c>
      <c r="Q488" s="1">
        <v>43347</v>
      </c>
      <c r="R488" s="1">
        <v>43367</v>
      </c>
      <c r="S488" s="1">
        <v>43367</v>
      </c>
      <c r="T488">
        <v>0</v>
      </c>
      <c r="U488">
        <v>0</v>
      </c>
      <c r="V488">
        <v>476</v>
      </c>
      <c r="W488">
        <v>476</v>
      </c>
      <c r="X488">
        <v>544</v>
      </c>
      <c r="Y488">
        <v>544</v>
      </c>
      <c r="Z488">
        <v>3123.92</v>
      </c>
      <c r="AA488">
        <v>3123.92</v>
      </c>
      <c r="AB488">
        <v>0.68</v>
      </c>
      <c r="AC488">
        <v>0.68</v>
      </c>
      <c r="AD488" s="1">
        <v>43340</v>
      </c>
      <c r="AE488" s="1">
        <v>43548</v>
      </c>
      <c r="AF488" s="4" t="str">
        <f>INDEX(Applications!G:G,MATCH(Projects!F488,Applications!C:C,0))</f>
        <v>Settled with IESO</v>
      </c>
    </row>
    <row r="489" spans="1:32" x14ac:dyDescent="0.25">
      <c r="A489">
        <v>1600641302</v>
      </c>
      <c r="B489">
        <v>1600199119</v>
      </c>
      <c r="E489" t="s">
        <v>549</v>
      </c>
      <c r="F489">
        <v>199119</v>
      </c>
      <c r="G489">
        <v>1</v>
      </c>
      <c r="J489" t="s">
        <v>81</v>
      </c>
      <c r="K489" t="s">
        <v>5</v>
      </c>
      <c r="M489" t="s">
        <v>6</v>
      </c>
      <c r="O489" t="s">
        <v>7</v>
      </c>
      <c r="P489" s="1">
        <v>43374</v>
      </c>
      <c r="Q489" s="1">
        <v>43374</v>
      </c>
      <c r="R489" s="1">
        <v>43404</v>
      </c>
      <c r="S489" s="1">
        <v>43427</v>
      </c>
      <c r="T489">
        <v>0</v>
      </c>
      <c r="U489">
        <v>0</v>
      </c>
      <c r="V489">
        <v>897</v>
      </c>
      <c r="W489">
        <v>897</v>
      </c>
      <c r="X489">
        <v>1695</v>
      </c>
      <c r="Y489">
        <v>1695</v>
      </c>
      <c r="Z489">
        <v>5149.87</v>
      </c>
      <c r="AA489">
        <v>5149.87</v>
      </c>
      <c r="AB489">
        <v>1.1200000000000001</v>
      </c>
      <c r="AC489">
        <v>1.1200000000000001</v>
      </c>
      <c r="AD489" s="1">
        <v>43349</v>
      </c>
      <c r="AE489" s="1">
        <v>43548</v>
      </c>
      <c r="AF489" s="4" t="str">
        <f>INDEX(Applications!G:G,MATCH(Projects!F489,Applications!C:C,0))</f>
        <v>Settled with IESO</v>
      </c>
    </row>
    <row r="490" spans="1:32" x14ac:dyDescent="0.25">
      <c r="A490">
        <v>1600641372</v>
      </c>
      <c r="B490">
        <v>1600199327</v>
      </c>
      <c r="E490" t="s">
        <v>553</v>
      </c>
      <c r="F490">
        <v>199327</v>
      </c>
      <c r="G490">
        <v>3</v>
      </c>
      <c r="J490" t="s">
        <v>63</v>
      </c>
      <c r="K490" t="s">
        <v>5</v>
      </c>
      <c r="M490" t="s">
        <v>9</v>
      </c>
      <c r="O490" t="s">
        <v>7</v>
      </c>
      <c r="P490" s="1">
        <v>43360</v>
      </c>
      <c r="Q490" s="1">
        <v>43542</v>
      </c>
      <c r="R490" s="1">
        <v>43496</v>
      </c>
      <c r="S490" s="1">
        <v>43552</v>
      </c>
      <c r="T490">
        <v>0</v>
      </c>
      <c r="U490">
        <v>0</v>
      </c>
      <c r="V490">
        <v>2422.85</v>
      </c>
      <c r="W490">
        <v>2665.14</v>
      </c>
      <c r="X490">
        <v>22482.53</v>
      </c>
      <c r="Y490">
        <v>24080.03</v>
      </c>
      <c r="Z490">
        <v>38735.300000000003</v>
      </c>
      <c r="AA490">
        <v>39496.300000000003</v>
      </c>
      <c r="AB490">
        <v>1</v>
      </c>
      <c r="AC490">
        <v>8.3000000000000007</v>
      </c>
      <c r="AD490" s="1">
        <v>43349</v>
      </c>
      <c r="AE490" s="1">
        <v>43775</v>
      </c>
      <c r="AF490" s="4" t="str">
        <f>INDEX(Applications!G:G,MATCH(Projects!F490,Applications!C:C,0))</f>
        <v>Post-Project Submission Approved</v>
      </c>
    </row>
    <row r="491" spans="1:32" x14ac:dyDescent="0.25">
      <c r="A491">
        <v>1600642301</v>
      </c>
      <c r="B491">
        <v>1600200202</v>
      </c>
      <c r="E491" t="s">
        <v>554</v>
      </c>
      <c r="F491">
        <v>200202</v>
      </c>
      <c r="G491">
        <v>1</v>
      </c>
      <c r="J491" t="s">
        <v>1058</v>
      </c>
      <c r="K491" t="s">
        <v>5</v>
      </c>
      <c r="M491" t="s">
        <v>6</v>
      </c>
      <c r="O491" t="s">
        <v>7</v>
      </c>
      <c r="P491" s="1">
        <v>43388</v>
      </c>
      <c r="Q491" s="1">
        <v>43388</v>
      </c>
      <c r="R491" s="1">
        <v>43434</v>
      </c>
      <c r="S491" s="1">
        <v>43431</v>
      </c>
      <c r="T491">
        <v>0</v>
      </c>
      <c r="U491">
        <v>0</v>
      </c>
      <c r="V491">
        <v>1510</v>
      </c>
      <c r="W491">
        <v>1510</v>
      </c>
      <c r="X491">
        <v>3685.4</v>
      </c>
      <c r="Y491">
        <v>3685.4</v>
      </c>
      <c r="Z491">
        <v>14938.54</v>
      </c>
      <c r="AA491">
        <v>14938.54</v>
      </c>
      <c r="AB491">
        <v>3.76</v>
      </c>
      <c r="AC491">
        <v>3.76</v>
      </c>
      <c r="AD491" s="1">
        <v>43361</v>
      </c>
      <c r="AE491" s="1">
        <v>43548</v>
      </c>
      <c r="AF491" s="4" t="str">
        <f>INDEX(Applications!G:G,MATCH(Projects!F491,Applications!C:C,0))</f>
        <v>Settled with IESO</v>
      </c>
    </row>
    <row r="492" spans="1:32" x14ac:dyDescent="0.25">
      <c r="A492">
        <v>1600642560</v>
      </c>
      <c r="B492">
        <v>1600200288</v>
      </c>
      <c r="E492" t="s">
        <v>556</v>
      </c>
      <c r="F492">
        <v>200288</v>
      </c>
      <c r="G492">
        <v>1</v>
      </c>
      <c r="J492" t="s">
        <v>1058</v>
      </c>
      <c r="K492" t="s">
        <v>5</v>
      </c>
      <c r="M492" t="s">
        <v>9</v>
      </c>
      <c r="O492" t="s">
        <v>7</v>
      </c>
      <c r="P492" s="1">
        <v>43371</v>
      </c>
      <c r="Q492" s="1">
        <v>43371</v>
      </c>
      <c r="R492" s="1">
        <v>43420</v>
      </c>
      <c r="S492" s="1">
        <v>43404</v>
      </c>
      <c r="T492">
        <v>0</v>
      </c>
      <c r="U492">
        <v>0</v>
      </c>
      <c r="V492">
        <v>407</v>
      </c>
      <c r="W492">
        <v>407</v>
      </c>
      <c r="X492">
        <v>1030.8900000000001</v>
      </c>
      <c r="Y492">
        <v>1030.8900000000001</v>
      </c>
      <c r="Z492">
        <v>3580.1</v>
      </c>
      <c r="AA492">
        <v>3580.1</v>
      </c>
      <c r="AB492">
        <v>0.78</v>
      </c>
      <c r="AC492">
        <v>0.78</v>
      </c>
      <c r="AD492" s="1">
        <v>43368</v>
      </c>
      <c r="AE492" s="1">
        <v>43548</v>
      </c>
      <c r="AF492" s="4" t="str">
        <f>INDEX(Applications!G:G,MATCH(Projects!F492,Applications!C:C,0))</f>
        <v>Settled with IESO</v>
      </c>
    </row>
    <row r="493" spans="1:32" x14ac:dyDescent="0.25">
      <c r="A493">
        <v>1600642643</v>
      </c>
      <c r="B493">
        <v>1600200337</v>
      </c>
      <c r="E493" t="s">
        <v>557</v>
      </c>
      <c r="F493">
        <v>200337</v>
      </c>
      <c r="G493">
        <v>1</v>
      </c>
      <c r="J493" t="s">
        <v>1059</v>
      </c>
      <c r="K493" t="s">
        <v>5</v>
      </c>
      <c r="M493" t="s">
        <v>6</v>
      </c>
      <c r="O493" t="s">
        <v>13</v>
      </c>
      <c r="P493" s="1">
        <v>43372</v>
      </c>
      <c r="Q493" s="1">
        <v>43441</v>
      </c>
      <c r="R493" s="1">
        <v>43385</v>
      </c>
      <c r="S493" s="1">
        <v>43483</v>
      </c>
      <c r="T493">
        <v>0</v>
      </c>
      <c r="U493">
        <v>0</v>
      </c>
      <c r="V493">
        <v>6151.2</v>
      </c>
      <c r="W493">
        <v>6290.5</v>
      </c>
      <c r="X493">
        <v>13200</v>
      </c>
      <c r="Y493">
        <v>13840</v>
      </c>
      <c r="Z493">
        <v>68491</v>
      </c>
      <c r="AA493">
        <v>71277</v>
      </c>
      <c r="AB493">
        <v>4.88</v>
      </c>
      <c r="AC493">
        <v>4.88</v>
      </c>
      <c r="AD493" s="1">
        <v>43370</v>
      </c>
      <c r="AE493" s="1">
        <v>43557</v>
      </c>
      <c r="AF493" s="4" t="str">
        <f>INDEX(Applications!G:G,MATCH(Projects!F493,Applications!C:C,0))</f>
        <v>Settled with IESO</v>
      </c>
    </row>
    <row r="494" spans="1:32" x14ac:dyDescent="0.25">
      <c r="A494">
        <v>1600642647</v>
      </c>
      <c r="B494">
        <v>1600200338</v>
      </c>
      <c r="E494" t="s">
        <v>558</v>
      </c>
      <c r="F494">
        <v>200338</v>
      </c>
      <c r="G494">
        <v>1</v>
      </c>
      <c r="J494" t="s">
        <v>41</v>
      </c>
      <c r="K494" t="s">
        <v>5</v>
      </c>
      <c r="M494" t="s">
        <v>6</v>
      </c>
      <c r="O494" t="s">
        <v>13</v>
      </c>
      <c r="P494" s="1">
        <v>43373</v>
      </c>
      <c r="Q494" s="1">
        <v>43469</v>
      </c>
      <c r="R494" s="1">
        <v>43378</v>
      </c>
      <c r="S494" s="1">
        <v>43483</v>
      </c>
      <c r="T494">
        <v>0</v>
      </c>
      <c r="U494">
        <v>0</v>
      </c>
      <c r="V494">
        <v>7743.85</v>
      </c>
      <c r="W494">
        <v>7641.45</v>
      </c>
      <c r="X494">
        <v>16350</v>
      </c>
      <c r="Y494">
        <v>16350</v>
      </c>
      <c r="Z494">
        <v>154877</v>
      </c>
      <c r="AA494">
        <v>152829</v>
      </c>
      <c r="AB494">
        <v>0</v>
      </c>
      <c r="AC494">
        <v>0</v>
      </c>
      <c r="AD494" s="1">
        <v>43370</v>
      </c>
      <c r="AE494" s="1">
        <v>43557</v>
      </c>
      <c r="AF494" s="4" t="str">
        <f>INDEX(Applications!G:G,MATCH(Projects!F494,Applications!C:C,0))</f>
        <v>Settled with IESO</v>
      </c>
    </row>
    <row r="495" spans="1:32" x14ac:dyDescent="0.25">
      <c r="A495">
        <v>1600643356</v>
      </c>
      <c r="B495">
        <v>1600201111</v>
      </c>
      <c r="E495" t="s">
        <v>561</v>
      </c>
      <c r="F495">
        <v>201111</v>
      </c>
      <c r="G495">
        <v>1</v>
      </c>
      <c r="J495" t="s">
        <v>1058</v>
      </c>
      <c r="K495" t="s">
        <v>5</v>
      </c>
      <c r="M495" t="s">
        <v>6</v>
      </c>
      <c r="O495" t="s">
        <v>7</v>
      </c>
      <c r="P495" s="1">
        <v>43404</v>
      </c>
      <c r="Q495" s="1">
        <v>43411</v>
      </c>
      <c r="R495" s="1">
        <v>43586</v>
      </c>
      <c r="S495" s="1">
        <v>43633</v>
      </c>
      <c r="T495">
        <v>0</v>
      </c>
      <c r="U495">
        <v>0</v>
      </c>
      <c r="V495">
        <v>1940</v>
      </c>
      <c r="W495">
        <v>1940</v>
      </c>
      <c r="X495">
        <v>4492.43</v>
      </c>
      <c r="Y495">
        <v>4211.53</v>
      </c>
      <c r="Z495">
        <v>12317.87</v>
      </c>
      <c r="AA495">
        <v>12317.87</v>
      </c>
      <c r="AB495">
        <v>3.14</v>
      </c>
      <c r="AC495">
        <v>3.14</v>
      </c>
      <c r="AD495" s="1">
        <v>43392</v>
      </c>
      <c r="AE495" s="1">
        <v>43672</v>
      </c>
      <c r="AF495" s="4" t="str">
        <f>INDEX(Applications!G:G,MATCH(Projects!F495,Applications!C:C,0))</f>
        <v>Settled with IESO</v>
      </c>
    </row>
    <row r="496" spans="1:32" x14ac:dyDescent="0.25">
      <c r="A496">
        <v>1600644353</v>
      </c>
      <c r="B496">
        <v>1600192655</v>
      </c>
      <c r="E496" t="s">
        <v>496</v>
      </c>
      <c r="F496">
        <v>192655</v>
      </c>
      <c r="G496">
        <v>1</v>
      </c>
      <c r="J496" t="s">
        <v>41</v>
      </c>
      <c r="K496" t="s">
        <v>5</v>
      </c>
      <c r="M496" t="s">
        <v>6</v>
      </c>
      <c r="O496" t="s">
        <v>7</v>
      </c>
      <c r="P496" s="1">
        <v>43202</v>
      </c>
      <c r="Q496" s="1">
        <v>43202</v>
      </c>
      <c r="R496" s="1">
        <v>43251</v>
      </c>
      <c r="S496" s="1">
        <v>43234</v>
      </c>
      <c r="T496">
        <v>0</v>
      </c>
      <c r="U496">
        <v>0</v>
      </c>
      <c r="V496">
        <v>800</v>
      </c>
      <c r="W496">
        <v>840</v>
      </c>
      <c r="X496">
        <v>3384</v>
      </c>
      <c r="Y496">
        <v>3807</v>
      </c>
      <c r="Z496">
        <v>6405</v>
      </c>
      <c r="AA496">
        <v>7206</v>
      </c>
      <c r="AB496">
        <v>2</v>
      </c>
      <c r="AC496">
        <v>2.1</v>
      </c>
      <c r="AD496" s="1">
        <v>43201</v>
      </c>
      <c r="AE496" s="1">
        <v>43548</v>
      </c>
      <c r="AF496" s="4" t="str">
        <f>INDEX(Applications!G:G,MATCH(Projects!F496,Applications!C:C,0))</f>
        <v>Settled with IESO</v>
      </c>
    </row>
    <row r="497" spans="1:32" x14ac:dyDescent="0.25">
      <c r="A497">
        <v>1600644449</v>
      </c>
      <c r="B497">
        <v>1600188324</v>
      </c>
      <c r="E497" t="s">
        <v>460</v>
      </c>
      <c r="F497">
        <v>188324</v>
      </c>
      <c r="G497">
        <v>1</v>
      </c>
      <c r="J497" t="s">
        <v>81</v>
      </c>
      <c r="K497" t="s">
        <v>5</v>
      </c>
      <c r="M497" t="s">
        <v>6</v>
      </c>
      <c r="O497" t="s">
        <v>7</v>
      </c>
      <c r="P497" s="1">
        <v>43115</v>
      </c>
      <c r="Q497" s="1">
        <v>43115</v>
      </c>
      <c r="R497" s="1">
        <v>43150</v>
      </c>
      <c r="S497" s="1">
        <v>43157</v>
      </c>
      <c r="T497">
        <v>0</v>
      </c>
      <c r="U497">
        <v>0</v>
      </c>
      <c r="V497">
        <v>1134</v>
      </c>
      <c r="W497">
        <v>1134</v>
      </c>
      <c r="X497">
        <v>1579.5</v>
      </c>
      <c r="Y497">
        <v>1579.5</v>
      </c>
      <c r="Z497">
        <v>7442.28</v>
      </c>
      <c r="AA497">
        <v>7442.28</v>
      </c>
      <c r="AB497">
        <v>1.62</v>
      </c>
      <c r="AC497">
        <v>1.62</v>
      </c>
      <c r="AD497" s="1">
        <v>43103</v>
      </c>
      <c r="AE497" s="1">
        <v>43548</v>
      </c>
      <c r="AF497" s="4" t="str">
        <f>INDEX(Applications!G:G,MATCH(Projects!F497,Applications!C:C,0))</f>
        <v>Settled with IESO</v>
      </c>
    </row>
    <row r="498" spans="1:32" x14ac:dyDescent="0.25">
      <c r="A498">
        <v>1600644451</v>
      </c>
      <c r="B498">
        <v>1600188324</v>
      </c>
      <c r="E498" t="s">
        <v>461</v>
      </c>
      <c r="F498">
        <v>188324</v>
      </c>
      <c r="G498">
        <v>2</v>
      </c>
      <c r="J498" t="s">
        <v>272</v>
      </c>
      <c r="K498" t="s">
        <v>5</v>
      </c>
      <c r="M498" t="s">
        <v>6</v>
      </c>
      <c r="O498" t="s">
        <v>7</v>
      </c>
      <c r="P498" s="1">
        <v>43115</v>
      </c>
      <c r="Q498" s="1">
        <v>43115</v>
      </c>
      <c r="R498" s="1">
        <v>43150</v>
      </c>
      <c r="S498" s="1">
        <v>43157</v>
      </c>
      <c r="T498">
        <v>0</v>
      </c>
      <c r="U498">
        <v>0</v>
      </c>
      <c r="V498">
        <v>125</v>
      </c>
      <c r="W498">
        <v>125</v>
      </c>
      <c r="X498">
        <v>960</v>
      </c>
      <c r="Y498">
        <v>960</v>
      </c>
      <c r="Z498">
        <v>1423.8</v>
      </c>
      <c r="AA498">
        <v>1423.8</v>
      </c>
      <c r="AB498">
        <v>0</v>
      </c>
      <c r="AC498">
        <v>0</v>
      </c>
      <c r="AD498" s="1">
        <v>43103</v>
      </c>
      <c r="AE498" s="1">
        <v>43548</v>
      </c>
      <c r="AF498" s="4" t="str">
        <f>INDEX(Applications!G:G,MATCH(Projects!F498,Applications!C:C,0))</f>
        <v>Settled with IESO</v>
      </c>
    </row>
    <row r="499" spans="1:32" x14ac:dyDescent="0.25">
      <c r="A499">
        <v>1600645033</v>
      </c>
      <c r="B499">
        <v>1600188811</v>
      </c>
      <c r="E499" t="s">
        <v>466</v>
      </c>
      <c r="F499">
        <v>188811</v>
      </c>
      <c r="G499">
        <v>1</v>
      </c>
      <c r="J499" t="s">
        <v>1058</v>
      </c>
      <c r="K499" t="s">
        <v>5</v>
      </c>
      <c r="M499" t="s">
        <v>6</v>
      </c>
      <c r="O499" t="s">
        <v>7</v>
      </c>
      <c r="P499" s="1">
        <v>43129</v>
      </c>
      <c r="Q499" s="1">
        <v>43129</v>
      </c>
      <c r="R499" s="1">
        <v>44012</v>
      </c>
      <c r="S499" s="1">
        <v>43752</v>
      </c>
      <c r="T499">
        <v>0</v>
      </c>
      <c r="U499">
        <v>0</v>
      </c>
      <c r="V499">
        <v>7250</v>
      </c>
      <c r="W499">
        <v>7250</v>
      </c>
      <c r="X499">
        <v>9688.2000000000007</v>
      </c>
      <c r="Y499">
        <v>9688.2000000000007</v>
      </c>
      <c r="Z499">
        <v>46706.07</v>
      </c>
      <c r="AA499">
        <v>46706.07</v>
      </c>
      <c r="AB499">
        <v>10.18</v>
      </c>
      <c r="AC499">
        <v>10.18</v>
      </c>
      <c r="AD499" s="1">
        <v>43115</v>
      </c>
      <c r="AE499" s="1">
        <v>43790</v>
      </c>
      <c r="AF499" s="4" t="str">
        <f>INDEX(Applications!G:G,MATCH(Projects!F499,Applications!C:C,0))</f>
        <v>Settled with IESO</v>
      </c>
    </row>
    <row r="500" spans="1:32" x14ac:dyDescent="0.25">
      <c r="A500">
        <v>1600645091</v>
      </c>
      <c r="B500">
        <v>1600188915</v>
      </c>
      <c r="E500" t="s">
        <v>468</v>
      </c>
      <c r="F500">
        <v>188915</v>
      </c>
      <c r="G500">
        <v>1</v>
      </c>
      <c r="J500" t="s">
        <v>272</v>
      </c>
      <c r="K500" t="s">
        <v>5</v>
      </c>
      <c r="M500" t="s">
        <v>6</v>
      </c>
      <c r="O500" t="s">
        <v>7</v>
      </c>
      <c r="P500" s="1">
        <v>43131</v>
      </c>
      <c r="Q500" s="1">
        <v>43132</v>
      </c>
      <c r="R500" s="1">
        <v>43816</v>
      </c>
      <c r="S500" s="1">
        <v>43816</v>
      </c>
      <c r="T500">
        <v>0</v>
      </c>
      <c r="U500">
        <v>0</v>
      </c>
      <c r="V500">
        <v>1020</v>
      </c>
      <c r="W500">
        <v>1120</v>
      </c>
      <c r="X500">
        <v>3880.14</v>
      </c>
      <c r="Y500">
        <v>4060.03</v>
      </c>
      <c r="Z500">
        <v>11487</v>
      </c>
      <c r="AA500">
        <v>12654.6</v>
      </c>
      <c r="AB500">
        <v>0</v>
      </c>
      <c r="AC500">
        <v>0</v>
      </c>
      <c r="AD500" s="1">
        <v>43117</v>
      </c>
      <c r="AE500" s="1">
        <v>43880</v>
      </c>
      <c r="AF500" s="4" t="str">
        <f>INDEX(Applications!G:G,MATCH(Projects!F500,Applications!C:C,0))</f>
        <v>Settled with IESO</v>
      </c>
    </row>
    <row r="501" spans="1:32" x14ac:dyDescent="0.25">
      <c r="A501">
        <v>1600645095</v>
      </c>
      <c r="B501">
        <v>1600188914</v>
      </c>
      <c r="E501" t="s">
        <v>467</v>
      </c>
      <c r="F501">
        <v>188914</v>
      </c>
      <c r="G501">
        <v>1</v>
      </c>
      <c r="J501" t="s">
        <v>81</v>
      </c>
      <c r="K501" t="s">
        <v>5</v>
      </c>
      <c r="M501" t="s">
        <v>6</v>
      </c>
      <c r="O501" t="s">
        <v>7</v>
      </c>
      <c r="P501" s="1">
        <v>43131</v>
      </c>
      <c r="Q501" s="1">
        <v>43131</v>
      </c>
      <c r="R501" s="1">
        <v>43343</v>
      </c>
      <c r="S501" s="1">
        <v>43342</v>
      </c>
      <c r="T501">
        <v>0</v>
      </c>
      <c r="U501">
        <v>0</v>
      </c>
      <c r="V501">
        <v>528</v>
      </c>
      <c r="W501">
        <v>580.79999999999995</v>
      </c>
      <c r="X501">
        <v>1134.31</v>
      </c>
      <c r="Y501">
        <v>1222.24</v>
      </c>
      <c r="Z501">
        <v>1617.09</v>
      </c>
      <c r="AA501">
        <v>2271.27</v>
      </c>
      <c r="AB501">
        <v>0.35</v>
      </c>
      <c r="AC501">
        <v>0.49</v>
      </c>
      <c r="AD501" s="1">
        <v>43117</v>
      </c>
      <c r="AE501" s="1">
        <v>43548</v>
      </c>
      <c r="AF501" s="4" t="str">
        <f>INDEX(Applications!G:G,MATCH(Projects!F501,Applications!C:C,0))</f>
        <v>Settled with IESO</v>
      </c>
    </row>
    <row r="502" spans="1:32" x14ac:dyDescent="0.25">
      <c r="A502">
        <v>1600645372</v>
      </c>
      <c r="B502">
        <v>1600189145</v>
      </c>
      <c r="E502" t="s">
        <v>471</v>
      </c>
      <c r="F502">
        <v>189145</v>
      </c>
      <c r="G502">
        <v>1</v>
      </c>
      <c r="J502" t="s">
        <v>81</v>
      </c>
      <c r="K502" t="s">
        <v>5</v>
      </c>
      <c r="M502" t="s">
        <v>6</v>
      </c>
      <c r="O502" t="s">
        <v>7</v>
      </c>
      <c r="P502" s="1">
        <v>43123</v>
      </c>
      <c r="Q502" s="1">
        <v>43123</v>
      </c>
      <c r="R502" s="1">
        <v>43159</v>
      </c>
      <c r="S502" s="1">
        <v>43159</v>
      </c>
      <c r="T502">
        <v>0</v>
      </c>
      <c r="U502">
        <v>0</v>
      </c>
      <c r="V502">
        <v>140</v>
      </c>
      <c r="W502">
        <v>140</v>
      </c>
      <c r="X502">
        <v>276.01</v>
      </c>
      <c r="Y502">
        <v>276.01</v>
      </c>
      <c r="Z502">
        <v>477.78</v>
      </c>
      <c r="AA502">
        <v>477.78</v>
      </c>
      <c r="AB502">
        <v>0.1</v>
      </c>
      <c r="AC502">
        <v>0.1</v>
      </c>
      <c r="AD502" s="1">
        <v>43123</v>
      </c>
      <c r="AE502" s="1">
        <v>43548</v>
      </c>
      <c r="AF502" s="4" t="str">
        <f>INDEX(Applications!G:G,MATCH(Projects!F502,Applications!C:C,0))</f>
        <v>Settled with IESO</v>
      </c>
    </row>
    <row r="503" spans="1:32" x14ac:dyDescent="0.25">
      <c r="A503">
        <v>1600645457</v>
      </c>
      <c r="B503">
        <v>1600189286</v>
      </c>
      <c r="E503" t="s">
        <v>475</v>
      </c>
      <c r="F503">
        <v>189286</v>
      </c>
      <c r="G503">
        <v>1</v>
      </c>
      <c r="J503" t="s">
        <v>1059</v>
      </c>
      <c r="K503" t="s">
        <v>5</v>
      </c>
      <c r="M503" t="s">
        <v>6</v>
      </c>
      <c r="O503" t="s">
        <v>7</v>
      </c>
      <c r="P503" s="1">
        <v>43132</v>
      </c>
      <c r="Q503" s="1">
        <v>43132</v>
      </c>
      <c r="R503" s="1">
        <v>43220</v>
      </c>
      <c r="S503" s="1">
        <v>43159</v>
      </c>
      <c r="T503">
        <v>0</v>
      </c>
      <c r="U503">
        <v>0</v>
      </c>
      <c r="V503">
        <v>2170</v>
      </c>
      <c r="W503">
        <v>2205</v>
      </c>
      <c r="X503">
        <v>5804.97</v>
      </c>
      <c r="Y503">
        <v>5804.97</v>
      </c>
      <c r="Z503">
        <v>14480.1</v>
      </c>
      <c r="AA503">
        <v>14599.54</v>
      </c>
      <c r="AB503">
        <v>3.81</v>
      </c>
      <c r="AC503">
        <v>3.84</v>
      </c>
      <c r="AD503" s="1">
        <v>43125</v>
      </c>
      <c r="AE503" s="1">
        <v>43548</v>
      </c>
      <c r="AF503" s="4" t="str">
        <f>INDEX(Applications!G:G,MATCH(Projects!F503,Applications!C:C,0))</f>
        <v>Settled with IESO</v>
      </c>
    </row>
    <row r="504" spans="1:32" x14ac:dyDescent="0.25">
      <c r="A504">
        <v>1600646104</v>
      </c>
      <c r="B504">
        <v>1600189841</v>
      </c>
      <c r="E504" t="s">
        <v>481</v>
      </c>
      <c r="F504">
        <v>189841</v>
      </c>
      <c r="G504">
        <v>1</v>
      </c>
      <c r="J504" t="s">
        <v>63</v>
      </c>
      <c r="K504" t="s">
        <v>5</v>
      </c>
      <c r="M504" t="s">
        <v>6</v>
      </c>
      <c r="O504" t="s">
        <v>7</v>
      </c>
      <c r="P504" s="1">
        <v>43143</v>
      </c>
      <c r="Q504" s="1">
        <v>43144</v>
      </c>
      <c r="R504" s="1">
        <v>43570</v>
      </c>
      <c r="S504" s="1">
        <v>43770</v>
      </c>
      <c r="T504">
        <v>0</v>
      </c>
      <c r="U504">
        <v>0</v>
      </c>
      <c r="V504">
        <v>2455.25</v>
      </c>
      <c r="W504">
        <v>2006.25</v>
      </c>
      <c r="X504">
        <v>4910.5</v>
      </c>
      <c r="Y504">
        <v>2006.25</v>
      </c>
      <c r="Z504">
        <v>16225.67</v>
      </c>
      <c r="AA504">
        <v>6860.84</v>
      </c>
      <c r="AB504">
        <v>2.59</v>
      </c>
      <c r="AC504">
        <v>1.75</v>
      </c>
      <c r="AD504" s="1">
        <v>43139</v>
      </c>
      <c r="AE504" s="1">
        <v>43773</v>
      </c>
      <c r="AF504" s="4" t="str">
        <f>INDEX(Applications!G:G,MATCH(Projects!F504,Applications!C:C,0))</f>
        <v>Settled with IESO</v>
      </c>
    </row>
    <row r="505" spans="1:32" x14ac:dyDescent="0.25">
      <c r="A505">
        <v>1600648427</v>
      </c>
      <c r="B505">
        <v>1600192753</v>
      </c>
      <c r="E505" t="s">
        <v>497</v>
      </c>
      <c r="F505">
        <v>192753</v>
      </c>
      <c r="G505">
        <v>1</v>
      </c>
      <c r="J505" t="s">
        <v>81</v>
      </c>
      <c r="K505" t="s">
        <v>5</v>
      </c>
      <c r="M505" t="s">
        <v>9</v>
      </c>
      <c r="O505" t="s">
        <v>7</v>
      </c>
      <c r="P505" s="1">
        <v>43203</v>
      </c>
      <c r="Q505" s="1">
        <v>43203</v>
      </c>
      <c r="R505" s="1">
        <v>43276</v>
      </c>
      <c r="S505" s="1">
        <v>43231</v>
      </c>
      <c r="T505">
        <v>0</v>
      </c>
      <c r="U505">
        <v>0</v>
      </c>
      <c r="V505">
        <v>700</v>
      </c>
      <c r="W505">
        <v>700</v>
      </c>
      <c r="X505">
        <v>856</v>
      </c>
      <c r="Y505">
        <v>856</v>
      </c>
      <c r="Z505">
        <v>4594</v>
      </c>
      <c r="AA505">
        <v>4594</v>
      </c>
      <c r="AB505">
        <v>1</v>
      </c>
      <c r="AC505">
        <v>1</v>
      </c>
      <c r="AD505" s="1">
        <v>43199</v>
      </c>
      <c r="AE505" s="1">
        <v>43548</v>
      </c>
      <c r="AF505" s="4" t="str">
        <f>INDEX(Applications!G:G,MATCH(Projects!F505,Applications!C:C,0))</f>
        <v>Settled with IESO</v>
      </c>
    </row>
    <row r="506" spans="1:32" x14ac:dyDescent="0.25">
      <c r="A506">
        <v>1600648529</v>
      </c>
      <c r="B506">
        <v>1600192504</v>
      </c>
      <c r="E506" t="s">
        <v>495</v>
      </c>
      <c r="F506">
        <v>192504</v>
      </c>
      <c r="G506">
        <v>1</v>
      </c>
      <c r="J506" t="s">
        <v>41</v>
      </c>
      <c r="K506" t="s">
        <v>5</v>
      </c>
      <c r="M506" t="s">
        <v>9</v>
      </c>
      <c r="O506" t="s">
        <v>7</v>
      </c>
      <c r="P506" s="1">
        <v>43201</v>
      </c>
      <c r="Q506" s="1">
        <v>43201</v>
      </c>
      <c r="R506" s="1">
        <v>43251</v>
      </c>
      <c r="S506" s="1">
        <v>43496</v>
      </c>
      <c r="T506">
        <v>0</v>
      </c>
      <c r="U506">
        <v>0</v>
      </c>
      <c r="V506">
        <v>639.9</v>
      </c>
      <c r="W506">
        <v>607.5</v>
      </c>
      <c r="X506">
        <v>1279.8</v>
      </c>
      <c r="Y506">
        <v>1215</v>
      </c>
      <c r="Z506">
        <v>10491</v>
      </c>
      <c r="AA506">
        <v>10491</v>
      </c>
      <c r="AB506">
        <v>2.9</v>
      </c>
      <c r="AC506">
        <v>2.9</v>
      </c>
      <c r="AD506" s="1">
        <v>43200</v>
      </c>
      <c r="AE506" s="1">
        <v>43557</v>
      </c>
      <c r="AF506" s="4" t="str">
        <f>INDEX(Applications!G:G,MATCH(Projects!F506,Applications!C:C,0))</f>
        <v>Post-Project Submission Approved</v>
      </c>
    </row>
    <row r="507" spans="1:32" x14ac:dyDescent="0.25">
      <c r="A507">
        <v>1600648960</v>
      </c>
      <c r="B507">
        <v>1600193351</v>
      </c>
      <c r="E507" t="s">
        <v>500</v>
      </c>
      <c r="F507">
        <v>193351</v>
      </c>
      <c r="G507">
        <v>1</v>
      </c>
      <c r="J507" t="s">
        <v>81</v>
      </c>
      <c r="K507" t="s">
        <v>5</v>
      </c>
      <c r="M507" t="s">
        <v>6</v>
      </c>
      <c r="O507" t="s">
        <v>7</v>
      </c>
      <c r="P507" s="1">
        <v>43221</v>
      </c>
      <c r="Q507" s="1">
        <v>43221</v>
      </c>
      <c r="R507" s="1">
        <v>43228</v>
      </c>
      <c r="S507" s="1">
        <v>43228</v>
      </c>
      <c r="T507">
        <v>0</v>
      </c>
      <c r="U507">
        <v>0</v>
      </c>
      <c r="V507">
        <v>210</v>
      </c>
      <c r="W507">
        <v>210</v>
      </c>
      <c r="X507">
        <v>256.8</v>
      </c>
      <c r="Y507">
        <v>256.8</v>
      </c>
      <c r="Z507">
        <v>1378.2</v>
      </c>
      <c r="AA507">
        <v>1378.2</v>
      </c>
      <c r="AB507">
        <v>0.3</v>
      </c>
      <c r="AC507">
        <v>0.3</v>
      </c>
      <c r="AD507" s="1">
        <v>43220</v>
      </c>
      <c r="AE507" s="1">
        <v>43548</v>
      </c>
      <c r="AF507" s="4" t="str">
        <f>INDEX(Applications!G:G,MATCH(Projects!F507,Applications!C:C,0))</f>
        <v>Settled with IESO</v>
      </c>
    </row>
    <row r="508" spans="1:32" x14ac:dyDescent="0.25">
      <c r="A508">
        <v>1600649167</v>
      </c>
      <c r="B508">
        <v>1600193645</v>
      </c>
      <c r="E508" t="s">
        <v>501</v>
      </c>
      <c r="F508">
        <v>193645</v>
      </c>
      <c r="G508">
        <v>1</v>
      </c>
      <c r="J508" t="s">
        <v>1058</v>
      </c>
      <c r="K508" t="s">
        <v>5</v>
      </c>
      <c r="M508" t="s">
        <v>6</v>
      </c>
      <c r="O508" t="s">
        <v>7</v>
      </c>
      <c r="P508" s="1">
        <v>43227</v>
      </c>
      <c r="Q508" s="1">
        <v>43227</v>
      </c>
      <c r="R508" s="1">
        <v>43281</v>
      </c>
      <c r="S508" s="1">
        <v>43235</v>
      </c>
      <c r="T508">
        <v>0</v>
      </c>
      <c r="U508">
        <v>0</v>
      </c>
      <c r="V508">
        <v>14097</v>
      </c>
      <c r="W508">
        <v>14097</v>
      </c>
      <c r="X508">
        <v>64500</v>
      </c>
      <c r="Y508">
        <v>57274.75</v>
      </c>
      <c r="Z508">
        <v>107146.19</v>
      </c>
      <c r="AA508">
        <v>107146.19</v>
      </c>
      <c r="AB508">
        <v>27.75</v>
      </c>
      <c r="AC508">
        <v>27.75</v>
      </c>
      <c r="AD508" s="1">
        <v>43224</v>
      </c>
      <c r="AE508" s="1">
        <v>43548</v>
      </c>
      <c r="AF508" s="4" t="str">
        <f>INDEX(Applications!G:G,MATCH(Projects!F508,Applications!C:C,0))</f>
        <v>Settled with IESO</v>
      </c>
    </row>
    <row r="509" spans="1:32" x14ac:dyDescent="0.25">
      <c r="A509">
        <v>1600649173</v>
      </c>
      <c r="B509">
        <v>1600193645</v>
      </c>
      <c r="E509" t="s">
        <v>502</v>
      </c>
      <c r="F509">
        <v>193645</v>
      </c>
      <c r="G509">
        <v>2</v>
      </c>
      <c r="J509" t="s">
        <v>272</v>
      </c>
      <c r="K509" t="s">
        <v>5</v>
      </c>
      <c r="M509" t="s">
        <v>6</v>
      </c>
      <c r="O509" t="s">
        <v>7</v>
      </c>
      <c r="P509" s="1">
        <v>43227</v>
      </c>
      <c r="Q509" s="1">
        <v>43227</v>
      </c>
      <c r="R509" s="1">
        <v>43281</v>
      </c>
      <c r="S509" s="1">
        <v>43235</v>
      </c>
      <c r="T509">
        <v>0</v>
      </c>
      <c r="U509">
        <v>0</v>
      </c>
      <c r="V509">
        <v>975</v>
      </c>
      <c r="W509">
        <v>975</v>
      </c>
      <c r="X509">
        <v>2665</v>
      </c>
      <c r="Y509">
        <v>2665</v>
      </c>
      <c r="Z509">
        <v>10920</v>
      </c>
      <c r="AA509">
        <v>10920</v>
      </c>
      <c r="AB509">
        <v>0</v>
      </c>
      <c r="AC509">
        <v>0</v>
      </c>
      <c r="AD509" s="1">
        <v>43224</v>
      </c>
      <c r="AE509" s="1">
        <v>43548</v>
      </c>
      <c r="AF509" s="4" t="str">
        <f>INDEX(Applications!G:G,MATCH(Projects!F509,Applications!C:C,0))</f>
        <v>Settled with IESO</v>
      </c>
    </row>
    <row r="510" spans="1:32" x14ac:dyDescent="0.25">
      <c r="A510">
        <v>1600649194</v>
      </c>
      <c r="B510">
        <v>1600193647</v>
      </c>
      <c r="E510" t="s">
        <v>503</v>
      </c>
      <c r="F510">
        <v>193647</v>
      </c>
      <c r="G510">
        <v>1</v>
      </c>
      <c r="J510" t="s">
        <v>41</v>
      </c>
      <c r="K510" t="s">
        <v>5</v>
      </c>
      <c r="M510" t="s">
        <v>6</v>
      </c>
      <c r="O510" t="s">
        <v>7</v>
      </c>
      <c r="P510" s="1">
        <v>43234</v>
      </c>
      <c r="Q510" s="1">
        <v>43234</v>
      </c>
      <c r="R510" s="1">
        <v>43281</v>
      </c>
      <c r="S510" s="1">
        <v>43297</v>
      </c>
      <c r="T510">
        <v>0</v>
      </c>
      <c r="U510">
        <v>0</v>
      </c>
      <c r="V510">
        <v>880</v>
      </c>
      <c r="W510">
        <v>880</v>
      </c>
      <c r="X510">
        <v>7468</v>
      </c>
      <c r="Y510">
        <v>7468</v>
      </c>
      <c r="Z510">
        <v>7294</v>
      </c>
      <c r="AA510">
        <v>7294</v>
      </c>
      <c r="AB510">
        <v>2.2000000000000002</v>
      </c>
      <c r="AC510">
        <v>2.2000000000000002</v>
      </c>
      <c r="AD510" s="1">
        <v>43224</v>
      </c>
      <c r="AE510" s="1">
        <v>43548</v>
      </c>
      <c r="AF510" s="4" t="str">
        <f>INDEX(Applications!G:G,MATCH(Projects!F510,Applications!C:C,0))</f>
        <v>Settled with IESO</v>
      </c>
    </row>
    <row r="511" spans="1:32" x14ac:dyDescent="0.25">
      <c r="A511">
        <v>1600649321</v>
      </c>
      <c r="B511">
        <v>1600193793</v>
      </c>
      <c r="E511" t="s">
        <v>504</v>
      </c>
      <c r="F511">
        <v>193793</v>
      </c>
      <c r="G511">
        <v>1</v>
      </c>
      <c r="J511" t="s">
        <v>47</v>
      </c>
      <c r="K511" t="s">
        <v>5</v>
      </c>
      <c r="M511" t="s">
        <v>6</v>
      </c>
      <c r="O511" t="s">
        <v>7</v>
      </c>
      <c r="P511" s="1">
        <v>43230</v>
      </c>
      <c r="Q511" s="1">
        <v>43230</v>
      </c>
      <c r="R511" s="1">
        <v>43262</v>
      </c>
      <c r="S511" s="1">
        <v>43312</v>
      </c>
      <c r="T511">
        <v>0</v>
      </c>
      <c r="U511">
        <v>0</v>
      </c>
      <c r="V511">
        <v>1040</v>
      </c>
      <c r="W511">
        <v>1040</v>
      </c>
      <c r="X511">
        <v>9850</v>
      </c>
      <c r="Y511">
        <v>9850</v>
      </c>
      <c r="Z511">
        <v>938</v>
      </c>
      <c r="AA511">
        <v>938</v>
      </c>
      <c r="AB511">
        <v>1.3</v>
      </c>
      <c r="AC511">
        <v>1.3</v>
      </c>
      <c r="AD511" s="1">
        <v>43229</v>
      </c>
      <c r="AE511" s="1">
        <v>43548</v>
      </c>
      <c r="AF511" s="4" t="str">
        <f>INDEX(Applications!G:G,MATCH(Projects!F511,Applications!C:C,0))</f>
        <v>Settled with IESO</v>
      </c>
    </row>
    <row r="512" spans="1:32" x14ac:dyDescent="0.25">
      <c r="A512">
        <v>1600650932</v>
      </c>
      <c r="B512">
        <v>1600195672</v>
      </c>
      <c r="E512" t="s">
        <v>521</v>
      </c>
      <c r="F512">
        <v>195672</v>
      </c>
      <c r="G512">
        <v>1</v>
      </c>
      <c r="J512" t="s">
        <v>272</v>
      </c>
      <c r="K512" t="s">
        <v>5</v>
      </c>
      <c r="M512" t="s">
        <v>6</v>
      </c>
      <c r="O512" t="s">
        <v>7</v>
      </c>
      <c r="P512" s="1">
        <v>43277</v>
      </c>
      <c r="Q512" s="1">
        <v>43277</v>
      </c>
      <c r="R512" s="1">
        <v>43377</v>
      </c>
      <c r="S512" s="1">
        <v>43377</v>
      </c>
      <c r="T512">
        <v>0</v>
      </c>
      <c r="U512">
        <v>0</v>
      </c>
      <c r="V512">
        <v>370</v>
      </c>
      <c r="W512">
        <v>370</v>
      </c>
      <c r="X512">
        <v>1025.6600000000001</v>
      </c>
      <c r="Y512">
        <v>1025.6600000000001</v>
      </c>
      <c r="Z512">
        <v>4111.8</v>
      </c>
      <c r="AA512">
        <v>4111.8</v>
      </c>
      <c r="AB512">
        <v>0</v>
      </c>
      <c r="AC512">
        <v>0</v>
      </c>
      <c r="AD512" s="1">
        <v>43270</v>
      </c>
      <c r="AE512" s="1">
        <v>43548</v>
      </c>
      <c r="AF512" s="4" t="str">
        <f>INDEX(Applications!G:G,MATCH(Projects!F512,Applications!C:C,0))</f>
        <v>Settled with IESO</v>
      </c>
    </row>
    <row r="513" spans="1:32" x14ac:dyDescent="0.25">
      <c r="A513">
        <v>1600651638</v>
      </c>
      <c r="B513">
        <v>1600196515</v>
      </c>
      <c r="E513" t="s">
        <v>530</v>
      </c>
      <c r="F513">
        <v>196515</v>
      </c>
      <c r="G513">
        <v>1</v>
      </c>
      <c r="J513" t="s">
        <v>81</v>
      </c>
      <c r="K513" t="s">
        <v>5</v>
      </c>
      <c r="M513" t="s">
        <v>6</v>
      </c>
      <c r="O513" t="s">
        <v>7</v>
      </c>
      <c r="P513" s="1">
        <v>43312</v>
      </c>
      <c r="Q513" s="1">
        <v>43312</v>
      </c>
      <c r="R513" s="1">
        <v>43377</v>
      </c>
      <c r="S513" s="1">
        <v>43377</v>
      </c>
      <c r="T513">
        <v>0</v>
      </c>
      <c r="U513">
        <v>0</v>
      </c>
      <c r="V513">
        <v>1680</v>
      </c>
      <c r="W513">
        <v>1680</v>
      </c>
      <c r="X513">
        <v>2400</v>
      </c>
      <c r="Y513">
        <v>2400</v>
      </c>
      <c r="Z513">
        <v>11025.6</v>
      </c>
      <c r="AA513">
        <v>11025.6</v>
      </c>
      <c r="AB513">
        <v>2.4</v>
      </c>
      <c r="AC513">
        <v>2.4</v>
      </c>
      <c r="AD513" s="1">
        <v>43287</v>
      </c>
      <c r="AE513" s="1">
        <v>43548</v>
      </c>
      <c r="AF513" s="4" t="str">
        <f>INDEX(Applications!G:G,MATCH(Projects!F513,Applications!C:C,0))</f>
        <v>Settled with IESO</v>
      </c>
    </row>
    <row r="514" spans="1:32" x14ac:dyDescent="0.25">
      <c r="A514">
        <v>1600651982</v>
      </c>
      <c r="B514">
        <v>1600196874</v>
      </c>
      <c r="E514" t="s">
        <v>532</v>
      </c>
      <c r="F514">
        <v>196874</v>
      </c>
      <c r="G514">
        <v>1</v>
      </c>
      <c r="J514" t="s">
        <v>272</v>
      </c>
      <c r="K514" t="s">
        <v>5</v>
      </c>
      <c r="M514" t="s">
        <v>6</v>
      </c>
      <c r="O514" t="s">
        <v>7</v>
      </c>
      <c r="P514" s="1">
        <v>43299</v>
      </c>
      <c r="Q514" s="1">
        <v>43313</v>
      </c>
      <c r="R514" s="1">
        <v>43301</v>
      </c>
      <c r="S514" s="1">
        <v>43343</v>
      </c>
      <c r="T514">
        <v>0</v>
      </c>
      <c r="U514">
        <v>0</v>
      </c>
      <c r="V514">
        <v>6425</v>
      </c>
      <c r="W514">
        <v>6425</v>
      </c>
      <c r="X514">
        <v>31297</v>
      </c>
      <c r="Y514">
        <v>31297</v>
      </c>
      <c r="Z514">
        <v>71853.600000000006</v>
      </c>
      <c r="AA514">
        <v>71853.600000000006</v>
      </c>
      <c r="AB514">
        <v>0</v>
      </c>
      <c r="AC514">
        <v>0</v>
      </c>
      <c r="AD514" s="1">
        <v>43294</v>
      </c>
      <c r="AE514" s="1">
        <v>43548</v>
      </c>
      <c r="AF514" s="4" t="str">
        <f>INDEX(Applications!G:G,MATCH(Projects!F514,Applications!C:C,0))</f>
        <v>Settled with IESO</v>
      </c>
    </row>
    <row r="515" spans="1:32" x14ac:dyDescent="0.25">
      <c r="A515">
        <v>1600652158</v>
      </c>
      <c r="B515">
        <v>1600197089</v>
      </c>
      <c r="E515" t="s">
        <v>535</v>
      </c>
      <c r="F515">
        <v>197089</v>
      </c>
      <c r="G515">
        <v>1</v>
      </c>
      <c r="J515" t="s">
        <v>81</v>
      </c>
      <c r="K515" t="s">
        <v>5</v>
      </c>
      <c r="M515" t="s">
        <v>9</v>
      </c>
      <c r="O515" t="s">
        <v>7</v>
      </c>
      <c r="P515" s="1">
        <v>43272</v>
      </c>
      <c r="Q515" s="1">
        <v>43272</v>
      </c>
      <c r="R515" s="1">
        <v>43278</v>
      </c>
      <c r="S515" s="1">
        <v>43278</v>
      </c>
      <c r="T515">
        <v>0</v>
      </c>
      <c r="U515">
        <v>0</v>
      </c>
      <c r="V515">
        <v>11704</v>
      </c>
      <c r="W515">
        <v>11704</v>
      </c>
      <c r="X515">
        <v>12372.8</v>
      </c>
      <c r="Y515">
        <v>12372.8</v>
      </c>
      <c r="Z515">
        <v>76811.679999999993</v>
      </c>
      <c r="AA515">
        <v>76811.679999999993</v>
      </c>
      <c r="AB515">
        <v>16.72</v>
      </c>
      <c r="AC515">
        <v>16.72</v>
      </c>
      <c r="AD515" s="1">
        <v>43299</v>
      </c>
      <c r="AE515" s="1">
        <v>43548</v>
      </c>
      <c r="AF515" s="4" t="str">
        <f>INDEX(Applications!G:G,MATCH(Projects!F515,Applications!C:C,0))</f>
        <v>Settled with IESO</v>
      </c>
    </row>
    <row r="516" spans="1:32" x14ac:dyDescent="0.25">
      <c r="A516">
        <v>1600652280</v>
      </c>
      <c r="B516">
        <v>1600197241</v>
      </c>
      <c r="E516" t="s">
        <v>536</v>
      </c>
      <c r="F516">
        <v>197241</v>
      </c>
      <c r="G516">
        <v>1</v>
      </c>
      <c r="J516" t="s">
        <v>81</v>
      </c>
      <c r="K516" t="s">
        <v>5</v>
      </c>
      <c r="M516" t="s">
        <v>9</v>
      </c>
      <c r="O516" t="s">
        <v>7</v>
      </c>
      <c r="P516" s="1">
        <v>43322</v>
      </c>
      <c r="Q516" s="1">
        <v>43322</v>
      </c>
      <c r="R516" s="1">
        <v>43382</v>
      </c>
      <c r="S516" s="1">
        <v>43329</v>
      </c>
      <c r="T516">
        <v>0</v>
      </c>
      <c r="U516">
        <v>0</v>
      </c>
      <c r="V516">
        <v>10941</v>
      </c>
      <c r="W516">
        <v>10997</v>
      </c>
      <c r="X516">
        <v>11565.2</v>
      </c>
      <c r="Y516">
        <v>11565.2</v>
      </c>
      <c r="Z516">
        <v>71804.22</v>
      </c>
      <c r="AA516">
        <v>72171.740000000005</v>
      </c>
      <c r="AB516">
        <v>15.63</v>
      </c>
      <c r="AC516">
        <v>15.71</v>
      </c>
      <c r="AD516" s="1">
        <v>43301</v>
      </c>
      <c r="AE516" s="1">
        <v>43548</v>
      </c>
      <c r="AF516" s="4" t="str">
        <f>INDEX(Applications!G:G,MATCH(Projects!F516,Applications!C:C,0))</f>
        <v>Settled with IESO</v>
      </c>
    </row>
    <row r="517" spans="1:32" x14ac:dyDescent="0.25">
      <c r="A517">
        <v>1600652667</v>
      </c>
      <c r="B517">
        <v>1600197733</v>
      </c>
      <c r="E517" t="s">
        <v>537</v>
      </c>
      <c r="F517">
        <v>197733</v>
      </c>
      <c r="G517">
        <v>1</v>
      </c>
      <c r="J517" t="s">
        <v>272</v>
      </c>
      <c r="K517" t="s">
        <v>5</v>
      </c>
      <c r="M517" t="s">
        <v>6</v>
      </c>
      <c r="O517" t="s">
        <v>7</v>
      </c>
      <c r="P517" s="1">
        <v>43315</v>
      </c>
      <c r="Q517" s="1">
        <v>43315</v>
      </c>
      <c r="R517" s="1">
        <v>43404</v>
      </c>
      <c r="S517" s="1">
        <v>43381</v>
      </c>
      <c r="T517">
        <v>0</v>
      </c>
      <c r="U517">
        <v>0</v>
      </c>
      <c r="V517">
        <v>1900</v>
      </c>
      <c r="W517">
        <v>1900</v>
      </c>
      <c r="X517">
        <v>11000</v>
      </c>
      <c r="Y517">
        <v>11000</v>
      </c>
      <c r="Z517">
        <v>21684.6</v>
      </c>
      <c r="AA517">
        <v>21684.6</v>
      </c>
      <c r="AB517">
        <v>0</v>
      </c>
      <c r="AC517">
        <v>0</v>
      </c>
      <c r="AD517" s="1">
        <v>43313</v>
      </c>
      <c r="AE517" s="1">
        <v>43548</v>
      </c>
      <c r="AF517" s="4" t="str">
        <f>INDEX(Applications!G:G,MATCH(Projects!F517,Applications!C:C,0))</f>
        <v>Settled with IESO</v>
      </c>
    </row>
    <row r="518" spans="1:32" x14ac:dyDescent="0.25">
      <c r="A518">
        <v>1600653257</v>
      </c>
      <c r="B518">
        <v>1600198531</v>
      </c>
      <c r="E518" t="s">
        <v>543</v>
      </c>
      <c r="F518">
        <v>198531</v>
      </c>
      <c r="G518">
        <v>1</v>
      </c>
      <c r="J518" t="s">
        <v>81</v>
      </c>
      <c r="K518" t="s">
        <v>5</v>
      </c>
      <c r="M518" t="s">
        <v>6</v>
      </c>
      <c r="O518" t="s">
        <v>7</v>
      </c>
      <c r="P518" s="1">
        <v>43339</v>
      </c>
      <c r="Q518" s="1">
        <v>43339</v>
      </c>
      <c r="R518" s="1">
        <v>43889</v>
      </c>
      <c r="S518" s="1">
        <v>43546</v>
      </c>
      <c r="T518">
        <v>0</v>
      </c>
      <c r="U518">
        <v>0</v>
      </c>
      <c r="V518">
        <v>3493</v>
      </c>
      <c r="W518">
        <v>3493</v>
      </c>
      <c r="X518">
        <v>4236.51</v>
      </c>
      <c r="Y518">
        <v>4236.51</v>
      </c>
      <c r="Z518">
        <v>22924.06</v>
      </c>
      <c r="AA518">
        <v>22924.06</v>
      </c>
      <c r="AB518">
        <v>4.99</v>
      </c>
      <c r="AC518">
        <v>4.99</v>
      </c>
      <c r="AD518" s="1">
        <v>43335</v>
      </c>
      <c r="AE518" s="1">
        <v>43559</v>
      </c>
      <c r="AF518" s="4" t="str">
        <f>INDEX(Applications!G:G,MATCH(Projects!F518,Applications!C:C,0))</f>
        <v>Post-Project Final Invoice Initiated</v>
      </c>
    </row>
    <row r="519" spans="1:32" x14ac:dyDescent="0.25">
      <c r="A519">
        <v>1600653678</v>
      </c>
      <c r="B519">
        <v>1600199025</v>
      </c>
      <c r="E519" t="s">
        <v>545</v>
      </c>
      <c r="F519">
        <v>199025</v>
      </c>
      <c r="G519">
        <v>1</v>
      </c>
      <c r="J519" t="s">
        <v>276</v>
      </c>
      <c r="K519" t="s">
        <v>5</v>
      </c>
      <c r="M519" t="s">
        <v>6</v>
      </c>
      <c r="O519" t="s">
        <v>7</v>
      </c>
      <c r="P519" s="1">
        <v>43367</v>
      </c>
      <c r="Q519" s="1">
        <v>43644</v>
      </c>
      <c r="R519" s="1">
        <v>43861</v>
      </c>
      <c r="S519" s="1">
        <v>43832</v>
      </c>
      <c r="T519">
        <v>0</v>
      </c>
      <c r="U519">
        <v>0</v>
      </c>
      <c r="V519">
        <v>1762.9</v>
      </c>
      <c r="W519">
        <v>1939.19</v>
      </c>
      <c r="X519">
        <v>14044.42</v>
      </c>
      <c r="Y519">
        <v>8140.46</v>
      </c>
      <c r="Z519">
        <v>33177</v>
      </c>
      <c r="AA519">
        <v>26685</v>
      </c>
      <c r="AB519">
        <v>0</v>
      </c>
      <c r="AC519">
        <v>7.3</v>
      </c>
      <c r="AD519" s="1">
        <v>43347</v>
      </c>
      <c r="AE519" s="1">
        <v>43843</v>
      </c>
      <c r="AF519" s="4" t="str">
        <f>INDEX(Applications!G:G,MATCH(Projects!F519,Applications!C:C,0))</f>
        <v>Settled with IESO</v>
      </c>
    </row>
    <row r="520" spans="1:32" x14ac:dyDescent="0.25">
      <c r="A520">
        <v>1600653694</v>
      </c>
      <c r="B520">
        <v>1600199032</v>
      </c>
      <c r="E520" t="s">
        <v>546</v>
      </c>
      <c r="F520">
        <v>199032</v>
      </c>
      <c r="G520">
        <v>1</v>
      </c>
      <c r="J520" t="s">
        <v>81</v>
      </c>
      <c r="K520" t="s">
        <v>5</v>
      </c>
      <c r="M520" t="s">
        <v>6</v>
      </c>
      <c r="O520" t="s">
        <v>7</v>
      </c>
      <c r="P520" s="1">
        <v>43360</v>
      </c>
      <c r="Q520" s="1">
        <v>43360</v>
      </c>
      <c r="R520" s="1">
        <v>43553</v>
      </c>
      <c r="S520" s="1">
        <v>43537</v>
      </c>
      <c r="T520">
        <v>0</v>
      </c>
      <c r="U520">
        <v>0</v>
      </c>
      <c r="V520">
        <v>7000</v>
      </c>
      <c r="W520">
        <v>7000</v>
      </c>
      <c r="X520">
        <v>12000</v>
      </c>
      <c r="Y520">
        <v>12000</v>
      </c>
      <c r="Z520">
        <v>45940</v>
      </c>
      <c r="AA520">
        <v>45940</v>
      </c>
      <c r="AB520">
        <v>10</v>
      </c>
      <c r="AC520">
        <v>10</v>
      </c>
      <c r="AD520" s="1">
        <v>43347</v>
      </c>
      <c r="AE520" s="1">
        <v>43559</v>
      </c>
      <c r="AF520" s="4" t="str">
        <f>INDEX(Applications!G:G,MATCH(Projects!F520,Applications!C:C,0))</f>
        <v>Post-Project Submission Approved</v>
      </c>
    </row>
    <row r="521" spans="1:32" x14ac:dyDescent="0.25">
      <c r="A521">
        <v>1600653965</v>
      </c>
      <c r="B521">
        <v>1600199292</v>
      </c>
      <c r="E521" t="s">
        <v>552</v>
      </c>
      <c r="F521">
        <v>199292</v>
      </c>
      <c r="G521">
        <v>1</v>
      </c>
      <c r="J521" t="s">
        <v>81</v>
      </c>
      <c r="K521" t="s">
        <v>5</v>
      </c>
      <c r="M521" t="s">
        <v>6</v>
      </c>
      <c r="O521" t="s">
        <v>7</v>
      </c>
      <c r="P521" s="1">
        <v>43353</v>
      </c>
      <c r="R521" s="1">
        <v>43738</v>
      </c>
      <c r="T521">
        <v>0</v>
      </c>
      <c r="U521">
        <v>0</v>
      </c>
      <c r="V521">
        <v>798</v>
      </c>
      <c r="W521">
        <v>0</v>
      </c>
      <c r="X521">
        <v>1140</v>
      </c>
      <c r="Y521">
        <v>0</v>
      </c>
      <c r="Z521">
        <v>5237.16</v>
      </c>
      <c r="AA521">
        <v>0</v>
      </c>
      <c r="AB521">
        <v>1.1399999999999999</v>
      </c>
      <c r="AC521">
        <v>0</v>
      </c>
      <c r="AD521" s="1">
        <v>43350</v>
      </c>
      <c r="AE521" s="1">
        <v>43557</v>
      </c>
      <c r="AF521" s="4" t="str">
        <f>INDEX(Applications!G:G,MATCH(Projects!F521,Applications!C:C,0))</f>
        <v>Cancelled</v>
      </c>
    </row>
    <row r="522" spans="1:32" x14ac:dyDescent="0.25">
      <c r="A522">
        <v>1600655747</v>
      </c>
      <c r="B522">
        <v>1600201578</v>
      </c>
      <c r="E522" t="s">
        <v>564</v>
      </c>
      <c r="F522">
        <v>201578</v>
      </c>
      <c r="G522">
        <v>1</v>
      </c>
      <c r="J522" t="s">
        <v>272</v>
      </c>
      <c r="K522" t="s">
        <v>5</v>
      </c>
      <c r="M522" t="s">
        <v>6</v>
      </c>
      <c r="O522" t="s">
        <v>7</v>
      </c>
      <c r="P522" s="1">
        <v>43404</v>
      </c>
      <c r="Q522" s="1">
        <v>43404</v>
      </c>
      <c r="R522" s="1">
        <v>43453</v>
      </c>
      <c r="S522" s="1">
        <v>43453</v>
      </c>
      <c r="T522">
        <v>0</v>
      </c>
      <c r="U522">
        <v>0</v>
      </c>
      <c r="V522">
        <v>1675</v>
      </c>
      <c r="W522">
        <v>1675</v>
      </c>
      <c r="X522">
        <v>7450.76</v>
      </c>
      <c r="Y522">
        <v>7450.76</v>
      </c>
      <c r="Z522">
        <v>18727.8</v>
      </c>
      <c r="AA522">
        <v>18727.8</v>
      </c>
      <c r="AB522">
        <v>0</v>
      </c>
      <c r="AC522">
        <v>0</v>
      </c>
      <c r="AD522" s="1">
        <v>43397</v>
      </c>
      <c r="AE522" s="1">
        <v>43548</v>
      </c>
      <c r="AF522" s="4" t="str">
        <f>INDEX(Applications!G:G,MATCH(Projects!F522,Applications!C:C,0))</f>
        <v>Settled with IESO</v>
      </c>
    </row>
    <row r="523" spans="1:32" x14ac:dyDescent="0.25">
      <c r="A523">
        <v>1600655924</v>
      </c>
      <c r="B523">
        <v>1600201593</v>
      </c>
      <c r="E523" t="s">
        <v>565</v>
      </c>
      <c r="F523">
        <v>201593</v>
      </c>
      <c r="G523">
        <v>1</v>
      </c>
      <c r="J523" t="s">
        <v>1058</v>
      </c>
      <c r="K523" t="s">
        <v>5</v>
      </c>
      <c r="M523" t="s">
        <v>6</v>
      </c>
      <c r="O523" t="s">
        <v>7</v>
      </c>
      <c r="P523" s="1">
        <v>43434</v>
      </c>
      <c r="Q523" s="1">
        <v>43434</v>
      </c>
      <c r="R523" s="1">
        <v>43465</v>
      </c>
      <c r="S523" s="1">
        <v>43439</v>
      </c>
      <c r="T523">
        <v>0</v>
      </c>
      <c r="U523">
        <v>0</v>
      </c>
      <c r="V523">
        <v>280</v>
      </c>
      <c r="W523">
        <v>284</v>
      </c>
      <c r="X523">
        <v>595</v>
      </c>
      <c r="Y523">
        <v>716.65</v>
      </c>
      <c r="Z523">
        <v>3215.8</v>
      </c>
      <c r="AA523">
        <v>3261.74</v>
      </c>
      <c r="AB523">
        <v>0.7</v>
      </c>
      <c r="AC523">
        <v>0.71</v>
      </c>
      <c r="AD523" s="1">
        <v>43403</v>
      </c>
      <c r="AE523" s="1">
        <v>43548</v>
      </c>
      <c r="AF523" s="4" t="str">
        <f>INDEX(Applications!G:G,MATCH(Projects!F523,Applications!C:C,0))</f>
        <v>Settled with IESO</v>
      </c>
    </row>
    <row r="524" spans="1:32" x14ac:dyDescent="0.25">
      <c r="A524">
        <v>1600657058</v>
      </c>
      <c r="B524">
        <v>1600188529</v>
      </c>
      <c r="E524" t="s">
        <v>462</v>
      </c>
      <c r="F524">
        <v>188529</v>
      </c>
      <c r="G524">
        <v>1</v>
      </c>
      <c r="J524" t="s">
        <v>1058</v>
      </c>
      <c r="K524" t="s">
        <v>5</v>
      </c>
      <c r="M524" t="s">
        <v>6</v>
      </c>
      <c r="O524" t="s">
        <v>7</v>
      </c>
      <c r="P524" s="1">
        <v>43160</v>
      </c>
      <c r="Q524" s="1">
        <v>43160</v>
      </c>
      <c r="R524" s="1">
        <v>43281</v>
      </c>
      <c r="S524" s="1">
        <v>43230</v>
      </c>
      <c r="T524">
        <v>0</v>
      </c>
      <c r="U524">
        <v>0</v>
      </c>
      <c r="V524">
        <v>1296</v>
      </c>
      <c r="W524">
        <v>1232</v>
      </c>
      <c r="X524">
        <v>1554.4</v>
      </c>
      <c r="Y524">
        <v>1506.56</v>
      </c>
      <c r="Z524">
        <v>8417.0400000000009</v>
      </c>
      <c r="AA524">
        <v>8085.44</v>
      </c>
      <c r="AB524">
        <v>1.84</v>
      </c>
      <c r="AC524">
        <v>1.76</v>
      </c>
      <c r="AD524" s="1">
        <v>43108</v>
      </c>
      <c r="AE524" s="1">
        <v>43548</v>
      </c>
      <c r="AF524" s="4" t="str">
        <f>INDEX(Applications!G:G,MATCH(Projects!F524,Applications!C:C,0))</f>
        <v>Settled with IESO</v>
      </c>
    </row>
    <row r="525" spans="1:32" x14ac:dyDescent="0.25">
      <c r="A525">
        <v>1600658238</v>
      </c>
      <c r="B525">
        <v>1600189605</v>
      </c>
      <c r="E525" t="s">
        <v>477</v>
      </c>
      <c r="F525">
        <v>189605</v>
      </c>
      <c r="G525">
        <v>1</v>
      </c>
      <c r="J525" t="s">
        <v>1058</v>
      </c>
      <c r="K525" t="s">
        <v>5</v>
      </c>
      <c r="M525" t="s">
        <v>6</v>
      </c>
      <c r="O525" t="s">
        <v>7</v>
      </c>
      <c r="P525" s="1">
        <v>43133</v>
      </c>
      <c r="Q525" s="1">
        <v>43133</v>
      </c>
      <c r="R525" s="1">
        <v>43189</v>
      </c>
      <c r="S525" s="1">
        <v>43167</v>
      </c>
      <c r="T525">
        <v>0</v>
      </c>
      <c r="U525">
        <v>0</v>
      </c>
      <c r="V525">
        <v>389</v>
      </c>
      <c r="W525">
        <v>389</v>
      </c>
      <c r="X525">
        <v>457.62</v>
      </c>
      <c r="Y525">
        <v>457.62</v>
      </c>
      <c r="Z525">
        <v>2469.0300000000002</v>
      </c>
      <c r="AA525">
        <v>2469.0300000000002</v>
      </c>
      <c r="AB525">
        <v>0.54</v>
      </c>
      <c r="AC525">
        <v>0.54</v>
      </c>
      <c r="AD525" s="1">
        <v>43133</v>
      </c>
      <c r="AE525" s="1">
        <v>43548</v>
      </c>
      <c r="AF525" s="4" t="str">
        <f>INDEX(Applications!G:G,MATCH(Projects!F525,Applications!C:C,0))</f>
        <v>Settled with IESO</v>
      </c>
    </row>
    <row r="526" spans="1:32" x14ac:dyDescent="0.25">
      <c r="A526">
        <v>1600658261</v>
      </c>
      <c r="B526">
        <v>1600189669</v>
      </c>
      <c r="E526" t="s">
        <v>478</v>
      </c>
      <c r="F526">
        <v>189669</v>
      </c>
      <c r="G526">
        <v>1</v>
      </c>
      <c r="J526" t="s">
        <v>1058</v>
      </c>
      <c r="K526" t="s">
        <v>5</v>
      </c>
      <c r="M526" t="s">
        <v>6</v>
      </c>
      <c r="O526" t="s">
        <v>7</v>
      </c>
      <c r="P526" s="1">
        <v>43160</v>
      </c>
      <c r="Q526" s="1">
        <v>43160</v>
      </c>
      <c r="R526" s="1">
        <v>43280</v>
      </c>
      <c r="S526" s="1">
        <v>43312</v>
      </c>
      <c r="T526">
        <v>0</v>
      </c>
      <c r="U526">
        <v>0</v>
      </c>
      <c r="V526">
        <v>5223.13</v>
      </c>
      <c r="W526">
        <v>5223.13</v>
      </c>
      <c r="X526">
        <v>5223.13</v>
      </c>
      <c r="Y526">
        <v>5223.13</v>
      </c>
      <c r="Z526">
        <v>60235.5</v>
      </c>
      <c r="AA526">
        <v>60235.5</v>
      </c>
      <c r="AB526">
        <v>14.85</v>
      </c>
      <c r="AC526">
        <v>14.85</v>
      </c>
      <c r="AD526" s="1">
        <v>43136</v>
      </c>
      <c r="AE526" s="1">
        <v>43548</v>
      </c>
      <c r="AF526" s="4" t="str">
        <f>INDEX(Applications!G:G,MATCH(Projects!F526,Applications!C:C,0))</f>
        <v>Settled with IESO</v>
      </c>
    </row>
    <row r="527" spans="1:32" x14ac:dyDescent="0.25">
      <c r="A527">
        <v>1600659943</v>
      </c>
      <c r="B527">
        <v>1600191010</v>
      </c>
      <c r="E527" t="s">
        <v>485</v>
      </c>
      <c r="F527">
        <v>191010</v>
      </c>
      <c r="G527">
        <v>1</v>
      </c>
      <c r="J527" t="s">
        <v>81</v>
      </c>
      <c r="K527" t="s">
        <v>5</v>
      </c>
      <c r="M527" t="s">
        <v>9</v>
      </c>
      <c r="O527" t="s">
        <v>7</v>
      </c>
      <c r="P527" s="1">
        <v>43171</v>
      </c>
      <c r="Q527" s="1">
        <v>43171</v>
      </c>
      <c r="R527" s="1">
        <v>43250</v>
      </c>
      <c r="S527" s="1">
        <v>43220</v>
      </c>
      <c r="T527">
        <v>0</v>
      </c>
      <c r="U527">
        <v>0</v>
      </c>
      <c r="V527">
        <v>238</v>
      </c>
      <c r="W527">
        <v>238</v>
      </c>
      <c r="X527">
        <v>291.04000000000002</v>
      </c>
      <c r="Y527">
        <v>291.04000000000002</v>
      </c>
      <c r="Z527">
        <v>1561.96</v>
      </c>
      <c r="AA527">
        <v>1561.96</v>
      </c>
      <c r="AB527">
        <v>0.34</v>
      </c>
      <c r="AC527">
        <v>0.34</v>
      </c>
      <c r="AD527" s="1">
        <v>43166</v>
      </c>
      <c r="AE527" s="1">
        <v>43548</v>
      </c>
      <c r="AF527" s="4" t="str">
        <f>INDEX(Applications!G:G,MATCH(Projects!F527,Applications!C:C,0))</f>
        <v>Settled with IESO</v>
      </c>
    </row>
    <row r="528" spans="1:32" x14ac:dyDescent="0.25">
      <c r="A528">
        <v>1600659945</v>
      </c>
      <c r="B528">
        <v>1600191010</v>
      </c>
      <c r="E528" t="s">
        <v>486</v>
      </c>
      <c r="F528">
        <v>191010</v>
      </c>
      <c r="G528">
        <v>2</v>
      </c>
      <c r="J528" t="s">
        <v>272</v>
      </c>
      <c r="K528" t="s">
        <v>5</v>
      </c>
      <c r="M528" t="s">
        <v>6</v>
      </c>
      <c r="O528" t="s">
        <v>7</v>
      </c>
      <c r="P528" s="1">
        <v>43171</v>
      </c>
      <c r="Q528" s="1">
        <v>43171</v>
      </c>
      <c r="R528" s="1">
        <v>43250</v>
      </c>
      <c r="S528" s="1">
        <v>43220</v>
      </c>
      <c r="T528">
        <v>0</v>
      </c>
      <c r="U528">
        <v>0</v>
      </c>
      <c r="V528">
        <v>200</v>
      </c>
      <c r="W528">
        <v>200</v>
      </c>
      <c r="X528">
        <v>1044.2</v>
      </c>
      <c r="Y528">
        <v>1044.2</v>
      </c>
      <c r="Z528">
        <v>2263.8000000000002</v>
      </c>
      <c r="AA528">
        <v>2263.8000000000002</v>
      </c>
      <c r="AB528">
        <v>0</v>
      </c>
      <c r="AC528">
        <v>0</v>
      </c>
      <c r="AD528" s="1">
        <v>43166</v>
      </c>
      <c r="AE528" s="1">
        <v>43548</v>
      </c>
      <c r="AF528" s="4" t="str">
        <f>INDEX(Applications!G:G,MATCH(Projects!F528,Applications!C:C,0))</f>
        <v>Settled with IESO</v>
      </c>
    </row>
    <row r="529" spans="1:32" x14ac:dyDescent="0.25">
      <c r="A529">
        <v>1600660545</v>
      </c>
      <c r="B529">
        <v>1600191827</v>
      </c>
      <c r="E529" t="s">
        <v>489</v>
      </c>
      <c r="F529">
        <v>191827</v>
      </c>
      <c r="G529">
        <v>1</v>
      </c>
      <c r="J529" t="s">
        <v>81</v>
      </c>
      <c r="K529" t="s">
        <v>5</v>
      </c>
      <c r="M529" t="s">
        <v>9</v>
      </c>
      <c r="O529" t="s">
        <v>7</v>
      </c>
      <c r="P529" s="1">
        <v>43193</v>
      </c>
      <c r="Q529" s="1">
        <v>43193</v>
      </c>
      <c r="R529" s="1">
        <v>43220</v>
      </c>
      <c r="S529" s="1">
        <v>43220</v>
      </c>
      <c r="T529">
        <v>0</v>
      </c>
      <c r="U529">
        <v>0</v>
      </c>
      <c r="V529">
        <v>1250</v>
      </c>
      <c r="W529">
        <v>1164</v>
      </c>
      <c r="X529">
        <v>3972.5</v>
      </c>
      <c r="Y529">
        <v>3675.9</v>
      </c>
      <c r="Z529">
        <v>3583.32</v>
      </c>
      <c r="AA529">
        <v>3388.53</v>
      </c>
      <c r="AB529">
        <v>0.78</v>
      </c>
      <c r="AC529">
        <v>0.74</v>
      </c>
      <c r="AD529" s="1">
        <v>43181</v>
      </c>
      <c r="AE529" s="1">
        <v>43548</v>
      </c>
      <c r="AF529" s="4" t="str">
        <f>INDEX(Applications!G:G,MATCH(Projects!F529,Applications!C:C,0))</f>
        <v>Settled with IESO</v>
      </c>
    </row>
    <row r="530" spans="1:32" x14ac:dyDescent="0.25">
      <c r="A530">
        <v>1600660799</v>
      </c>
      <c r="B530">
        <v>1600192425</v>
      </c>
      <c r="E530" t="s">
        <v>494</v>
      </c>
      <c r="F530">
        <v>192425</v>
      </c>
      <c r="G530">
        <v>1</v>
      </c>
      <c r="J530" t="s">
        <v>1061</v>
      </c>
      <c r="K530" t="s">
        <v>5</v>
      </c>
      <c r="M530" t="s">
        <v>6</v>
      </c>
      <c r="O530" t="s">
        <v>7</v>
      </c>
      <c r="P530" s="1">
        <v>43200</v>
      </c>
      <c r="Q530" s="1">
        <v>43200</v>
      </c>
      <c r="R530" s="1">
        <v>43217</v>
      </c>
      <c r="S530" s="1">
        <v>43217</v>
      </c>
      <c r="T530">
        <v>0</v>
      </c>
      <c r="U530">
        <v>0</v>
      </c>
      <c r="V530">
        <v>6306.2</v>
      </c>
      <c r="W530">
        <v>6306.2</v>
      </c>
      <c r="X530">
        <v>77500</v>
      </c>
      <c r="Y530">
        <v>77500</v>
      </c>
      <c r="Z530">
        <v>8156</v>
      </c>
      <c r="AA530">
        <v>8156</v>
      </c>
      <c r="AB530">
        <v>3.33</v>
      </c>
      <c r="AC530">
        <v>3.33</v>
      </c>
      <c r="AD530" s="1">
        <v>43187</v>
      </c>
      <c r="AE530" s="1">
        <v>43550</v>
      </c>
      <c r="AF530" s="4" t="str">
        <f>INDEX(Applications!G:G,MATCH(Projects!F530,Applications!C:C,0))</f>
        <v>Settled with IESO</v>
      </c>
    </row>
    <row r="531" spans="1:32" x14ac:dyDescent="0.25">
      <c r="A531">
        <v>1600660834</v>
      </c>
      <c r="B531">
        <v>1600192049</v>
      </c>
      <c r="E531" t="s">
        <v>492</v>
      </c>
      <c r="F531">
        <v>192049</v>
      </c>
      <c r="G531">
        <v>1</v>
      </c>
      <c r="J531" t="s">
        <v>81</v>
      </c>
      <c r="K531" t="s">
        <v>5</v>
      </c>
      <c r="M531" t="s">
        <v>6</v>
      </c>
      <c r="O531" t="s">
        <v>7</v>
      </c>
      <c r="P531" s="1">
        <v>43188</v>
      </c>
      <c r="Q531" s="1">
        <v>43188</v>
      </c>
      <c r="R531" s="1">
        <v>43280</v>
      </c>
      <c r="S531" s="1">
        <v>43312</v>
      </c>
      <c r="T531">
        <v>0</v>
      </c>
      <c r="U531">
        <v>0</v>
      </c>
      <c r="V531">
        <v>940</v>
      </c>
      <c r="W531">
        <v>940</v>
      </c>
      <c r="X531">
        <v>983.56</v>
      </c>
      <c r="Y531">
        <v>983.56</v>
      </c>
      <c r="Z531">
        <v>7081.4</v>
      </c>
      <c r="AA531">
        <v>7081.4</v>
      </c>
      <c r="AB531">
        <v>1.64</v>
      </c>
      <c r="AC531">
        <v>1.64</v>
      </c>
      <c r="AD531" s="1">
        <v>43188</v>
      </c>
      <c r="AE531" s="1">
        <v>43550</v>
      </c>
      <c r="AF531" s="4" t="str">
        <f>INDEX(Applications!G:G,MATCH(Projects!F531,Applications!C:C,0))</f>
        <v>Settled with IESO</v>
      </c>
    </row>
    <row r="532" spans="1:32" x14ac:dyDescent="0.25">
      <c r="A532">
        <v>1600662020</v>
      </c>
      <c r="B532">
        <v>1600203335</v>
      </c>
      <c r="E532" t="s">
        <v>574</v>
      </c>
      <c r="F532">
        <v>203335</v>
      </c>
      <c r="G532">
        <v>1</v>
      </c>
      <c r="J532" t="s">
        <v>1058</v>
      </c>
      <c r="K532" t="s">
        <v>5</v>
      </c>
      <c r="M532" t="s">
        <v>6</v>
      </c>
      <c r="O532" t="s">
        <v>7</v>
      </c>
      <c r="P532" s="1">
        <v>43467</v>
      </c>
      <c r="Q532" s="1">
        <v>43467</v>
      </c>
      <c r="R532" s="1">
        <v>43511</v>
      </c>
      <c r="S532" s="1">
        <v>43496</v>
      </c>
      <c r="T532">
        <v>0</v>
      </c>
      <c r="U532">
        <v>0</v>
      </c>
      <c r="V532">
        <v>1050</v>
      </c>
      <c r="W532">
        <v>1050</v>
      </c>
      <c r="X532">
        <v>1785</v>
      </c>
      <c r="Y532">
        <v>1785</v>
      </c>
      <c r="Z532">
        <v>3009.99</v>
      </c>
      <c r="AA532">
        <v>3009.99</v>
      </c>
      <c r="AB532">
        <v>0.66</v>
      </c>
      <c r="AC532">
        <v>0.66</v>
      </c>
      <c r="AD532" s="1">
        <v>43454</v>
      </c>
      <c r="AE532" s="1">
        <v>43550</v>
      </c>
      <c r="AF532" s="4" t="str">
        <f>INDEX(Applications!G:G,MATCH(Projects!F532,Applications!C:C,0))</f>
        <v>Settled with IESO</v>
      </c>
    </row>
    <row r="533" spans="1:32" x14ac:dyDescent="0.25">
      <c r="A533">
        <v>1600662899</v>
      </c>
      <c r="B533">
        <v>1600205118</v>
      </c>
      <c r="E533" t="s">
        <v>593</v>
      </c>
      <c r="F533">
        <v>205118</v>
      </c>
      <c r="G533">
        <v>1</v>
      </c>
      <c r="J533" t="s">
        <v>1058</v>
      </c>
      <c r="K533" t="s">
        <v>5</v>
      </c>
      <c r="M533" t="s">
        <v>6</v>
      </c>
      <c r="O533" t="s">
        <v>13</v>
      </c>
      <c r="P533" s="1">
        <v>43586</v>
      </c>
      <c r="R533" s="1">
        <v>43588</v>
      </c>
      <c r="T533">
        <v>0</v>
      </c>
      <c r="U533">
        <v>0</v>
      </c>
      <c r="V533">
        <v>2920</v>
      </c>
      <c r="W533">
        <v>0</v>
      </c>
      <c r="X533">
        <v>8220</v>
      </c>
      <c r="Y533">
        <v>0</v>
      </c>
      <c r="Z533">
        <v>21671.52</v>
      </c>
      <c r="AA533">
        <v>0</v>
      </c>
      <c r="AB533">
        <v>5.62</v>
      </c>
      <c r="AC533">
        <v>0</v>
      </c>
      <c r="AD533" s="1">
        <v>43514</v>
      </c>
      <c r="AE533" s="1">
        <v>43555</v>
      </c>
      <c r="AF533" s="4" t="str">
        <f>INDEX(Applications!G:G,MATCH(Projects!F533,Applications!C:C,0))</f>
        <v>Cancelled</v>
      </c>
    </row>
    <row r="534" spans="1:32" x14ac:dyDescent="0.25">
      <c r="A534">
        <v>1600662902</v>
      </c>
      <c r="B534">
        <v>1600205118</v>
      </c>
      <c r="E534" t="s">
        <v>594</v>
      </c>
      <c r="F534">
        <v>205118</v>
      </c>
      <c r="G534">
        <v>2</v>
      </c>
      <c r="J534" t="s">
        <v>272</v>
      </c>
      <c r="K534" t="s">
        <v>5</v>
      </c>
      <c r="M534" t="s">
        <v>6</v>
      </c>
      <c r="O534" t="s">
        <v>13</v>
      </c>
      <c r="P534" s="1">
        <v>43586</v>
      </c>
      <c r="R534" s="1">
        <v>43588</v>
      </c>
      <c r="T534">
        <v>0</v>
      </c>
      <c r="U534">
        <v>0</v>
      </c>
      <c r="V534">
        <v>200</v>
      </c>
      <c r="W534">
        <v>0</v>
      </c>
      <c r="X534">
        <v>760</v>
      </c>
      <c r="Y534">
        <v>0</v>
      </c>
      <c r="Z534">
        <v>2335.1999999999998</v>
      </c>
      <c r="AA534">
        <v>0</v>
      </c>
      <c r="AB534">
        <v>0</v>
      </c>
      <c r="AC534">
        <v>0</v>
      </c>
      <c r="AD534" s="1">
        <v>43514</v>
      </c>
      <c r="AE534" s="1">
        <v>43555</v>
      </c>
      <c r="AF534" s="4" t="str">
        <f>INDEX(Applications!G:G,MATCH(Projects!F534,Applications!C:C,0))</f>
        <v>Cancelled</v>
      </c>
    </row>
    <row r="535" spans="1:32" x14ac:dyDescent="0.25">
      <c r="A535">
        <v>1600662964</v>
      </c>
      <c r="B535">
        <v>1600205163</v>
      </c>
      <c r="E535" t="s">
        <v>595</v>
      </c>
      <c r="F535">
        <v>205163</v>
      </c>
      <c r="G535">
        <v>1</v>
      </c>
      <c r="J535" t="s">
        <v>523</v>
      </c>
      <c r="K535" t="s">
        <v>5</v>
      </c>
      <c r="M535" t="s">
        <v>6</v>
      </c>
      <c r="O535" t="s">
        <v>52</v>
      </c>
      <c r="P535" s="1">
        <v>43528</v>
      </c>
      <c r="Q535" s="1">
        <v>43552</v>
      </c>
      <c r="R535" s="1">
        <v>43549</v>
      </c>
      <c r="S535" s="1">
        <v>43552</v>
      </c>
      <c r="T535">
        <v>0</v>
      </c>
      <c r="U535">
        <v>0</v>
      </c>
      <c r="V535">
        <v>878.08</v>
      </c>
      <c r="W535">
        <v>878.08</v>
      </c>
      <c r="X535">
        <v>10760</v>
      </c>
      <c r="Y535">
        <v>10760</v>
      </c>
      <c r="Z535">
        <v>839.2</v>
      </c>
      <c r="AA535">
        <v>839.2</v>
      </c>
      <c r="AB535">
        <v>0.94</v>
      </c>
      <c r="AC535">
        <v>0.94</v>
      </c>
      <c r="AD535" s="1">
        <v>43517</v>
      </c>
      <c r="AE535" s="1">
        <v>43607</v>
      </c>
      <c r="AF535" s="4" t="str">
        <f>INDEX(Applications!G:G,MATCH(Projects!F535,Applications!C:C,0))</f>
        <v>Settled with IESO</v>
      </c>
    </row>
    <row r="536" spans="1:32" x14ac:dyDescent="0.25">
      <c r="A536">
        <v>1600663018</v>
      </c>
      <c r="B536">
        <v>1600205225</v>
      </c>
      <c r="E536" t="s">
        <v>596</v>
      </c>
      <c r="F536">
        <v>205225</v>
      </c>
      <c r="G536">
        <v>1</v>
      </c>
      <c r="J536" t="s">
        <v>41</v>
      </c>
      <c r="K536" t="s">
        <v>5</v>
      </c>
      <c r="M536" t="s">
        <v>6</v>
      </c>
      <c r="O536" t="s">
        <v>7</v>
      </c>
      <c r="P536" s="1">
        <v>43556</v>
      </c>
      <c r="Q536" s="1">
        <v>43556</v>
      </c>
      <c r="R536" s="1">
        <v>43616</v>
      </c>
      <c r="S536" s="1">
        <v>43694</v>
      </c>
      <c r="T536">
        <v>0</v>
      </c>
      <c r="U536">
        <v>0</v>
      </c>
      <c r="V536">
        <v>10731</v>
      </c>
      <c r="W536">
        <v>7989.62</v>
      </c>
      <c r="X536">
        <v>24313</v>
      </c>
      <c r="Y536">
        <v>15979.23</v>
      </c>
      <c r="Z536">
        <v>214620</v>
      </c>
      <c r="AA536">
        <v>214620</v>
      </c>
      <c r="AB536">
        <v>24.5</v>
      </c>
      <c r="AC536">
        <v>24.5</v>
      </c>
      <c r="AD536" s="1">
        <v>43518</v>
      </c>
      <c r="AE536" s="1">
        <v>43728</v>
      </c>
      <c r="AF536" s="4" t="str">
        <f>INDEX(Applications!G:G,MATCH(Projects!F536,Applications!C:C,0))</f>
        <v>Settled with IESO</v>
      </c>
    </row>
    <row r="537" spans="1:32" x14ac:dyDescent="0.25">
      <c r="A537">
        <v>1600663812</v>
      </c>
      <c r="B537">
        <v>1600203750</v>
      </c>
      <c r="E537" t="s">
        <v>577</v>
      </c>
      <c r="F537">
        <v>203750</v>
      </c>
      <c r="G537">
        <v>1</v>
      </c>
      <c r="J537" t="s">
        <v>272</v>
      </c>
      <c r="K537" t="s">
        <v>5</v>
      </c>
      <c r="M537" t="s">
        <v>6</v>
      </c>
      <c r="O537" t="s">
        <v>7</v>
      </c>
      <c r="P537" s="1">
        <v>43480</v>
      </c>
      <c r="Q537" s="1">
        <v>43480</v>
      </c>
      <c r="R537" s="1">
        <v>43878</v>
      </c>
      <c r="S537" s="1">
        <v>43656</v>
      </c>
      <c r="T537">
        <v>0</v>
      </c>
      <c r="U537">
        <v>0</v>
      </c>
      <c r="V537">
        <v>770</v>
      </c>
      <c r="W537">
        <v>770</v>
      </c>
      <c r="X537">
        <v>4976</v>
      </c>
      <c r="Y537">
        <v>4976</v>
      </c>
      <c r="Z537">
        <v>8526</v>
      </c>
      <c r="AA537">
        <v>8526</v>
      </c>
      <c r="AB537">
        <v>0</v>
      </c>
      <c r="AC537">
        <v>0</v>
      </c>
      <c r="AD537" s="1">
        <v>43475</v>
      </c>
      <c r="AE537" s="1">
        <v>43706</v>
      </c>
      <c r="AF537" s="4" t="str">
        <f>INDEX(Applications!G:G,MATCH(Projects!F537,Applications!C:C,0))</f>
        <v>Settled with IESO</v>
      </c>
    </row>
    <row r="538" spans="1:32" x14ac:dyDescent="0.25">
      <c r="A538">
        <v>1600663906</v>
      </c>
      <c r="B538">
        <v>1600203885</v>
      </c>
      <c r="E538" t="s">
        <v>579</v>
      </c>
      <c r="F538">
        <v>203885</v>
      </c>
      <c r="G538">
        <v>1</v>
      </c>
      <c r="J538" t="s">
        <v>41</v>
      </c>
      <c r="K538" t="s">
        <v>5</v>
      </c>
      <c r="M538" t="s">
        <v>6</v>
      </c>
      <c r="O538" t="s">
        <v>7</v>
      </c>
      <c r="P538" s="1">
        <v>43480</v>
      </c>
      <c r="Q538" s="1">
        <v>43480</v>
      </c>
      <c r="R538" s="1">
        <v>43496</v>
      </c>
      <c r="S538" s="1">
        <v>43481</v>
      </c>
      <c r="T538">
        <v>0</v>
      </c>
      <c r="U538">
        <v>0</v>
      </c>
      <c r="V538">
        <v>870</v>
      </c>
      <c r="W538">
        <v>870</v>
      </c>
      <c r="X538">
        <v>3265</v>
      </c>
      <c r="Y538">
        <v>3565</v>
      </c>
      <c r="Z538">
        <v>17400</v>
      </c>
      <c r="AA538">
        <v>17400</v>
      </c>
      <c r="AB538">
        <v>0</v>
      </c>
      <c r="AC538">
        <v>0</v>
      </c>
      <c r="AD538" s="1">
        <v>43480</v>
      </c>
      <c r="AE538" s="1">
        <v>43550</v>
      </c>
      <c r="AF538" s="4" t="str">
        <f>INDEX(Applications!G:G,MATCH(Projects!F538,Applications!C:C,0))</f>
        <v>Settled with IESO</v>
      </c>
    </row>
    <row r="539" spans="1:32" x14ac:dyDescent="0.25">
      <c r="A539">
        <v>1600663983</v>
      </c>
      <c r="B539">
        <v>1600203948</v>
      </c>
      <c r="E539" t="s">
        <v>580</v>
      </c>
      <c r="F539">
        <v>203948</v>
      </c>
      <c r="G539">
        <v>1</v>
      </c>
      <c r="J539" t="s">
        <v>1059</v>
      </c>
      <c r="K539" t="s">
        <v>5</v>
      </c>
      <c r="M539" t="s">
        <v>9</v>
      </c>
      <c r="O539" t="s">
        <v>13</v>
      </c>
      <c r="P539" s="1">
        <v>43531</v>
      </c>
      <c r="Q539" s="1">
        <v>43531</v>
      </c>
      <c r="R539" s="1">
        <v>43553</v>
      </c>
      <c r="S539" s="1">
        <v>43535</v>
      </c>
      <c r="T539">
        <v>0</v>
      </c>
      <c r="U539">
        <v>0</v>
      </c>
      <c r="V539">
        <v>4061.05</v>
      </c>
      <c r="W539">
        <v>3988.66</v>
      </c>
      <c r="X539">
        <v>27389</v>
      </c>
      <c r="Y539">
        <v>55589</v>
      </c>
      <c r="Z539">
        <v>76862.929999999993</v>
      </c>
      <c r="AA539">
        <v>120294</v>
      </c>
      <c r="AB539">
        <v>0.23</v>
      </c>
      <c r="AC539">
        <v>21.1</v>
      </c>
      <c r="AD539" s="1">
        <v>43481</v>
      </c>
      <c r="AE539" s="1">
        <v>43830</v>
      </c>
      <c r="AF539" s="4" t="str">
        <f>INDEX(Applications!G:G,MATCH(Projects!F539,Applications!C:C,0))</f>
        <v>Settled with IESO</v>
      </c>
    </row>
    <row r="540" spans="1:32" x14ac:dyDescent="0.25">
      <c r="A540">
        <v>1600665651</v>
      </c>
      <c r="B540">
        <v>1600204314</v>
      </c>
      <c r="E540" t="s">
        <v>586</v>
      </c>
      <c r="F540">
        <v>204314</v>
      </c>
      <c r="G540">
        <v>1</v>
      </c>
      <c r="J540" t="s">
        <v>1059</v>
      </c>
      <c r="K540" t="s">
        <v>5</v>
      </c>
      <c r="M540" t="s">
        <v>6</v>
      </c>
      <c r="O540" t="s">
        <v>7</v>
      </c>
      <c r="P540" s="1">
        <v>43500</v>
      </c>
      <c r="Q540" s="1">
        <v>43500</v>
      </c>
      <c r="R540" s="1">
        <v>43889</v>
      </c>
      <c r="S540" s="1">
        <v>43524</v>
      </c>
      <c r="T540">
        <v>0</v>
      </c>
      <c r="U540">
        <v>0</v>
      </c>
      <c r="V540">
        <v>1729.2</v>
      </c>
      <c r="W540">
        <v>1729.2</v>
      </c>
      <c r="X540">
        <v>20256.259999999998</v>
      </c>
      <c r="Y540">
        <v>20256.259999999998</v>
      </c>
      <c r="Z540">
        <v>28914.31</v>
      </c>
      <c r="AA540">
        <v>28914.31</v>
      </c>
      <c r="AB540">
        <v>1.42</v>
      </c>
      <c r="AC540">
        <v>1.42</v>
      </c>
      <c r="AD540" s="1">
        <v>43490</v>
      </c>
      <c r="AE540" s="1">
        <v>43564</v>
      </c>
      <c r="AF540" s="4" t="str">
        <f>INDEX(Applications!G:G,MATCH(Projects!F540,Applications!C:C,0))</f>
        <v>Settled with IESO</v>
      </c>
    </row>
    <row r="541" spans="1:32" x14ac:dyDescent="0.25">
      <c r="A541">
        <v>1600665843</v>
      </c>
      <c r="B541">
        <v>1600204465</v>
      </c>
      <c r="E541" t="s">
        <v>587</v>
      </c>
      <c r="F541">
        <v>204465</v>
      </c>
      <c r="G541">
        <v>1</v>
      </c>
      <c r="J541" t="s">
        <v>1058</v>
      </c>
      <c r="K541" t="s">
        <v>5</v>
      </c>
      <c r="M541" t="s">
        <v>6</v>
      </c>
      <c r="O541" t="s">
        <v>7</v>
      </c>
      <c r="P541" s="1">
        <v>43496</v>
      </c>
      <c r="Q541" s="1">
        <v>43496</v>
      </c>
      <c r="R541" s="1">
        <v>43644</v>
      </c>
      <c r="S541" s="1">
        <v>43501</v>
      </c>
      <c r="T541">
        <v>0</v>
      </c>
      <c r="U541">
        <v>0</v>
      </c>
      <c r="V541">
        <v>420</v>
      </c>
      <c r="W541">
        <v>420</v>
      </c>
      <c r="X541">
        <v>1590.88</v>
      </c>
      <c r="Y541">
        <v>1590.88</v>
      </c>
      <c r="Z541">
        <v>2035.3</v>
      </c>
      <c r="AA541">
        <v>2035.3</v>
      </c>
      <c r="AB541">
        <v>0.5</v>
      </c>
      <c r="AC541">
        <v>0.5</v>
      </c>
      <c r="AD541" s="1">
        <v>43496</v>
      </c>
      <c r="AE541" s="1">
        <v>43565</v>
      </c>
      <c r="AF541" s="4" t="str">
        <f>INDEX(Applications!G:G,MATCH(Projects!F541,Applications!C:C,0))</f>
        <v>Settled with IESO</v>
      </c>
    </row>
    <row r="542" spans="1:32" x14ac:dyDescent="0.25">
      <c r="A542">
        <v>1600665846</v>
      </c>
      <c r="B542">
        <v>1600204465</v>
      </c>
      <c r="E542" t="s">
        <v>588</v>
      </c>
      <c r="F542">
        <v>204465</v>
      </c>
      <c r="G542">
        <v>2</v>
      </c>
      <c r="J542" t="s">
        <v>272</v>
      </c>
      <c r="K542" t="s">
        <v>5</v>
      </c>
      <c r="M542" t="s">
        <v>6</v>
      </c>
      <c r="O542" t="s">
        <v>7</v>
      </c>
      <c r="P542" s="1">
        <v>43496</v>
      </c>
      <c r="Q542" s="1">
        <v>43496</v>
      </c>
      <c r="R542" s="1">
        <v>43644</v>
      </c>
      <c r="S542" s="1">
        <v>43501</v>
      </c>
      <c r="T542">
        <v>0</v>
      </c>
      <c r="U542">
        <v>0</v>
      </c>
      <c r="V542">
        <v>200</v>
      </c>
      <c r="W542">
        <v>200</v>
      </c>
      <c r="X542">
        <v>846.43</v>
      </c>
      <c r="Y542">
        <v>846.43</v>
      </c>
      <c r="Z542">
        <v>2335.1999999999998</v>
      </c>
      <c r="AA542">
        <v>2335.1999999999998</v>
      </c>
      <c r="AB542">
        <v>0</v>
      </c>
      <c r="AC542">
        <v>0</v>
      </c>
      <c r="AD542" s="1">
        <v>43496</v>
      </c>
      <c r="AE542" s="1">
        <v>43565</v>
      </c>
      <c r="AF542" s="4" t="str">
        <f>INDEX(Applications!G:G,MATCH(Projects!F542,Applications!C:C,0))</f>
        <v>Settled with IESO</v>
      </c>
    </row>
    <row r="543" spans="1:32" x14ac:dyDescent="0.25">
      <c r="A543">
        <v>1600667953</v>
      </c>
      <c r="B543">
        <v>1600204239</v>
      </c>
      <c r="E543" t="s">
        <v>583</v>
      </c>
      <c r="F543">
        <v>204239</v>
      </c>
      <c r="G543">
        <v>1</v>
      </c>
      <c r="J543" t="s">
        <v>1058</v>
      </c>
      <c r="K543" t="s">
        <v>5</v>
      </c>
      <c r="M543" t="s">
        <v>6</v>
      </c>
      <c r="O543" t="s">
        <v>7</v>
      </c>
      <c r="P543" s="1">
        <v>43514</v>
      </c>
      <c r="Q543" s="1">
        <v>43514</v>
      </c>
      <c r="R543" s="1">
        <v>43553</v>
      </c>
      <c r="S543" s="1">
        <v>43697</v>
      </c>
      <c r="T543">
        <v>0</v>
      </c>
      <c r="U543">
        <v>0</v>
      </c>
      <c r="V543">
        <v>4492</v>
      </c>
      <c r="W543">
        <v>4492</v>
      </c>
      <c r="X543">
        <v>10156</v>
      </c>
      <c r="Y543">
        <v>10156</v>
      </c>
      <c r="Z543">
        <v>23354.84</v>
      </c>
      <c r="AA543">
        <v>23354.84</v>
      </c>
      <c r="AB543">
        <v>5.8</v>
      </c>
      <c r="AC543">
        <v>5.8</v>
      </c>
      <c r="AD543" s="1">
        <v>43489</v>
      </c>
      <c r="AE543" s="1">
        <v>43721</v>
      </c>
      <c r="AF543" s="4" t="str">
        <f>INDEX(Applications!G:G,MATCH(Projects!F543,Applications!C:C,0))</f>
        <v>Settled with IESO</v>
      </c>
    </row>
    <row r="544" spans="1:32" x14ac:dyDescent="0.25">
      <c r="A544">
        <v>1600667958</v>
      </c>
      <c r="B544">
        <v>1600204239</v>
      </c>
      <c r="E544" t="s">
        <v>584</v>
      </c>
      <c r="F544">
        <v>204239</v>
      </c>
      <c r="G544">
        <v>2</v>
      </c>
      <c r="J544" t="s">
        <v>272</v>
      </c>
      <c r="K544" t="s">
        <v>5</v>
      </c>
      <c r="M544" t="s">
        <v>6</v>
      </c>
      <c r="O544" t="s">
        <v>7</v>
      </c>
      <c r="P544" s="1">
        <v>43514</v>
      </c>
      <c r="Q544" s="1">
        <v>43514</v>
      </c>
      <c r="R544" s="1">
        <v>43553</v>
      </c>
      <c r="S544" s="1">
        <v>43697</v>
      </c>
      <c r="T544">
        <v>0</v>
      </c>
      <c r="U544">
        <v>0</v>
      </c>
      <c r="V544">
        <v>5734.38</v>
      </c>
      <c r="W544">
        <v>5662.5</v>
      </c>
      <c r="X544">
        <v>11468.75</v>
      </c>
      <c r="Y544">
        <v>11325</v>
      </c>
      <c r="Z544">
        <v>70644</v>
      </c>
      <c r="AA544">
        <v>69804</v>
      </c>
      <c r="AB544">
        <v>0</v>
      </c>
      <c r="AC544">
        <v>0</v>
      </c>
      <c r="AD544" s="1">
        <v>43489</v>
      </c>
      <c r="AE544" s="1">
        <v>43721</v>
      </c>
      <c r="AF544" s="4" t="str">
        <f>INDEX(Applications!G:G,MATCH(Projects!F544,Applications!C:C,0))</f>
        <v>Settled with IESO</v>
      </c>
    </row>
    <row r="545" spans="1:32" x14ac:dyDescent="0.25">
      <c r="A545">
        <v>1600668058</v>
      </c>
      <c r="B545">
        <v>1600204713</v>
      </c>
      <c r="E545" t="s">
        <v>590</v>
      </c>
      <c r="F545">
        <v>204713</v>
      </c>
      <c r="G545">
        <v>1</v>
      </c>
      <c r="J545" t="s">
        <v>1058</v>
      </c>
      <c r="K545" t="s">
        <v>5</v>
      </c>
      <c r="M545" t="s">
        <v>6</v>
      </c>
      <c r="O545" t="s">
        <v>7</v>
      </c>
      <c r="P545" s="1">
        <v>43521</v>
      </c>
      <c r="Q545" s="1">
        <v>43521</v>
      </c>
      <c r="R545" s="1">
        <v>43581</v>
      </c>
      <c r="S545" s="1">
        <v>43581</v>
      </c>
      <c r="T545">
        <v>0</v>
      </c>
      <c r="U545">
        <v>0</v>
      </c>
      <c r="V545">
        <v>1365</v>
      </c>
      <c r="W545">
        <v>1365</v>
      </c>
      <c r="X545">
        <v>4489.57</v>
      </c>
      <c r="Y545">
        <v>1365</v>
      </c>
      <c r="Z545">
        <v>4658.32</v>
      </c>
      <c r="AA545">
        <v>4658.32</v>
      </c>
      <c r="AB545">
        <v>1.01</v>
      </c>
      <c r="AC545">
        <v>1.01</v>
      </c>
      <c r="AD545" s="1">
        <v>43494</v>
      </c>
      <c r="AE545" s="1">
        <v>43627</v>
      </c>
      <c r="AF545" s="4" t="str">
        <f>INDEX(Applications!G:G,MATCH(Projects!F545,Applications!C:C,0))</f>
        <v>Settled with IESO</v>
      </c>
    </row>
    <row r="546" spans="1:32" x14ac:dyDescent="0.25">
      <c r="A546">
        <v>1600668110</v>
      </c>
      <c r="B546">
        <v>1600204503</v>
      </c>
      <c r="E546" t="s">
        <v>589</v>
      </c>
      <c r="F546">
        <v>204503</v>
      </c>
      <c r="G546">
        <v>1</v>
      </c>
      <c r="J546" t="s">
        <v>41</v>
      </c>
      <c r="K546" t="s">
        <v>5</v>
      </c>
      <c r="M546" t="s">
        <v>6</v>
      </c>
      <c r="O546" t="s">
        <v>7</v>
      </c>
      <c r="P546" s="1">
        <v>43497</v>
      </c>
      <c r="Q546" s="1">
        <v>43497</v>
      </c>
      <c r="R546" s="1">
        <v>43554</v>
      </c>
      <c r="S546" s="1">
        <v>43542</v>
      </c>
      <c r="T546">
        <v>0</v>
      </c>
      <c r="U546">
        <v>0</v>
      </c>
      <c r="V546">
        <v>7665</v>
      </c>
      <c r="W546">
        <v>7665</v>
      </c>
      <c r="X546">
        <v>26425</v>
      </c>
      <c r="Y546">
        <v>18651.009999999998</v>
      </c>
      <c r="Z546">
        <v>153300</v>
      </c>
      <c r="AA546">
        <v>153300</v>
      </c>
      <c r="AB546">
        <v>17.5</v>
      </c>
      <c r="AC546">
        <v>17.5</v>
      </c>
      <c r="AD546" s="1">
        <v>43496</v>
      </c>
      <c r="AE546" s="1">
        <v>43570</v>
      </c>
      <c r="AF546" s="4" t="str">
        <f>INDEX(Applications!G:G,MATCH(Projects!F546,Applications!C:C,0))</f>
        <v>Settled with IESO</v>
      </c>
    </row>
    <row r="547" spans="1:32" x14ac:dyDescent="0.25">
      <c r="A547">
        <v>1600668326</v>
      </c>
      <c r="B547">
        <v>1600204831</v>
      </c>
      <c r="E547" t="s">
        <v>592</v>
      </c>
      <c r="F547">
        <v>204831</v>
      </c>
      <c r="G547">
        <v>1</v>
      </c>
      <c r="J547" t="s">
        <v>276</v>
      </c>
      <c r="K547" t="s">
        <v>5</v>
      </c>
      <c r="M547" t="s">
        <v>6</v>
      </c>
      <c r="O547" t="s">
        <v>7</v>
      </c>
      <c r="P547" s="1">
        <v>43507</v>
      </c>
      <c r="Q547" s="1">
        <v>43507</v>
      </c>
      <c r="R547" s="1">
        <v>43889</v>
      </c>
      <c r="S547" s="1">
        <v>43556</v>
      </c>
      <c r="T547">
        <v>0</v>
      </c>
      <c r="U547">
        <v>0</v>
      </c>
      <c r="V547">
        <v>772.9</v>
      </c>
      <c r="W547">
        <v>772.9</v>
      </c>
      <c r="X547">
        <v>3725</v>
      </c>
      <c r="Y547">
        <v>4065</v>
      </c>
      <c r="Z547">
        <v>11530</v>
      </c>
      <c r="AA547">
        <v>11530</v>
      </c>
      <c r="AB547">
        <v>0</v>
      </c>
      <c r="AC547">
        <v>0</v>
      </c>
      <c r="AD547" s="1">
        <v>43503</v>
      </c>
      <c r="AE547" s="1">
        <v>43661</v>
      </c>
      <c r="AF547" s="4" t="str">
        <f>INDEX(Applications!G:G,MATCH(Projects!F547,Applications!C:C,0))</f>
        <v>Post-Project Submission Sent To Applicant</v>
      </c>
    </row>
    <row r="548" spans="1:32" x14ac:dyDescent="0.25">
      <c r="A548">
        <v>1600668757</v>
      </c>
      <c r="B548">
        <v>1600203772</v>
      </c>
      <c r="E548" t="s">
        <v>578</v>
      </c>
      <c r="F548">
        <v>203772</v>
      </c>
      <c r="G548">
        <v>1</v>
      </c>
      <c r="J548" t="s">
        <v>272</v>
      </c>
      <c r="K548" t="s">
        <v>5</v>
      </c>
      <c r="M548" t="s">
        <v>9</v>
      </c>
      <c r="O548" t="s">
        <v>7</v>
      </c>
      <c r="P548" s="1">
        <v>43481</v>
      </c>
      <c r="Q548" s="1">
        <v>43451</v>
      </c>
      <c r="R548" s="1">
        <v>43490</v>
      </c>
      <c r="S548" s="1">
        <v>43490</v>
      </c>
      <c r="T548">
        <v>770</v>
      </c>
      <c r="U548">
        <v>770</v>
      </c>
      <c r="V548">
        <v>770</v>
      </c>
      <c r="W548">
        <v>770</v>
      </c>
      <c r="X548">
        <v>3875</v>
      </c>
      <c r="Y548">
        <v>3875</v>
      </c>
      <c r="Z548">
        <v>8526</v>
      </c>
      <c r="AA548">
        <v>8526</v>
      </c>
      <c r="AB548">
        <v>0</v>
      </c>
      <c r="AC548">
        <v>0</v>
      </c>
      <c r="AD548" s="1">
        <v>43475</v>
      </c>
      <c r="AE548" s="1">
        <v>43555</v>
      </c>
      <c r="AF548" s="4" t="str">
        <f>INDEX(Applications!G:G,MATCH(Projects!F548,Applications!C:C,0))</f>
        <v>Post-Project Submission Approved</v>
      </c>
    </row>
    <row r="549" spans="1:32" x14ac:dyDescent="0.25">
      <c r="A549">
        <v>1600669233</v>
      </c>
      <c r="B549">
        <v>1600203975</v>
      </c>
      <c r="E549" t="s">
        <v>581</v>
      </c>
      <c r="F549">
        <v>203975</v>
      </c>
      <c r="G549">
        <v>1</v>
      </c>
      <c r="J549" t="s">
        <v>1057</v>
      </c>
      <c r="K549" t="s">
        <v>5</v>
      </c>
      <c r="M549" t="s">
        <v>6</v>
      </c>
      <c r="O549" t="s">
        <v>7</v>
      </c>
      <c r="P549" s="1">
        <v>43483</v>
      </c>
      <c r="Q549" s="1">
        <v>43483</v>
      </c>
      <c r="R549" s="1">
        <v>43586</v>
      </c>
      <c r="S549" s="1">
        <v>43694</v>
      </c>
      <c r="T549">
        <v>0</v>
      </c>
      <c r="U549">
        <v>0</v>
      </c>
      <c r="V549">
        <v>5928.35</v>
      </c>
      <c r="W549">
        <v>6521.19</v>
      </c>
      <c r="X549">
        <v>21426.43</v>
      </c>
      <c r="Y549">
        <v>21426.43</v>
      </c>
      <c r="Z549">
        <v>97153</v>
      </c>
      <c r="AA549">
        <v>89129</v>
      </c>
      <c r="AB549">
        <v>8.6</v>
      </c>
      <c r="AC549">
        <v>12.7</v>
      </c>
      <c r="AD549" s="1">
        <v>43482</v>
      </c>
      <c r="AE549" s="1">
        <v>43728</v>
      </c>
      <c r="AF549" s="4" t="str">
        <f>INDEX(Applications!G:G,MATCH(Projects!F549,Applications!C:C,0))</f>
        <v>Settled with IESO</v>
      </c>
    </row>
    <row r="550" spans="1:32" x14ac:dyDescent="0.25">
      <c r="A550">
        <v>1600669309</v>
      </c>
      <c r="B550">
        <v>1600204127</v>
      </c>
      <c r="E550" t="s">
        <v>582</v>
      </c>
      <c r="F550">
        <v>204127</v>
      </c>
      <c r="G550">
        <v>1</v>
      </c>
      <c r="J550" t="s">
        <v>1058</v>
      </c>
      <c r="K550" t="s">
        <v>5</v>
      </c>
      <c r="M550" t="s">
        <v>6</v>
      </c>
      <c r="O550" t="s">
        <v>7</v>
      </c>
      <c r="P550" s="1">
        <v>43486</v>
      </c>
      <c r="Q550" s="1">
        <v>43521</v>
      </c>
      <c r="R550" s="1">
        <v>43889</v>
      </c>
      <c r="S550" s="1">
        <v>43529</v>
      </c>
      <c r="T550">
        <v>0</v>
      </c>
      <c r="U550">
        <v>0</v>
      </c>
      <c r="V550">
        <v>735</v>
      </c>
      <c r="W550">
        <v>735</v>
      </c>
      <c r="X550">
        <v>1239</v>
      </c>
      <c r="Y550">
        <v>1239</v>
      </c>
      <c r="Z550">
        <v>2508.3200000000002</v>
      </c>
      <c r="AA550">
        <v>2508.3200000000002</v>
      </c>
      <c r="AB550">
        <v>0.55000000000000004</v>
      </c>
      <c r="AC550">
        <v>0.55000000000000004</v>
      </c>
      <c r="AD550" s="1">
        <v>43483</v>
      </c>
      <c r="AE550" s="1">
        <v>43587</v>
      </c>
      <c r="AF550" s="4" t="str">
        <f>INDEX(Applications!G:G,MATCH(Projects!F550,Applications!C:C,0))</f>
        <v>Settled with IESO</v>
      </c>
    </row>
    <row r="551" spans="1:32" x14ac:dyDescent="0.25">
      <c r="A551">
        <v>1600670313</v>
      </c>
      <c r="B551">
        <v>1600205243</v>
      </c>
      <c r="E551" t="s">
        <v>597</v>
      </c>
      <c r="F551">
        <v>205243</v>
      </c>
      <c r="G551">
        <v>1</v>
      </c>
      <c r="J551" t="s">
        <v>1058</v>
      </c>
      <c r="K551" t="s">
        <v>5</v>
      </c>
      <c r="M551" t="s">
        <v>6</v>
      </c>
      <c r="O551" t="s">
        <v>7</v>
      </c>
      <c r="P551" s="1">
        <v>43528</v>
      </c>
      <c r="Q551" s="1">
        <v>43528</v>
      </c>
      <c r="R551" s="1">
        <v>43585</v>
      </c>
      <c r="S551" s="1">
        <v>43553</v>
      </c>
      <c r="T551">
        <v>0</v>
      </c>
      <c r="U551">
        <v>0</v>
      </c>
      <c r="V551">
        <v>280</v>
      </c>
      <c r="W551">
        <v>280</v>
      </c>
      <c r="X551">
        <v>630</v>
      </c>
      <c r="Y551">
        <v>630</v>
      </c>
      <c r="Z551">
        <v>752.5</v>
      </c>
      <c r="AA551">
        <v>752.5</v>
      </c>
      <c r="AB551">
        <v>0.16</v>
      </c>
      <c r="AC551">
        <v>0.16</v>
      </c>
      <c r="AD551" s="1">
        <v>43521</v>
      </c>
      <c r="AE551" s="1">
        <v>43563</v>
      </c>
      <c r="AF551" s="4" t="str">
        <f>INDEX(Applications!G:G,MATCH(Projects!F551,Applications!C:C,0))</f>
        <v>Settled with IESO</v>
      </c>
    </row>
    <row r="552" spans="1:32" x14ac:dyDescent="0.25">
      <c r="A552">
        <v>1600670426</v>
      </c>
      <c r="B552">
        <v>1600205409</v>
      </c>
      <c r="E552" t="s">
        <v>598</v>
      </c>
      <c r="F552">
        <v>205409</v>
      </c>
      <c r="G552">
        <v>1</v>
      </c>
      <c r="J552" t="s">
        <v>47</v>
      </c>
      <c r="K552" t="s">
        <v>5</v>
      </c>
      <c r="M552" t="s">
        <v>6</v>
      </c>
      <c r="O552" t="s">
        <v>7</v>
      </c>
      <c r="P552" s="1">
        <v>43577</v>
      </c>
      <c r="R552" s="1">
        <v>43581</v>
      </c>
      <c r="T552">
        <v>4031.9</v>
      </c>
      <c r="U552">
        <v>0</v>
      </c>
      <c r="V552">
        <v>4031.9</v>
      </c>
      <c r="W552">
        <v>0</v>
      </c>
      <c r="X552">
        <v>53946</v>
      </c>
      <c r="Y552">
        <v>0</v>
      </c>
      <c r="Z552">
        <v>40319</v>
      </c>
      <c r="AA552">
        <v>0</v>
      </c>
      <c r="AB552">
        <v>0</v>
      </c>
      <c r="AC552">
        <v>0</v>
      </c>
      <c r="AD552" s="1">
        <v>43524</v>
      </c>
      <c r="AE552" s="1">
        <v>43555</v>
      </c>
      <c r="AF552" s="4" t="str">
        <f>INDEX(Applications!G:G,MATCH(Projects!F552,Applications!C:C,0))</f>
        <v>Pre-Project Application Approved</v>
      </c>
    </row>
    <row r="553" spans="1:32" x14ac:dyDescent="0.25">
      <c r="A553">
        <v>1600670445</v>
      </c>
      <c r="B553">
        <v>1600205584</v>
      </c>
      <c r="E553" t="s">
        <v>599</v>
      </c>
      <c r="F553">
        <v>205584</v>
      </c>
      <c r="G553">
        <v>1</v>
      </c>
      <c r="J553" t="s">
        <v>600</v>
      </c>
      <c r="K553" t="s">
        <v>5</v>
      </c>
      <c r="M553" t="s">
        <v>6</v>
      </c>
      <c r="O553" t="s">
        <v>7</v>
      </c>
      <c r="P553" s="1">
        <v>43530</v>
      </c>
      <c r="Q553" s="1">
        <v>43529</v>
      </c>
      <c r="R553" s="1">
        <v>43553</v>
      </c>
      <c r="S553" s="1">
        <v>43550</v>
      </c>
      <c r="T553">
        <v>0</v>
      </c>
      <c r="U553">
        <v>0</v>
      </c>
      <c r="V553">
        <v>4000</v>
      </c>
      <c r="W553">
        <v>4000</v>
      </c>
      <c r="X553">
        <v>32725</v>
      </c>
      <c r="Y553">
        <v>32725</v>
      </c>
      <c r="Z553">
        <v>8082.2</v>
      </c>
      <c r="AA553">
        <v>0</v>
      </c>
      <c r="AB553">
        <v>2.0699999999999998</v>
      </c>
      <c r="AC553">
        <v>0</v>
      </c>
      <c r="AD553" s="1">
        <v>43525</v>
      </c>
      <c r="AE553" s="1">
        <v>43732</v>
      </c>
      <c r="AF553" s="4" t="str">
        <f>INDEX(Applications!G:G,MATCH(Projects!F553,Applications!C:C,0))</f>
        <v>Settled with IESO</v>
      </c>
    </row>
    <row r="554" spans="1:32" x14ac:dyDescent="0.25">
      <c r="A554">
        <v>1600670770</v>
      </c>
      <c r="B554">
        <v>1600205855</v>
      </c>
      <c r="E554" t="s">
        <v>601</v>
      </c>
      <c r="F554">
        <v>205855</v>
      </c>
      <c r="G554">
        <v>1</v>
      </c>
      <c r="J554" t="s">
        <v>600</v>
      </c>
      <c r="K554" t="s">
        <v>5</v>
      </c>
      <c r="M554" t="s">
        <v>6</v>
      </c>
      <c r="O554" t="s">
        <v>52</v>
      </c>
      <c r="P554" s="1">
        <v>43497</v>
      </c>
      <c r="Q554" s="1">
        <v>43497</v>
      </c>
      <c r="R554" s="1">
        <v>43539</v>
      </c>
      <c r="S554" s="1">
        <v>43556</v>
      </c>
      <c r="T554">
        <v>0</v>
      </c>
      <c r="U554">
        <v>0</v>
      </c>
      <c r="V554">
        <v>3000</v>
      </c>
      <c r="W554">
        <v>3000</v>
      </c>
      <c r="X554">
        <v>19420</v>
      </c>
      <c r="Y554">
        <v>25673.599999999999</v>
      </c>
      <c r="Z554">
        <v>10147.799999999999</v>
      </c>
      <c r="AA554">
        <v>0</v>
      </c>
      <c r="AB554">
        <v>2.58</v>
      </c>
      <c r="AC554">
        <v>0</v>
      </c>
      <c r="AD554" s="1">
        <v>43536</v>
      </c>
      <c r="AE554" s="1">
        <v>43796</v>
      </c>
      <c r="AF554" s="4" t="str">
        <f>INDEX(Applications!G:G,MATCH(Projects!F554,Applications!C:C,0))</f>
        <v>Post-Project Submission Sent To Applicant</v>
      </c>
    </row>
    <row r="555" spans="1:32" x14ac:dyDescent="0.25">
      <c r="A555">
        <v>1600673124</v>
      </c>
      <c r="B555">
        <v>1600174723</v>
      </c>
      <c r="E555" t="s">
        <v>373</v>
      </c>
      <c r="F555">
        <v>174723</v>
      </c>
      <c r="G555">
        <v>1</v>
      </c>
      <c r="J555" t="s">
        <v>41</v>
      </c>
      <c r="K555" t="s">
        <v>5</v>
      </c>
      <c r="M555" t="s">
        <v>6</v>
      </c>
      <c r="O555" t="s">
        <v>7</v>
      </c>
      <c r="P555" s="1">
        <v>42856</v>
      </c>
      <c r="R555" s="1">
        <v>43826</v>
      </c>
      <c r="T555">
        <v>0</v>
      </c>
      <c r="U555">
        <v>0</v>
      </c>
      <c r="V555">
        <v>14280.45</v>
      </c>
      <c r="W555">
        <v>0</v>
      </c>
      <c r="X555">
        <v>102419.8</v>
      </c>
      <c r="Y555">
        <v>0</v>
      </c>
      <c r="Z555">
        <v>285609</v>
      </c>
      <c r="AA555">
        <v>0</v>
      </c>
      <c r="AB555">
        <v>33.4</v>
      </c>
      <c r="AC555">
        <v>0</v>
      </c>
      <c r="AD555" s="1">
        <v>42824</v>
      </c>
      <c r="AE555" s="1">
        <v>43551</v>
      </c>
      <c r="AF555" s="4" t="str">
        <f>INDEX(Applications!G:G,MATCH(Projects!F555,Applications!C:C,0))</f>
        <v>Cancelled</v>
      </c>
    </row>
    <row r="556" spans="1:32" x14ac:dyDescent="0.25">
      <c r="A556">
        <v>1600673795</v>
      </c>
      <c r="B556">
        <v>1600174186</v>
      </c>
      <c r="E556" t="s">
        <v>368</v>
      </c>
      <c r="F556">
        <v>174186</v>
      </c>
      <c r="G556">
        <v>1</v>
      </c>
      <c r="J556" t="s">
        <v>47</v>
      </c>
      <c r="K556" t="s">
        <v>5</v>
      </c>
      <c r="M556" t="s">
        <v>6</v>
      </c>
      <c r="O556" t="s">
        <v>7</v>
      </c>
      <c r="P556" s="1">
        <v>42870</v>
      </c>
      <c r="R556" s="1">
        <v>43826</v>
      </c>
      <c r="T556">
        <v>0</v>
      </c>
      <c r="U556">
        <v>0</v>
      </c>
      <c r="V556">
        <v>61399.6</v>
      </c>
      <c r="W556">
        <v>0</v>
      </c>
      <c r="X556">
        <v>168879</v>
      </c>
      <c r="Y556">
        <v>0</v>
      </c>
      <c r="Z556">
        <v>613996</v>
      </c>
      <c r="AA556">
        <v>0</v>
      </c>
      <c r="AB556">
        <v>70</v>
      </c>
      <c r="AC556">
        <v>0</v>
      </c>
      <c r="AD556" s="1">
        <v>42811</v>
      </c>
      <c r="AE556" s="1">
        <v>43551</v>
      </c>
      <c r="AF556" s="4" t="str">
        <f>INDEX(Applications!G:G,MATCH(Projects!F556,Applications!C:C,0))</f>
        <v>Cancelled</v>
      </c>
    </row>
    <row r="557" spans="1:32" x14ac:dyDescent="0.25">
      <c r="A557">
        <v>1600677804</v>
      </c>
      <c r="B557">
        <v>1600206727</v>
      </c>
      <c r="E557" t="s">
        <v>605</v>
      </c>
      <c r="F557">
        <v>206727</v>
      </c>
      <c r="G557">
        <v>1</v>
      </c>
      <c r="J557" t="s">
        <v>1062</v>
      </c>
      <c r="K557" t="s">
        <v>5</v>
      </c>
      <c r="M557" t="s">
        <v>6</v>
      </c>
      <c r="O557" t="s">
        <v>115</v>
      </c>
      <c r="P557" s="1">
        <v>43497</v>
      </c>
      <c r="R557" s="1">
        <v>43554</v>
      </c>
      <c r="T557">
        <v>0</v>
      </c>
      <c r="U557">
        <v>0</v>
      </c>
      <c r="V557">
        <v>6000.25</v>
      </c>
      <c r="W557">
        <v>0</v>
      </c>
      <c r="X557">
        <v>250000</v>
      </c>
      <c r="Y557">
        <v>0</v>
      </c>
      <c r="Z557">
        <v>8618.92</v>
      </c>
      <c r="AA557">
        <v>0</v>
      </c>
      <c r="AB557">
        <v>3.54</v>
      </c>
      <c r="AC557">
        <v>0</v>
      </c>
      <c r="AD557" s="1">
        <v>43531</v>
      </c>
      <c r="AE557" s="1">
        <v>43552</v>
      </c>
      <c r="AF557" s="4" t="str">
        <f>INDEX(Applications!G:G,MATCH(Projects!F557,Applications!C:C,0))</f>
        <v>Cancelled</v>
      </c>
    </row>
    <row r="558" spans="1:32" x14ac:dyDescent="0.25">
      <c r="A558">
        <v>1600678526</v>
      </c>
      <c r="B558">
        <v>1600206870</v>
      </c>
      <c r="E558" t="s">
        <v>606</v>
      </c>
      <c r="F558">
        <v>206870</v>
      </c>
      <c r="G558">
        <v>1</v>
      </c>
      <c r="J558" t="s">
        <v>1059</v>
      </c>
      <c r="K558" t="s">
        <v>5</v>
      </c>
      <c r="M558" t="s">
        <v>6</v>
      </c>
      <c r="O558" t="s">
        <v>7</v>
      </c>
      <c r="P558" s="1">
        <v>43584</v>
      </c>
      <c r="R558" s="1">
        <v>43626</v>
      </c>
      <c r="T558">
        <v>0</v>
      </c>
      <c r="U558">
        <v>0</v>
      </c>
      <c r="V558">
        <v>5560</v>
      </c>
      <c r="W558">
        <v>0</v>
      </c>
      <c r="X558">
        <v>16509.55</v>
      </c>
      <c r="Y558">
        <v>0</v>
      </c>
      <c r="Z558">
        <v>29373.3</v>
      </c>
      <c r="AA558">
        <v>0</v>
      </c>
      <c r="AB558">
        <v>7.59</v>
      </c>
      <c r="AC558">
        <v>0</v>
      </c>
      <c r="AD558" s="1">
        <v>43552</v>
      </c>
      <c r="AE558" s="1">
        <v>43563</v>
      </c>
      <c r="AF558" s="4" t="str">
        <f>INDEX(Applications!G:G,MATCH(Projects!F558,Applications!C:C,0))</f>
        <v>Cancelled</v>
      </c>
    </row>
    <row r="559" spans="1:32" x14ac:dyDescent="0.25">
      <c r="A559">
        <v>1600678985</v>
      </c>
      <c r="B559">
        <v>1600207493</v>
      </c>
      <c r="E559" t="s">
        <v>613</v>
      </c>
      <c r="F559">
        <v>207493</v>
      </c>
      <c r="G559">
        <v>1</v>
      </c>
      <c r="J559" t="s">
        <v>272</v>
      </c>
      <c r="K559" t="s">
        <v>5</v>
      </c>
      <c r="M559" t="s">
        <v>6</v>
      </c>
      <c r="O559" t="s">
        <v>7</v>
      </c>
      <c r="P559" s="1">
        <v>43661</v>
      </c>
      <c r="R559" s="1">
        <v>43671</v>
      </c>
      <c r="T559">
        <v>0</v>
      </c>
      <c r="U559">
        <v>0</v>
      </c>
      <c r="V559">
        <v>6295</v>
      </c>
      <c r="W559">
        <v>0</v>
      </c>
      <c r="X559">
        <v>16155.58</v>
      </c>
      <c r="Y559">
        <v>0</v>
      </c>
      <c r="Z559">
        <v>70161</v>
      </c>
      <c r="AA559">
        <v>0</v>
      </c>
      <c r="AB559">
        <v>0</v>
      </c>
      <c r="AC559">
        <v>0</v>
      </c>
      <c r="AD559" s="1">
        <v>43555</v>
      </c>
      <c r="AE559" s="1">
        <v>43559</v>
      </c>
      <c r="AF559" s="4" t="str">
        <f>INDEX(Applications!G:G,MATCH(Projects!F559,Applications!C:C,0))</f>
        <v>Cancelled</v>
      </c>
    </row>
    <row r="560" spans="1:32" x14ac:dyDescent="0.25">
      <c r="A560">
        <v>1600679081</v>
      </c>
      <c r="B560">
        <v>1600207565</v>
      </c>
      <c r="E560" t="s">
        <v>616</v>
      </c>
      <c r="F560">
        <v>207565</v>
      </c>
      <c r="G560">
        <v>1</v>
      </c>
      <c r="J560" t="s">
        <v>1058</v>
      </c>
      <c r="K560" t="s">
        <v>5</v>
      </c>
      <c r="M560" t="s">
        <v>6</v>
      </c>
      <c r="O560" t="s">
        <v>7</v>
      </c>
      <c r="P560" s="1">
        <v>43570</v>
      </c>
      <c r="Q560" s="1">
        <v>43556</v>
      </c>
      <c r="R560" s="1">
        <v>43616</v>
      </c>
      <c r="S560" s="1">
        <v>43619</v>
      </c>
      <c r="T560">
        <v>0</v>
      </c>
      <c r="U560">
        <v>0</v>
      </c>
      <c r="V560">
        <v>1075</v>
      </c>
      <c r="W560">
        <v>1075</v>
      </c>
      <c r="X560">
        <v>2733.33</v>
      </c>
      <c r="Y560">
        <v>2678.29</v>
      </c>
      <c r="Z560">
        <v>10728.83</v>
      </c>
      <c r="AA560">
        <v>10728.83</v>
      </c>
      <c r="AB560">
        <v>1.35</v>
      </c>
      <c r="AC560">
        <v>1.35</v>
      </c>
      <c r="AD560" s="1">
        <v>43555</v>
      </c>
      <c r="AE560" s="1">
        <v>43622</v>
      </c>
      <c r="AF560" s="4" t="str">
        <f>INDEX(Applications!G:G,MATCH(Projects!F560,Applications!C:C,0))</f>
        <v>Settled with IESO</v>
      </c>
    </row>
    <row r="561" spans="1:32" x14ac:dyDescent="0.25">
      <c r="A561">
        <v>1600680047</v>
      </c>
      <c r="B561">
        <v>1600207199</v>
      </c>
      <c r="E561" t="s">
        <v>610</v>
      </c>
      <c r="F561">
        <v>207199</v>
      </c>
      <c r="G561">
        <v>4</v>
      </c>
      <c r="J561" t="s">
        <v>47</v>
      </c>
      <c r="K561" t="s">
        <v>5</v>
      </c>
      <c r="M561" t="s">
        <v>9</v>
      </c>
      <c r="O561" t="s">
        <v>7</v>
      </c>
      <c r="P561" s="1">
        <v>43585</v>
      </c>
      <c r="R561" s="1">
        <v>43709</v>
      </c>
      <c r="T561">
        <v>0</v>
      </c>
      <c r="U561">
        <v>0</v>
      </c>
      <c r="V561">
        <v>2349.6</v>
      </c>
      <c r="W561">
        <v>0</v>
      </c>
      <c r="X561">
        <v>8484.24</v>
      </c>
      <c r="Y561">
        <v>0</v>
      </c>
      <c r="Z561">
        <v>6687</v>
      </c>
      <c r="AA561">
        <v>0</v>
      </c>
      <c r="AB561">
        <v>2.94</v>
      </c>
      <c r="AC561">
        <v>0</v>
      </c>
      <c r="AD561" s="1">
        <v>43553</v>
      </c>
      <c r="AE561" s="1">
        <v>43804</v>
      </c>
      <c r="AF561" s="4" t="str">
        <f>INDEX(Applications!G:G,MATCH(Projects!F561,Applications!C:C,0))</f>
        <v>Settled with IESO</v>
      </c>
    </row>
    <row r="562" spans="1:32" x14ac:dyDescent="0.25">
      <c r="A562">
        <v>1600680289</v>
      </c>
      <c r="B562">
        <v>1600207340</v>
      </c>
      <c r="E562" t="s">
        <v>611</v>
      </c>
      <c r="F562">
        <v>207340</v>
      </c>
      <c r="G562">
        <v>1</v>
      </c>
      <c r="J562" t="s">
        <v>276</v>
      </c>
      <c r="K562" t="s">
        <v>5</v>
      </c>
      <c r="M562" t="s">
        <v>6</v>
      </c>
      <c r="O562" t="s">
        <v>7</v>
      </c>
      <c r="P562" s="1">
        <v>43553</v>
      </c>
      <c r="R562" s="1">
        <v>43645</v>
      </c>
      <c r="T562">
        <v>0</v>
      </c>
      <c r="U562">
        <v>0</v>
      </c>
      <c r="V562">
        <v>6995</v>
      </c>
      <c r="W562">
        <v>0</v>
      </c>
      <c r="X562">
        <v>60115.58</v>
      </c>
      <c r="Y562">
        <v>0</v>
      </c>
      <c r="Z562">
        <v>68024</v>
      </c>
      <c r="AA562">
        <v>0</v>
      </c>
      <c r="AB562">
        <v>6.9</v>
      </c>
      <c r="AC562">
        <v>0</v>
      </c>
      <c r="AD562" s="1">
        <v>43553</v>
      </c>
      <c r="AE562" s="1">
        <v>43559</v>
      </c>
      <c r="AF562" s="4" t="str">
        <f>INDEX(Applications!G:G,MATCH(Projects!F562,Applications!C:C,0))</f>
        <v>Pre-Project Application Approved</v>
      </c>
    </row>
    <row r="563" spans="1:32" x14ac:dyDescent="0.25">
      <c r="A563">
        <v>1600680493</v>
      </c>
      <c r="B563">
        <v>1600207564</v>
      </c>
      <c r="E563" t="s">
        <v>615</v>
      </c>
      <c r="F563">
        <v>207564</v>
      </c>
      <c r="G563">
        <v>1</v>
      </c>
      <c r="J563" t="s">
        <v>41</v>
      </c>
      <c r="K563" t="s">
        <v>5</v>
      </c>
      <c r="M563" t="s">
        <v>6</v>
      </c>
      <c r="O563" t="s">
        <v>7</v>
      </c>
      <c r="P563" s="1">
        <v>43563</v>
      </c>
      <c r="Q563" s="1">
        <v>43636</v>
      </c>
      <c r="R563" s="1">
        <v>43861</v>
      </c>
      <c r="S563" s="1">
        <v>43832</v>
      </c>
      <c r="T563">
        <v>0</v>
      </c>
      <c r="U563">
        <v>0</v>
      </c>
      <c r="V563">
        <v>5994.6</v>
      </c>
      <c r="W563">
        <v>5994.6</v>
      </c>
      <c r="X563">
        <v>12333.61</v>
      </c>
      <c r="Y563">
        <v>12347.36</v>
      </c>
      <c r="Z563">
        <v>54463</v>
      </c>
      <c r="AA563">
        <v>54463</v>
      </c>
      <c r="AB563">
        <v>14.9</v>
      </c>
      <c r="AC563">
        <v>14.9</v>
      </c>
      <c r="AD563" s="1">
        <v>43555</v>
      </c>
      <c r="AE563" s="1">
        <v>43853</v>
      </c>
      <c r="AF563" s="4" t="str">
        <f>INDEX(Applications!G:G,MATCH(Projects!F563,Applications!C:C,0))</f>
        <v>Settled with IESO</v>
      </c>
    </row>
    <row r="564" spans="1:32" x14ac:dyDescent="0.25">
      <c r="A564">
        <v>1600680509</v>
      </c>
      <c r="B564">
        <v>1600207578</v>
      </c>
      <c r="E564" t="s">
        <v>617</v>
      </c>
      <c r="F564">
        <v>207578</v>
      </c>
      <c r="G564">
        <v>1</v>
      </c>
      <c r="J564" t="s">
        <v>41</v>
      </c>
      <c r="K564" t="s">
        <v>5</v>
      </c>
      <c r="M564" t="s">
        <v>6</v>
      </c>
      <c r="O564" t="s">
        <v>7</v>
      </c>
      <c r="P564" s="1">
        <v>43563</v>
      </c>
      <c r="Q564" s="1">
        <v>43640</v>
      </c>
      <c r="R564" s="1">
        <v>43861</v>
      </c>
      <c r="S564" s="1">
        <v>43765</v>
      </c>
      <c r="T564">
        <v>0</v>
      </c>
      <c r="U564">
        <v>0</v>
      </c>
      <c r="V564">
        <v>5160</v>
      </c>
      <c r="W564">
        <v>4160</v>
      </c>
      <c r="X564">
        <v>11697.64</v>
      </c>
      <c r="Y564">
        <v>10993.01</v>
      </c>
      <c r="Z564">
        <v>46676</v>
      </c>
      <c r="AA564">
        <v>37473</v>
      </c>
      <c r="AB564">
        <v>12.9</v>
      </c>
      <c r="AC564">
        <v>10.4</v>
      </c>
      <c r="AD564" s="1">
        <v>43555</v>
      </c>
      <c r="AE564" s="1">
        <v>43859</v>
      </c>
      <c r="AF564" s="4" t="str">
        <f>INDEX(Applications!G:G,MATCH(Projects!F564,Applications!C:C,0))</f>
        <v>Settled with IESO</v>
      </c>
    </row>
    <row r="565" spans="1:32" x14ac:dyDescent="0.25">
      <c r="A565">
        <v>1600680513</v>
      </c>
      <c r="B565">
        <v>1600207579</v>
      </c>
      <c r="E565" t="s">
        <v>618</v>
      </c>
      <c r="F565">
        <v>207579</v>
      </c>
      <c r="J565" t="s">
        <v>276</v>
      </c>
      <c r="K565" t="s">
        <v>5</v>
      </c>
      <c r="M565" t="s">
        <v>6</v>
      </c>
      <c r="O565" t="s">
        <v>7</v>
      </c>
      <c r="P565" s="1">
        <v>43570</v>
      </c>
      <c r="Q565" s="1">
        <v>43640</v>
      </c>
      <c r="R565" s="1">
        <v>43861</v>
      </c>
      <c r="S565" s="1">
        <v>43779</v>
      </c>
      <c r="T565">
        <v>0</v>
      </c>
      <c r="U565">
        <v>0</v>
      </c>
      <c r="V565">
        <v>453.1</v>
      </c>
      <c r="W565">
        <v>398.74</v>
      </c>
      <c r="X565">
        <v>906.21</v>
      </c>
      <c r="Y565">
        <v>943.63</v>
      </c>
      <c r="Z565">
        <v>12402</v>
      </c>
      <c r="AA565">
        <v>13742</v>
      </c>
      <c r="AB565">
        <v>0</v>
      </c>
      <c r="AC565">
        <v>0</v>
      </c>
      <c r="AE565" s="1">
        <v>43859</v>
      </c>
      <c r="AF565" s="4" t="str">
        <f>INDEX(Applications!G:G,MATCH(Projects!F565,Applications!C:C,0))</f>
        <v>Settled with IESO</v>
      </c>
    </row>
    <row r="566" spans="1:32" x14ac:dyDescent="0.25">
      <c r="A566">
        <v>1600681084</v>
      </c>
      <c r="B566">
        <v>1600206300</v>
      </c>
      <c r="E566" t="s">
        <v>602</v>
      </c>
      <c r="F566">
        <v>206300</v>
      </c>
      <c r="G566">
        <v>1</v>
      </c>
      <c r="J566" t="s">
        <v>41</v>
      </c>
      <c r="K566" t="s">
        <v>5</v>
      </c>
      <c r="M566" t="s">
        <v>6</v>
      </c>
      <c r="O566" t="s">
        <v>7</v>
      </c>
      <c r="P566" s="1">
        <v>43556</v>
      </c>
      <c r="Q566" s="1">
        <v>43570</v>
      </c>
      <c r="R566" s="1">
        <v>43585</v>
      </c>
      <c r="S566" s="1">
        <v>43629</v>
      </c>
      <c r="T566">
        <v>0</v>
      </c>
      <c r="U566">
        <v>0</v>
      </c>
      <c r="V566">
        <v>597.70000000000005</v>
      </c>
      <c r="W566">
        <v>613</v>
      </c>
      <c r="X566">
        <v>5375</v>
      </c>
      <c r="Y566">
        <v>6640</v>
      </c>
      <c r="Z566">
        <v>11954</v>
      </c>
      <c r="AA566">
        <v>12260</v>
      </c>
      <c r="AB566">
        <v>0</v>
      </c>
      <c r="AC566">
        <v>0</v>
      </c>
      <c r="AD566" s="1">
        <v>43518</v>
      </c>
      <c r="AE566" s="1">
        <v>43630</v>
      </c>
      <c r="AF566" s="4" t="str">
        <f>INDEX(Applications!G:G,MATCH(Projects!F566,Applications!C:C,0))</f>
        <v>Settled with IESO</v>
      </c>
    </row>
    <row r="567" spans="1:32" x14ac:dyDescent="0.25">
      <c r="A567">
        <v>1600681515</v>
      </c>
      <c r="B567">
        <v>1600206484</v>
      </c>
      <c r="E567" t="s">
        <v>603</v>
      </c>
      <c r="F567">
        <v>206484</v>
      </c>
      <c r="G567">
        <v>1</v>
      </c>
      <c r="J567" t="s">
        <v>276</v>
      </c>
      <c r="K567" t="s">
        <v>5</v>
      </c>
      <c r="M567" t="s">
        <v>6</v>
      </c>
      <c r="O567" t="s">
        <v>7</v>
      </c>
      <c r="P567" s="1">
        <v>43556</v>
      </c>
      <c r="Q567" s="1">
        <v>43556</v>
      </c>
      <c r="R567" s="1">
        <v>43830</v>
      </c>
      <c r="S567" s="1">
        <v>43804</v>
      </c>
      <c r="T567">
        <v>0</v>
      </c>
      <c r="U567">
        <v>0</v>
      </c>
      <c r="V567">
        <v>6670</v>
      </c>
      <c r="W567">
        <v>6790</v>
      </c>
      <c r="X567">
        <v>27110.42</v>
      </c>
      <c r="Y567">
        <v>20401.71</v>
      </c>
      <c r="Z567">
        <v>60516.4</v>
      </c>
      <c r="AA567">
        <v>61884.4</v>
      </c>
      <c r="AB567">
        <v>16.3</v>
      </c>
      <c r="AC567">
        <v>16.600000000000001</v>
      </c>
      <c r="AD567" s="1">
        <v>43551</v>
      </c>
      <c r="AE567" s="1">
        <v>43808</v>
      </c>
      <c r="AF567" s="4" t="str">
        <f>INDEX(Applications!G:G,MATCH(Projects!F567,Applications!C:C,0))</f>
        <v>Settled with IESO</v>
      </c>
    </row>
    <row r="568" spans="1:32" x14ac:dyDescent="0.25">
      <c r="A568">
        <v>1600681525</v>
      </c>
      <c r="B568">
        <v>1600206487</v>
      </c>
      <c r="E568" t="s">
        <v>604</v>
      </c>
      <c r="F568">
        <v>206487</v>
      </c>
      <c r="G568">
        <v>1</v>
      </c>
      <c r="J568" t="s">
        <v>276</v>
      </c>
      <c r="K568" t="s">
        <v>5</v>
      </c>
      <c r="M568" t="s">
        <v>6</v>
      </c>
      <c r="O568" t="s">
        <v>7</v>
      </c>
      <c r="P568" s="1">
        <v>43556</v>
      </c>
      <c r="Q568" s="1">
        <v>43556</v>
      </c>
      <c r="R568" s="1">
        <v>43830</v>
      </c>
      <c r="S568" s="1">
        <v>43804</v>
      </c>
      <c r="T568">
        <v>0</v>
      </c>
      <c r="U568">
        <v>0</v>
      </c>
      <c r="V568">
        <v>3395</v>
      </c>
      <c r="W568">
        <v>3550</v>
      </c>
      <c r="X568">
        <v>17888.259999999998</v>
      </c>
      <c r="Y568">
        <v>22511.37</v>
      </c>
      <c r="Z568">
        <v>32315</v>
      </c>
      <c r="AA568">
        <v>33577</v>
      </c>
      <c r="AB568">
        <v>6.8</v>
      </c>
      <c r="AC568">
        <v>7</v>
      </c>
      <c r="AD568" s="1">
        <v>43551</v>
      </c>
      <c r="AE568" s="1">
        <v>43805</v>
      </c>
      <c r="AF568" s="4" t="str">
        <f>INDEX(Applications!G:G,MATCH(Projects!F568,Applications!C:C,0))</f>
        <v>Settled with IESO</v>
      </c>
    </row>
    <row r="569" spans="1:32" x14ac:dyDescent="0.25">
      <c r="A569">
        <v>1600682007</v>
      </c>
      <c r="B569">
        <v>1600207187</v>
      </c>
      <c r="E569" t="s">
        <v>609</v>
      </c>
      <c r="F569">
        <v>207187</v>
      </c>
      <c r="J569" t="s">
        <v>41</v>
      </c>
      <c r="K569" t="s">
        <v>5</v>
      </c>
      <c r="M569" t="s">
        <v>6</v>
      </c>
      <c r="O569" t="s">
        <v>7</v>
      </c>
      <c r="P569" s="1">
        <v>43563</v>
      </c>
      <c r="Q569" s="1">
        <v>43644</v>
      </c>
      <c r="R569" s="1">
        <v>43861</v>
      </c>
      <c r="S569" s="1">
        <v>43832</v>
      </c>
      <c r="T569">
        <v>0</v>
      </c>
      <c r="U569">
        <v>0</v>
      </c>
      <c r="V569">
        <v>267.22000000000003</v>
      </c>
      <c r="W569">
        <v>288.55</v>
      </c>
      <c r="X569">
        <v>534.44000000000005</v>
      </c>
      <c r="Y569">
        <v>664.62</v>
      </c>
      <c r="Z569">
        <v>5925</v>
      </c>
      <c r="AA569">
        <v>5771</v>
      </c>
      <c r="AB569">
        <v>0</v>
      </c>
      <c r="AC569">
        <v>0</v>
      </c>
      <c r="AE569" s="1">
        <v>43840</v>
      </c>
      <c r="AF569" s="4" t="str">
        <f>INDEX(Applications!G:G,MATCH(Projects!F569,Applications!C:C,0))</f>
        <v>Settled with IESO</v>
      </c>
    </row>
    <row r="570" spans="1:32" x14ac:dyDescent="0.25">
      <c r="A570">
        <v>1600682330</v>
      </c>
      <c r="B570">
        <v>1600207500</v>
      </c>
      <c r="E570" t="s">
        <v>614</v>
      </c>
      <c r="F570">
        <v>207500</v>
      </c>
      <c r="J570" t="s">
        <v>272</v>
      </c>
      <c r="K570" t="s">
        <v>5</v>
      </c>
      <c r="M570" t="s">
        <v>9</v>
      </c>
      <c r="O570" t="s">
        <v>7</v>
      </c>
      <c r="P570" s="1">
        <v>43626</v>
      </c>
      <c r="R570" s="1">
        <v>43628</v>
      </c>
      <c r="T570">
        <v>0</v>
      </c>
      <c r="U570">
        <v>0</v>
      </c>
      <c r="V570">
        <v>1139.9000000000001</v>
      </c>
      <c r="W570">
        <v>0</v>
      </c>
      <c r="X570">
        <v>2279.81</v>
      </c>
      <c r="Y570">
        <v>0</v>
      </c>
      <c r="Z570">
        <v>13356</v>
      </c>
      <c r="AA570">
        <v>0</v>
      </c>
      <c r="AB570">
        <v>0</v>
      </c>
      <c r="AC570">
        <v>0</v>
      </c>
      <c r="AE570" s="1">
        <v>43559</v>
      </c>
      <c r="AF570" s="4" t="str">
        <f>INDEX(Applications!G:G,MATCH(Projects!F570,Applications!C:C,0))</f>
        <v>Cancelled</v>
      </c>
    </row>
    <row r="571" spans="1:32" x14ac:dyDescent="0.25">
      <c r="A571">
        <v>1600683615</v>
      </c>
      <c r="B571">
        <v>1600207099</v>
      </c>
      <c r="E571" t="s">
        <v>608</v>
      </c>
      <c r="F571">
        <v>207099</v>
      </c>
      <c r="J571" t="s">
        <v>272</v>
      </c>
      <c r="K571" t="s">
        <v>5</v>
      </c>
      <c r="M571" t="s">
        <v>9</v>
      </c>
      <c r="O571" t="s">
        <v>7</v>
      </c>
      <c r="P571" s="1">
        <v>43542</v>
      </c>
      <c r="R571" s="1">
        <v>43738</v>
      </c>
      <c r="T571">
        <v>0</v>
      </c>
      <c r="U571">
        <v>0</v>
      </c>
      <c r="V571">
        <v>200</v>
      </c>
      <c r="W571">
        <v>0</v>
      </c>
      <c r="X571">
        <v>1588.84</v>
      </c>
      <c r="Y571">
        <v>0</v>
      </c>
      <c r="Z571">
        <v>2335.1999999999998</v>
      </c>
      <c r="AA571">
        <v>0</v>
      </c>
      <c r="AB571">
        <v>0</v>
      </c>
      <c r="AC571">
        <v>0</v>
      </c>
      <c r="AE571" s="1">
        <v>43654</v>
      </c>
      <c r="AF571" s="4" t="str">
        <f>INDEX(Applications!G:G,MATCH(Projects!F571,Applications!C:C,0))</f>
        <v>Settled with IESO</v>
      </c>
    </row>
    <row r="572" spans="1:32" x14ac:dyDescent="0.25">
      <c r="A572">
        <v>1600683763</v>
      </c>
      <c r="B572">
        <v>1600207342</v>
      </c>
      <c r="E572" t="s">
        <v>612</v>
      </c>
      <c r="F572">
        <v>207342</v>
      </c>
      <c r="G572">
        <v>1</v>
      </c>
      <c r="J572" t="s">
        <v>523</v>
      </c>
      <c r="K572" t="s">
        <v>5</v>
      </c>
      <c r="M572" t="s">
        <v>6</v>
      </c>
      <c r="O572" t="s">
        <v>7</v>
      </c>
      <c r="P572" s="1">
        <v>43553</v>
      </c>
      <c r="R572" s="1">
        <v>43554</v>
      </c>
      <c r="T572">
        <v>0</v>
      </c>
      <c r="U572">
        <v>0</v>
      </c>
      <c r="V572">
        <v>2432.6</v>
      </c>
      <c r="W572">
        <v>0</v>
      </c>
      <c r="X572">
        <v>62500</v>
      </c>
      <c r="Y572">
        <v>0</v>
      </c>
      <c r="Z572">
        <v>1108</v>
      </c>
      <c r="AA572">
        <v>0</v>
      </c>
      <c r="AB572">
        <v>1.84</v>
      </c>
      <c r="AC572">
        <v>0</v>
      </c>
      <c r="AD572" s="1">
        <v>43553</v>
      </c>
      <c r="AE572" s="1">
        <v>43559</v>
      </c>
      <c r="AF572" s="4" t="str">
        <f>INDEX(Applications!G:G,MATCH(Projects!F572,Applications!C:C,0))</f>
        <v>Cancelled</v>
      </c>
    </row>
    <row r="573" spans="1:32" x14ac:dyDescent="0.25">
      <c r="A573">
        <v>1601095799</v>
      </c>
      <c r="B573">
        <v>1601005372</v>
      </c>
      <c r="E573" t="s">
        <v>621</v>
      </c>
      <c r="F573">
        <v>1005372</v>
      </c>
      <c r="J573" t="s">
        <v>81</v>
      </c>
      <c r="K573" t="s">
        <v>5</v>
      </c>
      <c r="M573" t="s">
        <v>6</v>
      </c>
      <c r="O573" t="s">
        <v>7</v>
      </c>
      <c r="P573" s="1">
        <v>43353</v>
      </c>
      <c r="Q573" s="1">
        <v>43353</v>
      </c>
      <c r="R573" s="1">
        <v>43404</v>
      </c>
      <c r="S573" s="1">
        <v>43434</v>
      </c>
      <c r="T573">
        <v>0</v>
      </c>
      <c r="U573">
        <v>0</v>
      </c>
      <c r="V573">
        <v>2982</v>
      </c>
      <c r="W573">
        <v>2982</v>
      </c>
      <c r="X573">
        <v>4302.6000000000004</v>
      </c>
      <c r="Y573">
        <v>4302.6000000000004</v>
      </c>
      <c r="Z573">
        <v>19570.439999999999</v>
      </c>
      <c r="AA573">
        <v>19570.439999999999</v>
      </c>
      <c r="AB573">
        <v>4.26</v>
      </c>
      <c r="AC573">
        <v>4.26</v>
      </c>
      <c r="AE573" s="1">
        <v>43489</v>
      </c>
      <c r="AF573" s="4" t="str">
        <f>INDEX(Applications!G:G,MATCH(Projects!F573,Applications!C:C,0))</f>
        <v>Pre-Project Application Saved As Draft</v>
      </c>
    </row>
  </sheetData>
  <autoFilter ref="A1:AF573" xr:uid="{00000000-0009-0000-0000-000005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073"/>
  <sheetViews>
    <sheetView workbookViewId="0">
      <pane ySplit="1" topLeftCell="A929" activePane="bottomLeft" state="frozen"/>
      <selection pane="bottomLeft" activeCell="G949" sqref="G949"/>
    </sheetView>
  </sheetViews>
  <sheetFormatPr defaultRowHeight="15" x14ac:dyDescent="0.25"/>
  <cols>
    <col min="1" max="1" width="12.7109375" bestFit="1" customWidth="1"/>
    <col min="2" max="2" width="11.140625" bestFit="1" customWidth="1"/>
    <col min="3" max="3" width="15.140625" bestFit="1" customWidth="1"/>
    <col min="4" max="4" width="13.5703125" bestFit="1" customWidth="1"/>
    <col min="5" max="5" width="27.5703125" bestFit="1" customWidth="1"/>
    <col min="6" max="6" width="15.7109375" bestFit="1" customWidth="1"/>
    <col min="7" max="7" width="19.7109375" bestFit="1" customWidth="1"/>
    <col min="8" max="8" width="17.42578125" bestFit="1" customWidth="1"/>
    <col min="9" max="9" width="14.5703125" bestFit="1" customWidth="1"/>
    <col min="10" max="10" width="27.85546875" bestFit="1" customWidth="1"/>
    <col min="11" max="11" width="153.28515625" bestFit="1" customWidth="1"/>
    <col min="12" max="12" width="26.85546875" bestFit="1" customWidth="1"/>
    <col min="13" max="13" width="24.5703125" bestFit="1" customWidth="1"/>
    <col min="14" max="14" width="45.7109375" bestFit="1" customWidth="1"/>
    <col min="15" max="15" width="43.5703125" bestFit="1" customWidth="1"/>
    <col min="16" max="16" width="41" bestFit="1" customWidth="1"/>
    <col min="17" max="17" width="38.85546875" bestFit="1" customWidth="1"/>
    <col min="18" max="18" width="45.5703125" bestFit="1" customWidth="1"/>
    <col min="19" max="19" width="43.42578125" bestFit="1" customWidth="1"/>
  </cols>
  <sheetData>
    <row r="1" spans="1:19" s="2" customFormat="1" x14ac:dyDescent="0.25">
      <c r="A1" s="2" t="s">
        <v>691</v>
      </c>
      <c r="B1" s="2" t="s">
        <v>664</v>
      </c>
      <c r="C1" s="2" t="s">
        <v>622</v>
      </c>
      <c r="D1" s="2" t="s">
        <v>639</v>
      </c>
      <c r="E1" s="2" t="s">
        <v>644</v>
      </c>
      <c r="F1" s="2" t="s">
        <v>665</v>
      </c>
      <c r="G1" s="2" t="s">
        <v>624</v>
      </c>
      <c r="H1" s="2" t="s">
        <v>692</v>
      </c>
      <c r="I1" s="2" t="s">
        <v>693</v>
      </c>
      <c r="J1" s="2" t="s">
        <v>694</v>
      </c>
      <c r="K1" s="2" t="s">
        <v>696</v>
      </c>
      <c r="L1" s="2" t="s">
        <v>697</v>
      </c>
      <c r="M1" s="2" t="s">
        <v>698</v>
      </c>
      <c r="N1" s="2" t="s">
        <v>699</v>
      </c>
      <c r="O1" s="2" t="s">
        <v>700</v>
      </c>
      <c r="P1" s="2" t="s">
        <v>701</v>
      </c>
      <c r="Q1" s="2" t="s">
        <v>702</v>
      </c>
      <c r="R1" s="2" t="s">
        <v>703</v>
      </c>
      <c r="S1" s="2" t="s">
        <v>704</v>
      </c>
    </row>
    <row r="2" spans="1:19" x14ac:dyDescent="0.25">
      <c r="A2">
        <v>254315</v>
      </c>
      <c r="B2">
        <v>1600254314</v>
      </c>
      <c r="C2">
        <v>1600105935</v>
      </c>
      <c r="F2" t="s">
        <v>22</v>
      </c>
      <c r="G2">
        <v>105935</v>
      </c>
      <c r="H2">
        <v>1</v>
      </c>
      <c r="I2" t="s">
        <v>709</v>
      </c>
      <c r="J2" t="s">
        <v>710</v>
      </c>
      <c r="K2" t="s">
        <v>750</v>
      </c>
      <c r="L2">
        <v>56</v>
      </c>
      <c r="M2">
        <v>56</v>
      </c>
      <c r="N2">
        <v>4212.6559999999999</v>
      </c>
      <c r="O2">
        <v>4212.6559999999999</v>
      </c>
      <c r="P2">
        <v>1.6240000000000001</v>
      </c>
      <c r="Q2">
        <v>1.6240000000000001</v>
      </c>
      <c r="R2">
        <v>952</v>
      </c>
      <c r="S2">
        <v>952</v>
      </c>
    </row>
    <row r="3" spans="1:19" x14ac:dyDescent="0.25">
      <c r="A3">
        <v>258296</v>
      </c>
      <c r="B3">
        <v>1600258295</v>
      </c>
      <c r="C3">
        <v>1600105352</v>
      </c>
      <c r="F3" t="s">
        <v>17</v>
      </c>
      <c r="G3">
        <v>105352</v>
      </c>
      <c r="H3">
        <v>1</v>
      </c>
      <c r="I3" t="s">
        <v>709</v>
      </c>
      <c r="J3" t="s">
        <v>710</v>
      </c>
      <c r="K3" t="s">
        <v>751</v>
      </c>
      <c r="L3">
        <v>20</v>
      </c>
      <c r="M3">
        <v>20</v>
      </c>
      <c r="N3">
        <v>4555.2</v>
      </c>
      <c r="O3">
        <v>4555.2</v>
      </c>
      <c r="P3">
        <v>0.52</v>
      </c>
      <c r="Q3">
        <v>0.52</v>
      </c>
      <c r="R3">
        <v>300</v>
      </c>
      <c r="S3">
        <v>300</v>
      </c>
    </row>
    <row r="4" spans="1:19" x14ac:dyDescent="0.25">
      <c r="A4">
        <v>258298</v>
      </c>
      <c r="B4">
        <v>1600258297</v>
      </c>
      <c r="C4">
        <v>1600105352</v>
      </c>
      <c r="F4" t="s">
        <v>18</v>
      </c>
      <c r="G4">
        <v>105352</v>
      </c>
      <c r="H4">
        <v>1</v>
      </c>
      <c r="I4" t="s">
        <v>709</v>
      </c>
      <c r="J4" t="s">
        <v>710</v>
      </c>
      <c r="K4" t="s">
        <v>751</v>
      </c>
      <c r="L4">
        <v>20</v>
      </c>
      <c r="M4">
        <v>20</v>
      </c>
      <c r="N4">
        <v>4555.2</v>
      </c>
      <c r="O4">
        <v>4555.2</v>
      </c>
      <c r="P4">
        <v>0.52</v>
      </c>
      <c r="Q4">
        <v>0.52</v>
      </c>
      <c r="R4">
        <v>300</v>
      </c>
      <c r="S4">
        <v>300</v>
      </c>
    </row>
    <row r="5" spans="1:19" x14ac:dyDescent="0.25">
      <c r="A5">
        <v>258556</v>
      </c>
      <c r="B5">
        <v>1600258555</v>
      </c>
      <c r="C5">
        <v>1600105515</v>
      </c>
      <c r="F5" t="s">
        <v>19</v>
      </c>
      <c r="G5">
        <v>105515</v>
      </c>
      <c r="H5">
        <v>1</v>
      </c>
      <c r="I5" t="s">
        <v>709</v>
      </c>
      <c r="J5" t="s">
        <v>710</v>
      </c>
      <c r="K5" t="s">
        <v>752</v>
      </c>
      <c r="L5">
        <v>22</v>
      </c>
      <c r="M5">
        <v>22</v>
      </c>
      <c r="N5">
        <v>1997.38</v>
      </c>
      <c r="O5">
        <v>1997.38</v>
      </c>
      <c r="P5">
        <v>0.77</v>
      </c>
      <c r="Q5">
        <v>0.77</v>
      </c>
      <c r="R5">
        <v>264</v>
      </c>
      <c r="S5">
        <v>264</v>
      </c>
    </row>
    <row r="6" spans="1:19" x14ac:dyDescent="0.25">
      <c r="A6">
        <v>258557</v>
      </c>
      <c r="B6">
        <v>1600258555</v>
      </c>
      <c r="C6">
        <v>1600105515</v>
      </c>
      <c r="F6" t="s">
        <v>19</v>
      </c>
      <c r="G6">
        <v>105515</v>
      </c>
      <c r="H6">
        <v>2</v>
      </c>
      <c r="I6" t="s">
        <v>709</v>
      </c>
      <c r="J6" t="s">
        <v>710</v>
      </c>
      <c r="K6" t="s">
        <v>753</v>
      </c>
      <c r="L6">
        <v>24</v>
      </c>
      <c r="M6">
        <v>24</v>
      </c>
      <c r="N6">
        <v>16561.151999999998</v>
      </c>
      <c r="O6">
        <v>16561.151999999998</v>
      </c>
      <c r="P6">
        <v>3.456</v>
      </c>
      <c r="Q6">
        <v>3.456</v>
      </c>
      <c r="R6">
        <v>2520</v>
      </c>
      <c r="S6">
        <v>2520</v>
      </c>
    </row>
    <row r="7" spans="1:19" x14ac:dyDescent="0.25">
      <c r="A7">
        <v>258558</v>
      </c>
      <c r="B7">
        <v>1600258555</v>
      </c>
      <c r="C7">
        <v>1600105515</v>
      </c>
      <c r="F7" t="s">
        <v>19</v>
      </c>
      <c r="G7">
        <v>105515</v>
      </c>
      <c r="H7">
        <v>3</v>
      </c>
      <c r="I7" t="s">
        <v>709</v>
      </c>
      <c r="J7" t="s">
        <v>710</v>
      </c>
      <c r="K7" t="s">
        <v>754</v>
      </c>
      <c r="L7">
        <v>72</v>
      </c>
      <c r="M7">
        <v>72</v>
      </c>
      <c r="N7">
        <v>4295.6639999999998</v>
      </c>
      <c r="O7">
        <v>4295.6639999999998</v>
      </c>
      <c r="P7">
        <v>1.6559999999999999</v>
      </c>
      <c r="Q7">
        <v>1.6559999999999999</v>
      </c>
      <c r="R7">
        <v>864</v>
      </c>
      <c r="S7">
        <v>864</v>
      </c>
    </row>
    <row r="8" spans="1:19" x14ac:dyDescent="0.25">
      <c r="A8">
        <v>258569</v>
      </c>
      <c r="B8">
        <v>1600258568</v>
      </c>
      <c r="C8">
        <v>1600105560</v>
      </c>
      <c r="F8" t="s">
        <v>20</v>
      </c>
      <c r="G8">
        <v>105560</v>
      </c>
      <c r="H8">
        <v>1</v>
      </c>
      <c r="I8" t="s">
        <v>709</v>
      </c>
      <c r="J8" t="s">
        <v>710</v>
      </c>
      <c r="K8" t="s">
        <v>755</v>
      </c>
      <c r="L8">
        <v>818</v>
      </c>
      <c r="M8">
        <v>818</v>
      </c>
      <c r="N8">
        <v>12731.352000000001</v>
      </c>
      <c r="O8">
        <v>12731.352000000001</v>
      </c>
      <c r="P8">
        <v>4.9080000000000004</v>
      </c>
      <c r="Q8">
        <v>4.9080000000000004</v>
      </c>
      <c r="R8">
        <v>818</v>
      </c>
      <c r="S8">
        <v>818</v>
      </c>
    </row>
    <row r="9" spans="1:19" x14ac:dyDescent="0.25">
      <c r="A9">
        <v>258575</v>
      </c>
      <c r="B9">
        <v>1600258574</v>
      </c>
      <c r="C9">
        <v>1600105560</v>
      </c>
      <c r="F9" t="s">
        <v>21</v>
      </c>
      <c r="G9">
        <v>105560</v>
      </c>
      <c r="H9">
        <v>1</v>
      </c>
      <c r="I9" t="s">
        <v>709</v>
      </c>
      <c r="J9" t="s">
        <v>710</v>
      </c>
      <c r="K9" t="s">
        <v>755</v>
      </c>
      <c r="L9">
        <v>533</v>
      </c>
      <c r="M9">
        <v>533</v>
      </c>
      <c r="N9">
        <v>8295.6119999999992</v>
      </c>
      <c r="O9">
        <v>8295.6119999999992</v>
      </c>
      <c r="P9">
        <v>3.198</v>
      </c>
      <c r="Q9">
        <v>3.198</v>
      </c>
      <c r="R9">
        <v>533</v>
      </c>
      <c r="S9">
        <v>533</v>
      </c>
    </row>
    <row r="10" spans="1:19" x14ac:dyDescent="0.25">
      <c r="A10">
        <v>263719</v>
      </c>
      <c r="B10">
        <v>1600263718</v>
      </c>
      <c r="C10">
        <v>1600102023</v>
      </c>
      <c r="F10" t="s">
        <v>8</v>
      </c>
      <c r="G10">
        <v>102023</v>
      </c>
      <c r="H10">
        <v>1</v>
      </c>
      <c r="I10" t="s">
        <v>717</v>
      </c>
      <c r="J10" t="s">
        <v>718</v>
      </c>
      <c r="K10" t="s">
        <v>756</v>
      </c>
      <c r="L10">
        <v>1</v>
      </c>
      <c r="M10">
        <v>1</v>
      </c>
      <c r="N10">
        <v>36168</v>
      </c>
      <c r="O10">
        <v>33704</v>
      </c>
      <c r="P10">
        <v>0</v>
      </c>
      <c r="Q10">
        <v>0</v>
      </c>
      <c r="R10">
        <v>1808.4</v>
      </c>
      <c r="S10">
        <v>1685.2</v>
      </c>
    </row>
    <row r="11" spans="1:19" x14ac:dyDescent="0.25">
      <c r="A11">
        <v>269643</v>
      </c>
      <c r="B11">
        <v>1600269642</v>
      </c>
      <c r="C11">
        <v>1600104105</v>
      </c>
      <c r="F11" t="s">
        <v>16</v>
      </c>
      <c r="G11">
        <v>104105</v>
      </c>
      <c r="H11">
        <v>1</v>
      </c>
      <c r="I11" t="s">
        <v>717</v>
      </c>
      <c r="J11" t="s">
        <v>718</v>
      </c>
      <c r="K11" t="s">
        <v>757</v>
      </c>
      <c r="L11">
        <v>1</v>
      </c>
      <c r="M11">
        <v>1</v>
      </c>
      <c r="N11">
        <v>4827</v>
      </c>
      <c r="O11">
        <v>4827</v>
      </c>
      <c r="P11">
        <v>0.55100000000000005</v>
      </c>
      <c r="Q11">
        <v>0.55100000000000005</v>
      </c>
      <c r="R11">
        <v>241.35</v>
      </c>
      <c r="S11">
        <v>241.35</v>
      </c>
    </row>
    <row r="12" spans="1:19" x14ac:dyDescent="0.25">
      <c r="A12">
        <v>271779</v>
      </c>
      <c r="B12">
        <v>1600271778</v>
      </c>
      <c r="C12">
        <v>1600103340</v>
      </c>
      <c r="F12" t="s">
        <v>12</v>
      </c>
      <c r="G12">
        <v>103340</v>
      </c>
      <c r="H12">
        <v>1</v>
      </c>
      <c r="I12" t="s">
        <v>717</v>
      </c>
      <c r="J12" t="s">
        <v>718</v>
      </c>
      <c r="K12" t="s">
        <v>758</v>
      </c>
      <c r="L12">
        <v>1</v>
      </c>
      <c r="M12">
        <v>1</v>
      </c>
      <c r="N12">
        <v>17579.400000000001</v>
      </c>
      <c r="O12">
        <v>17579.400000000001</v>
      </c>
      <c r="P12">
        <v>0</v>
      </c>
      <c r="Q12">
        <v>0</v>
      </c>
      <c r="R12">
        <v>878.97</v>
      </c>
      <c r="S12">
        <v>878.97</v>
      </c>
    </row>
    <row r="13" spans="1:19" x14ac:dyDescent="0.25">
      <c r="A13">
        <v>272341</v>
      </c>
      <c r="B13">
        <v>1600272340</v>
      </c>
      <c r="C13">
        <v>1600102239</v>
      </c>
      <c r="F13" t="s">
        <v>10</v>
      </c>
      <c r="G13">
        <v>102239</v>
      </c>
      <c r="H13">
        <v>1</v>
      </c>
      <c r="I13" t="s">
        <v>717</v>
      </c>
      <c r="J13" t="s">
        <v>718</v>
      </c>
      <c r="K13" t="s">
        <v>759</v>
      </c>
      <c r="L13">
        <v>1</v>
      </c>
      <c r="M13">
        <v>1</v>
      </c>
      <c r="N13">
        <v>65227</v>
      </c>
      <c r="O13">
        <v>65227</v>
      </c>
      <c r="P13">
        <v>7.4</v>
      </c>
      <c r="Q13">
        <v>7.4</v>
      </c>
      <c r="R13">
        <v>3261.35</v>
      </c>
      <c r="S13">
        <v>3261.35</v>
      </c>
    </row>
    <row r="14" spans="1:19" x14ac:dyDescent="0.25">
      <c r="A14">
        <v>272516</v>
      </c>
      <c r="B14">
        <v>1600272515</v>
      </c>
      <c r="C14">
        <v>1600102794</v>
      </c>
      <c r="F14" t="s">
        <v>11</v>
      </c>
      <c r="G14">
        <v>102794</v>
      </c>
      <c r="H14">
        <v>1</v>
      </c>
      <c r="I14" t="s">
        <v>717</v>
      </c>
      <c r="J14" t="s">
        <v>720</v>
      </c>
      <c r="K14" t="s">
        <v>760</v>
      </c>
      <c r="L14">
        <v>1</v>
      </c>
      <c r="M14">
        <v>1</v>
      </c>
      <c r="N14">
        <v>123300</v>
      </c>
      <c r="O14">
        <v>69100</v>
      </c>
      <c r="P14">
        <v>13.6</v>
      </c>
      <c r="Q14">
        <v>2.4</v>
      </c>
      <c r="R14">
        <v>12330</v>
      </c>
      <c r="S14">
        <v>6910</v>
      </c>
    </row>
    <row r="15" spans="1:19" x14ac:dyDescent="0.25">
      <c r="A15">
        <v>272543</v>
      </c>
      <c r="B15">
        <v>1600272542</v>
      </c>
      <c r="C15">
        <v>1600103977</v>
      </c>
      <c r="F15" t="s">
        <v>15</v>
      </c>
      <c r="G15">
        <v>103977</v>
      </c>
      <c r="H15">
        <v>1</v>
      </c>
      <c r="I15" t="s">
        <v>709</v>
      </c>
      <c r="J15" t="s">
        <v>710</v>
      </c>
      <c r="K15" t="s">
        <v>750</v>
      </c>
      <c r="L15">
        <v>38</v>
      </c>
      <c r="M15">
        <v>38</v>
      </c>
      <c r="N15">
        <v>2858.5880000000002</v>
      </c>
      <c r="O15">
        <v>2858.5880000000002</v>
      </c>
      <c r="P15">
        <v>1.1020000000000001</v>
      </c>
      <c r="Q15">
        <v>1.1020000000000001</v>
      </c>
      <c r="R15">
        <v>646</v>
      </c>
      <c r="S15">
        <v>646</v>
      </c>
    </row>
    <row r="16" spans="1:19" x14ac:dyDescent="0.25">
      <c r="A16">
        <v>273188</v>
      </c>
      <c r="B16">
        <v>1600273187</v>
      </c>
      <c r="C16">
        <v>1600100589</v>
      </c>
      <c r="F16" t="s">
        <v>4</v>
      </c>
      <c r="G16">
        <v>100589</v>
      </c>
      <c r="H16">
        <v>1</v>
      </c>
      <c r="I16" t="s">
        <v>709</v>
      </c>
      <c r="J16" t="s">
        <v>710</v>
      </c>
      <c r="K16" t="s">
        <v>761</v>
      </c>
      <c r="L16">
        <v>4</v>
      </c>
      <c r="M16">
        <v>4</v>
      </c>
      <c r="N16">
        <v>933.84</v>
      </c>
      <c r="O16">
        <v>933.84</v>
      </c>
      <c r="P16">
        <v>0.36</v>
      </c>
      <c r="Q16">
        <v>0.36</v>
      </c>
      <c r="R16">
        <v>160</v>
      </c>
      <c r="S16">
        <v>160</v>
      </c>
    </row>
    <row r="17" spans="1:19" x14ac:dyDescent="0.25">
      <c r="A17">
        <v>273189</v>
      </c>
      <c r="B17">
        <v>1600273187</v>
      </c>
      <c r="C17">
        <v>1600100589</v>
      </c>
      <c r="F17" t="s">
        <v>4</v>
      </c>
      <c r="G17">
        <v>100589</v>
      </c>
      <c r="H17">
        <v>2</v>
      </c>
      <c r="I17" t="s">
        <v>709</v>
      </c>
      <c r="J17" t="s">
        <v>710</v>
      </c>
      <c r="K17" t="s">
        <v>751</v>
      </c>
      <c r="L17">
        <v>2</v>
      </c>
      <c r="M17">
        <v>2</v>
      </c>
      <c r="N17">
        <v>455.52</v>
      </c>
      <c r="O17">
        <v>455.52</v>
      </c>
      <c r="P17">
        <v>5.1999999999999998E-2</v>
      </c>
      <c r="Q17">
        <v>5.1999999999999998E-2</v>
      </c>
      <c r="R17">
        <v>30</v>
      </c>
      <c r="S17">
        <v>30</v>
      </c>
    </row>
    <row r="18" spans="1:19" x14ac:dyDescent="0.25">
      <c r="A18">
        <v>273190</v>
      </c>
      <c r="B18">
        <v>1600273187</v>
      </c>
      <c r="C18">
        <v>1600100589</v>
      </c>
      <c r="F18" t="s">
        <v>4</v>
      </c>
      <c r="G18">
        <v>100589</v>
      </c>
      <c r="H18">
        <v>3</v>
      </c>
      <c r="I18" t="s">
        <v>709</v>
      </c>
      <c r="J18" t="s">
        <v>710</v>
      </c>
      <c r="K18" t="s">
        <v>762</v>
      </c>
      <c r="L18">
        <v>8</v>
      </c>
      <c r="M18">
        <v>8</v>
      </c>
      <c r="N18">
        <v>6095.424</v>
      </c>
      <c r="O18">
        <v>6095.424</v>
      </c>
      <c r="P18">
        <v>1.272</v>
      </c>
      <c r="Q18">
        <v>1.272</v>
      </c>
      <c r="R18">
        <v>840</v>
      </c>
      <c r="S18">
        <v>840</v>
      </c>
    </row>
    <row r="19" spans="1:19" x14ac:dyDescent="0.25">
      <c r="A19">
        <v>273191</v>
      </c>
      <c r="B19">
        <v>1600273187</v>
      </c>
      <c r="C19">
        <v>1600100589</v>
      </c>
      <c r="F19" t="s">
        <v>4</v>
      </c>
      <c r="G19">
        <v>100589</v>
      </c>
      <c r="H19">
        <v>4</v>
      </c>
      <c r="I19" t="s">
        <v>709</v>
      </c>
      <c r="J19" t="s">
        <v>710</v>
      </c>
      <c r="K19" t="s">
        <v>763</v>
      </c>
      <c r="L19">
        <v>8</v>
      </c>
      <c r="M19">
        <v>8</v>
      </c>
      <c r="N19">
        <v>975.34400000000005</v>
      </c>
      <c r="O19">
        <v>975.34400000000005</v>
      </c>
      <c r="P19">
        <v>0.376</v>
      </c>
      <c r="Q19">
        <v>0.376</v>
      </c>
      <c r="R19">
        <v>8</v>
      </c>
      <c r="S19">
        <v>8</v>
      </c>
    </row>
    <row r="20" spans="1:19" x14ac:dyDescent="0.25">
      <c r="A20">
        <v>273192</v>
      </c>
      <c r="B20">
        <v>1600273187</v>
      </c>
      <c r="C20">
        <v>1600100589</v>
      </c>
      <c r="F20" t="s">
        <v>4</v>
      </c>
      <c r="G20">
        <v>100589</v>
      </c>
      <c r="H20">
        <v>5</v>
      </c>
      <c r="I20" t="s">
        <v>709</v>
      </c>
      <c r="J20" t="s">
        <v>710</v>
      </c>
      <c r="K20" t="s">
        <v>764</v>
      </c>
      <c r="L20">
        <v>1</v>
      </c>
      <c r="M20">
        <v>1</v>
      </c>
      <c r="N20">
        <v>121.91800000000001</v>
      </c>
      <c r="O20">
        <v>121.91800000000001</v>
      </c>
      <c r="P20">
        <v>4.7E-2</v>
      </c>
      <c r="Q20">
        <v>4.7E-2</v>
      </c>
      <c r="R20">
        <v>17</v>
      </c>
      <c r="S20">
        <v>17</v>
      </c>
    </row>
    <row r="21" spans="1:19" x14ac:dyDescent="0.25">
      <c r="A21">
        <v>273193</v>
      </c>
      <c r="B21">
        <v>1600273187</v>
      </c>
      <c r="C21">
        <v>1600100589</v>
      </c>
      <c r="F21" t="s">
        <v>4</v>
      </c>
      <c r="G21">
        <v>100589</v>
      </c>
      <c r="H21">
        <v>6</v>
      </c>
      <c r="I21" t="s">
        <v>709</v>
      </c>
      <c r="J21" t="s">
        <v>710</v>
      </c>
      <c r="K21" t="s">
        <v>765</v>
      </c>
      <c r="L21">
        <v>2</v>
      </c>
      <c r="M21">
        <v>2</v>
      </c>
      <c r="N21">
        <v>155.63999999999999</v>
      </c>
      <c r="O21">
        <v>155.63999999999999</v>
      </c>
      <c r="P21">
        <v>0.06</v>
      </c>
      <c r="Q21">
        <v>0.06</v>
      </c>
      <c r="R21">
        <v>34</v>
      </c>
      <c r="S21">
        <v>34</v>
      </c>
    </row>
    <row r="22" spans="1:19" x14ac:dyDescent="0.25">
      <c r="A22">
        <v>273666</v>
      </c>
      <c r="B22">
        <v>1600273665</v>
      </c>
      <c r="C22">
        <v>1600103811</v>
      </c>
      <c r="F22" t="s">
        <v>14</v>
      </c>
      <c r="G22">
        <v>103811</v>
      </c>
      <c r="H22">
        <v>1</v>
      </c>
      <c r="I22" t="s">
        <v>717</v>
      </c>
      <c r="J22" t="s">
        <v>718</v>
      </c>
      <c r="K22" t="s">
        <v>766</v>
      </c>
      <c r="L22">
        <v>1</v>
      </c>
      <c r="M22">
        <v>1</v>
      </c>
      <c r="N22">
        <v>7814</v>
      </c>
      <c r="O22">
        <v>10617</v>
      </c>
      <c r="P22">
        <v>0.9</v>
      </c>
      <c r="Q22">
        <v>1.2</v>
      </c>
      <c r="R22">
        <v>390.7</v>
      </c>
      <c r="S22">
        <v>530.85</v>
      </c>
    </row>
    <row r="23" spans="1:19" x14ac:dyDescent="0.25">
      <c r="A23">
        <v>278065</v>
      </c>
      <c r="B23">
        <v>1600278064</v>
      </c>
      <c r="C23">
        <v>1600108934</v>
      </c>
      <c r="F23" t="s">
        <v>28</v>
      </c>
      <c r="G23">
        <v>108934</v>
      </c>
      <c r="H23">
        <v>1</v>
      </c>
      <c r="I23" t="s">
        <v>709</v>
      </c>
      <c r="J23" t="s">
        <v>710</v>
      </c>
      <c r="K23" t="s">
        <v>767</v>
      </c>
      <c r="L23">
        <v>8</v>
      </c>
      <c r="M23">
        <v>8</v>
      </c>
      <c r="N23">
        <v>913.08799999999997</v>
      </c>
      <c r="O23">
        <v>913.08799999999997</v>
      </c>
      <c r="P23">
        <v>0.35199999999999998</v>
      </c>
      <c r="Q23">
        <v>0.35199999999999998</v>
      </c>
      <c r="R23">
        <v>48</v>
      </c>
      <c r="S23">
        <v>48</v>
      </c>
    </row>
    <row r="24" spans="1:19" x14ac:dyDescent="0.25">
      <c r="A24">
        <v>278066</v>
      </c>
      <c r="B24">
        <v>1600278064</v>
      </c>
      <c r="C24">
        <v>1600108934</v>
      </c>
      <c r="F24" t="s">
        <v>28</v>
      </c>
      <c r="G24">
        <v>108934</v>
      </c>
      <c r="H24">
        <v>2</v>
      </c>
      <c r="I24" t="s">
        <v>709</v>
      </c>
      <c r="J24" t="s">
        <v>710</v>
      </c>
      <c r="K24" t="s">
        <v>763</v>
      </c>
      <c r="L24">
        <v>2</v>
      </c>
      <c r="M24">
        <v>2</v>
      </c>
      <c r="N24">
        <v>243.83600000000001</v>
      </c>
      <c r="O24">
        <v>243.83600000000001</v>
      </c>
      <c r="P24">
        <v>9.4E-2</v>
      </c>
      <c r="Q24">
        <v>9.4E-2</v>
      </c>
      <c r="R24">
        <v>2</v>
      </c>
      <c r="S24">
        <v>2</v>
      </c>
    </row>
    <row r="25" spans="1:19" x14ac:dyDescent="0.25">
      <c r="A25">
        <v>278067</v>
      </c>
      <c r="B25">
        <v>1600278064</v>
      </c>
      <c r="C25">
        <v>1600108934</v>
      </c>
      <c r="F25" t="s">
        <v>28</v>
      </c>
      <c r="G25">
        <v>108934</v>
      </c>
      <c r="H25">
        <v>3</v>
      </c>
      <c r="I25" t="s">
        <v>709</v>
      </c>
      <c r="J25" t="s">
        <v>710</v>
      </c>
      <c r="K25" t="s">
        <v>768</v>
      </c>
      <c r="L25">
        <v>5</v>
      </c>
      <c r="M25">
        <v>5</v>
      </c>
      <c r="N25">
        <v>272.37</v>
      </c>
      <c r="O25">
        <v>272.37</v>
      </c>
      <c r="P25">
        <v>0.105</v>
      </c>
      <c r="Q25">
        <v>0.105</v>
      </c>
      <c r="R25">
        <v>85</v>
      </c>
      <c r="S25">
        <v>85</v>
      </c>
    </row>
    <row r="26" spans="1:19" x14ac:dyDescent="0.25">
      <c r="A26">
        <v>278068</v>
      </c>
      <c r="B26">
        <v>1600278064</v>
      </c>
      <c r="C26">
        <v>1600108934</v>
      </c>
      <c r="F26" t="s">
        <v>28</v>
      </c>
      <c r="G26">
        <v>108934</v>
      </c>
      <c r="H26">
        <v>4</v>
      </c>
      <c r="I26" t="s">
        <v>709</v>
      </c>
      <c r="J26" t="s">
        <v>710</v>
      </c>
      <c r="K26" t="s">
        <v>765</v>
      </c>
      <c r="L26">
        <v>115</v>
      </c>
      <c r="M26">
        <v>115</v>
      </c>
      <c r="N26">
        <v>8949.2999999999993</v>
      </c>
      <c r="O26">
        <v>8949.2999999999993</v>
      </c>
      <c r="P26">
        <v>3.45</v>
      </c>
      <c r="Q26">
        <v>3.45</v>
      </c>
      <c r="R26">
        <v>1955</v>
      </c>
      <c r="S26">
        <v>1955</v>
      </c>
    </row>
    <row r="27" spans="1:19" x14ac:dyDescent="0.25">
      <c r="A27">
        <v>278069</v>
      </c>
      <c r="B27">
        <v>1600278064</v>
      </c>
      <c r="C27">
        <v>1600108934</v>
      </c>
      <c r="F27" t="s">
        <v>28</v>
      </c>
      <c r="G27">
        <v>108934</v>
      </c>
      <c r="H27">
        <v>5</v>
      </c>
      <c r="I27" t="s">
        <v>709</v>
      </c>
      <c r="J27" t="s">
        <v>710</v>
      </c>
      <c r="K27" t="s">
        <v>764</v>
      </c>
      <c r="L27">
        <v>37</v>
      </c>
      <c r="M27">
        <v>37</v>
      </c>
      <c r="N27">
        <v>4510.9660000000003</v>
      </c>
      <c r="O27">
        <v>4510.9660000000003</v>
      </c>
      <c r="P27">
        <v>1.7390000000000001</v>
      </c>
      <c r="Q27">
        <v>1.7390000000000001</v>
      </c>
      <c r="R27">
        <v>629</v>
      </c>
      <c r="S27">
        <v>629</v>
      </c>
    </row>
    <row r="28" spans="1:19" x14ac:dyDescent="0.25">
      <c r="A28">
        <v>278070</v>
      </c>
      <c r="B28">
        <v>1600278064</v>
      </c>
      <c r="C28">
        <v>1600108934</v>
      </c>
      <c r="F28" t="s">
        <v>28</v>
      </c>
      <c r="G28">
        <v>108934</v>
      </c>
      <c r="H28">
        <v>6</v>
      </c>
      <c r="I28" t="s">
        <v>709</v>
      </c>
      <c r="J28" t="s">
        <v>710</v>
      </c>
      <c r="K28" t="s">
        <v>769</v>
      </c>
      <c r="L28">
        <v>8</v>
      </c>
      <c r="M28">
        <v>8</v>
      </c>
      <c r="N28">
        <v>1822.08</v>
      </c>
      <c r="O28">
        <v>1822.08</v>
      </c>
      <c r="P28">
        <v>0.20799999999999999</v>
      </c>
      <c r="Q28">
        <v>0.20799999999999999</v>
      </c>
      <c r="R28">
        <v>64</v>
      </c>
      <c r="S28">
        <v>64</v>
      </c>
    </row>
    <row r="29" spans="1:19" x14ac:dyDescent="0.25">
      <c r="A29">
        <v>278071</v>
      </c>
      <c r="B29">
        <v>1600278064</v>
      </c>
      <c r="C29">
        <v>1600108934</v>
      </c>
      <c r="F29" t="s">
        <v>28</v>
      </c>
      <c r="G29">
        <v>108934</v>
      </c>
      <c r="H29">
        <v>7</v>
      </c>
      <c r="I29" t="s">
        <v>709</v>
      </c>
      <c r="J29" t="s">
        <v>710</v>
      </c>
      <c r="K29" t="s">
        <v>770</v>
      </c>
      <c r="L29">
        <v>9</v>
      </c>
      <c r="M29">
        <v>9</v>
      </c>
      <c r="N29">
        <v>2101.14</v>
      </c>
      <c r="O29">
        <v>2101.14</v>
      </c>
      <c r="P29">
        <v>0.81</v>
      </c>
      <c r="Q29">
        <v>0.81</v>
      </c>
      <c r="R29">
        <v>360</v>
      </c>
      <c r="S29">
        <v>360</v>
      </c>
    </row>
    <row r="30" spans="1:19" x14ac:dyDescent="0.25">
      <c r="A30">
        <v>278072</v>
      </c>
      <c r="B30">
        <v>1600278064</v>
      </c>
      <c r="C30">
        <v>1600108934</v>
      </c>
      <c r="F30" t="s">
        <v>28</v>
      </c>
      <c r="G30">
        <v>108934</v>
      </c>
      <c r="H30">
        <v>8</v>
      </c>
      <c r="I30" t="s">
        <v>709</v>
      </c>
      <c r="J30" t="s">
        <v>710</v>
      </c>
      <c r="K30" t="s">
        <v>761</v>
      </c>
      <c r="L30">
        <v>39</v>
      </c>
      <c r="M30">
        <v>39</v>
      </c>
      <c r="N30">
        <v>9104.94</v>
      </c>
      <c r="O30">
        <v>9104.94</v>
      </c>
      <c r="P30">
        <v>3.51</v>
      </c>
      <c r="Q30">
        <v>3.51</v>
      </c>
      <c r="R30">
        <v>1560</v>
      </c>
      <c r="S30">
        <v>1560</v>
      </c>
    </row>
    <row r="31" spans="1:19" x14ac:dyDescent="0.25">
      <c r="A31">
        <v>278073</v>
      </c>
      <c r="B31">
        <v>1600278064</v>
      </c>
      <c r="C31">
        <v>1600108934</v>
      </c>
      <c r="F31" t="s">
        <v>28</v>
      </c>
      <c r="G31">
        <v>108934</v>
      </c>
      <c r="H31">
        <v>9</v>
      </c>
      <c r="I31" t="s">
        <v>717</v>
      </c>
      <c r="J31" t="s">
        <v>718</v>
      </c>
      <c r="K31" t="s">
        <v>771</v>
      </c>
      <c r="L31">
        <v>1</v>
      </c>
      <c r="M31">
        <v>1</v>
      </c>
      <c r="N31">
        <v>38815</v>
      </c>
      <c r="O31">
        <v>38815</v>
      </c>
      <c r="P31">
        <v>7.9560000000000004</v>
      </c>
      <c r="Q31">
        <v>7.9560000000000004</v>
      </c>
      <c r="R31">
        <v>3182.4</v>
      </c>
      <c r="S31">
        <v>3182.4</v>
      </c>
    </row>
    <row r="32" spans="1:19" x14ac:dyDescent="0.25">
      <c r="A32">
        <v>278155</v>
      </c>
      <c r="B32">
        <v>1600278154</v>
      </c>
      <c r="C32">
        <v>1600109026</v>
      </c>
      <c r="F32" t="s">
        <v>29</v>
      </c>
      <c r="G32">
        <v>109026</v>
      </c>
      <c r="H32">
        <v>1</v>
      </c>
      <c r="I32" t="s">
        <v>709</v>
      </c>
      <c r="J32" t="s">
        <v>772</v>
      </c>
      <c r="K32" t="s">
        <v>773</v>
      </c>
      <c r="L32">
        <v>40</v>
      </c>
      <c r="M32">
        <v>28</v>
      </c>
      <c r="N32">
        <v>4512</v>
      </c>
      <c r="O32">
        <v>3158.4</v>
      </c>
      <c r="P32">
        <v>0.8</v>
      </c>
      <c r="Q32">
        <v>0.56000000000000005</v>
      </c>
      <c r="R32">
        <v>2400</v>
      </c>
      <c r="S32">
        <v>1680</v>
      </c>
    </row>
    <row r="33" spans="1:19" x14ac:dyDescent="0.25">
      <c r="A33">
        <v>278880</v>
      </c>
      <c r="B33">
        <v>1600278879</v>
      </c>
      <c r="C33">
        <v>1600110246</v>
      </c>
      <c r="F33" t="s">
        <v>32</v>
      </c>
      <c r="G33">
        <v>110246</v>
      </c>
      <c r="H33">
        <v>1</v>
      </c>
      <c r="I33" t="s">
        <v>709</v>
      </c>
      <c r="J33" t="s">
        <v>710</v>
      </c>
      <c r="K33" t="s">
        <v>774</v>
      </c>
      <c r="L33">
        <v>12</v>
      </c>
      <c r="M33">
        <v>12</v>
      </c>
      <c r="N33">
        <v>7173.6239999999998</v>
      </c>
      <c r="O33">
        <v>7173.6239999999998</v>
      </c>
      <c r="P33">
        <v>1.4970000000000001</v>
      </c>
      <c r="Q33">
        <v>1.4970000000000001</v>
      </c>
      <c r="R33">
        <v>1200</v>
      </c>
      <c r="S33">
        <v>1200</v>
      </c>
    </row>
    <row r="34" spans="1:19" x14ac:dyDescent="0.25">
      <c r="A34">
        <v>279499</v>
      </c>
      <c r="B34">
        <v>1600279498</v>
      </c>
      <c r="C34">
        <v>1600110978</v>
      </c>
      <c r="F34" t="s">
        <v>36</v>
      </c>
      <c r="G34">
        <v>110978</v>
      </c>
      <c r="H34">
        <v>1</v>
      </c>
      <c r="I34" t="s">
        <v>717</v>
      </c>
      <c r="J34" t="s">
        <v>720</v>
      </c>
      <c r="K34" t="s">
        <v>732</v>
      </c>
      <c r="L34">
        <v>1</v>
      </c>
      <c r="M34">
        <v>1</v>
      </c>
      <c r="N34">
        <v>8416</v>
      </c>
      <c r="O34">
        <v>8416</v>
      </c>
      <c r="P34">
        <v>14.9</v>
      </c>
      <c r="Q34">
        <v>14.9</v>
      </c>
      <c r="R34">
        <v>11920</v>
      </c>
      <c r="S34">
        <v>11920</v>
      </c>
    </row>
    <row r="35" spans="1:19" x14ac:dyDescent="0.25">
      <c r="A35">
        <v>279898</v>
      </c>
      <c r="B35">
        <v>1600279897</v>
      </c>
      <c r="C35">
        <v>1600111306</v>
      </c>
      <c r="F35" t="s">
        <v>37</v>
      </c>
      <c r="G35">
        <v>111306</v>
      </c>
      <c r="H35">
        <v>1</v>
      </c>
      <c r="I35" t="s">
        <v>717</v>
      </c>
      <c r="J35" t="s">
        <v>718</v>
      </c>
      <c r="K35" t="s">
        <v>766</v>
      </c>
      <c r="L35">
        <v>1</v>
      </c>
      <c r="M35">
        <v>1</v>
      </c>
      <c r="N35">
        <v>6897</v>
      </c>
      <c r="O35">
        <v>6533</v>
      </c>
      <c r="P35">
        <v>2.2999999999999998</v>
      </c>
      <c r="Q35">
        <v>2.2000000000000002</v>
      </c>
      <c r="R35">
        <v>920</v>
      </c>
      <c r="S35">
        <v>880</v>
      </c>
    </row>
    <row r="36" spans="1:19" x14ac:dyDescent="0.25">
      <c r="A36">
        <v>279899</v>
      </c>
      <c r="B36">
        <v>1600279897</v>
      </c>
      <c r="C36">
        <v>1600111306</v>
      </c>
      <c r="F36" t="s">
        <v>37</v>
      </c>
      <c r="G36">
        <v>111306</v>
      </c>
      <c r="H36">
        <v>2</v>
      </c>
      <c r="I36" t="s">
        <v>717</v>
      </c>
      <c r="J36" t="s">
        <v>718</v>
      </c>
      <c r="K36" t="s">
        <v>775</v>
      </c>
      <c r="L36">
        <v>1</v>
      </c>
      <c r="M36">
        <v>1</v>
      </c>
      <c r="N36">
        <v>1381</v>
      </c>
      <c r="O36">
        <v>1545</v>
      </c>
      <c r="P36">
        <v>0.5</v>
      </c>
      <c r="Q36">
        <v>0.5</v>
      </c>
      <c r="R36">
        <v>200</v>
      </c>
      <c r="S36">
        <v>200</v>
      </c>
    </row>
    <row r="37" spans="1:19" x14ac:dyDescent="0.25">
      <c r="A37">
        <v>281458</v>
      </c>
      <c r="B37">
        <v>1600281457</v>
      </c>
      <c r="C37">
        <v>1600110735</v>
      </c>
      <c r="F37" t="s">
        <v>34</v>
      </c>
      <c r="G37">
        <v>110735</v>
      </c>
      <c r="H37">
        <v>1</v>
      </c>
      <c r="I37" t="s">
        <v>717</v>
      </c>
      <c r="J37" t="s">
        <v>718</v>
      </c>
      <c r="K37" t="s">
        <v>766</v>
      </c>
      <c r="L37">
        <v>1</v>
      </c>
      <c r="M37">
        <v>1</v>
      </c>
      <c r="N37">
        <v>36295</v>
      </c>
      <c r="O37">
        <v>36652</v>
      </c>
      <c r="P37">
        <v>8.5</v>
      </c>
      <c r="Q37">
        <v>8.6</v>
      </c>
      <c r="R37">
        <v>3400</v>
      </c>
      <c r="S37">
        <v>3440</v>
      </c>
    </row>
    <row r="38" spans="1:19" x14ac:dyDescent="0.25">
      <c r="A38">
        <v>281473</v>
      </c>
      <c r="B38">
        <v>1600281472</v>
      </c>
      <c r="C38">
        <v>1600110732</v>
      </c>
      <c r="F38" t="s">
        <v>33</v>
      </c>
      <c r="G38">
        <v>110732</v>
      </c>
      <c r="H38">
        <v>1</v>
      </c>
      <c r="I38" t="s">
        <v>709</v>
      </c>
      <c r="J38" t="s">
        <v>710</v>
      </c>
      <c r="K38" t="s">
        <v>776</v>
      </c>
      <c r="L38">
        <v>11</v>
      </c>
      <c r="M38">
        <v>11</v>
      </c>
      <c r="N38">
        <v>970.15599999999995</v>
      </c>
      <c r="O38">
        <v>970.15599999999995</v>
      </c>
      <c r="P38">
        <v>0.374</v>
      </c>
      <c r="Q38">
        <v>0.374</v>
      </c>
      <c r="R38">
        <v>154</v>
      </c>
      <c r="S38">
        <v>154</v>
      </c>
    </row>
    <row r="39" spans="1:19" x14ac:dyDescent="0.25">
      <c r="A39">
        <v>282562</v>
      </c>
      <c r="B39">
        <v>1600282561</v>
      </c>
      <c r="C39">
        <v>1600114415</v>
      </c>
      <c r="F39" t="s">
        <v>57</v>
      </c>
      <c r="G39">
        <v>114415</v>
      </c>
      <c r="H39">
        <v>1</v>
      </c>
      <c r="I39" t="s">
        <v>709</v>
      </c>
      <c r="J39" t="s">
        <v>710</v>
      </c>
      <c r="K39" t="s">
        <v>776</v>
      </c>
      <c r="L39">
        <v>49</v>
      </c>
      <c r="M39">
        <v>49</v>
      </c>
      <c r="N39">
        <v>4321.6040000000003</v>
      </c>
      <c r="O39">
        <v>4321.6040000000003</v>
      </c>
      <c r="P39">
        <v>1.6659999999999999</v>
      </c>
      <c r="Q39">
        <v>1.6659999999999999</v>
      </c>
      <c r="R39">
        <v>686</v>
      </c>
      <c r="S39">
        <v>686</v>
      </c>
    </row>
    <row r="40" spans="1:19" x14ac:dyDescent="0.25">
      <c r="A40">
        <v>284361</v>
      </c>
      <c r="B40">
        <v>1600284360</v>
      </c>
      <c r="C40">
        <v>1600109555</v>
      </c>
      <c r="F40" t="s">
        <v>30</v>
      </c>
      <c r="G40">
        <v>109555</v>
      </c>
      <c r="H40">
        <v>1</v>
      </c>
      <c r="I40" t="s">
        <v>717</v>
      </c>
      <c r="J40" t="s">
        <v>720</v>
      </c>
      <c r="K40" t="s">
        <v>777</v>
      </c>
      <c r="L40">
        <v>1</v>
      </c>
      <c r="M40">
        <v>1</v>
      </c>
      <c r="N40">
        <v>65120</v>
      </c>
      <c r="O40">
        <v>65120</v>
      </c>
      <c r="P40">
        <v>0</v>
      </c>
      <c r="Q40">
        <v>0</v>
      </c>
      <c r="R40">
        <v>6512</v>
      </c>
      <c r="S40">
        <v>6512</v>
      </c>
    </row>
    <row r="41" spans="1:19" x14ac:dyDescent="0.25">
      <c r="A41">
        <v>284900</v>
      </c>
      <c r="B41">
        <v>1600284899</v>
      </c>
      <c r="C41">
        <v>1600111995</v>
      </c>
      <c r="F41" t="s">
        <v>40</v>
      </c>
      <c r="G41">
        <v>111995</v>
      </c>
      <c r="H41">
        <v>1</v>
      </c>
      <c r="I41" t="s">
        <v>709</v>
      </c>
      <c r="J41" t="s">
        <v>710</v>
      </c>
      <c r="K41" t="s">
        <v>764</v>
      </c>
      <c r="L41">
        <v>66</v>
      </c>
      <c r="M41">
        <v>66</v>
      </c>
      <c r="N41">
        <v>8046.5879999999997</v>
      </c>
      <c r="O41">
        <v>8046.5879999999997</v>
      </c>
      <c r="P41">
        <v>3.1019999999999999</v>
      </c>
      <c r="Q41">
        <v>3.1019999999999999</v>
      </c>
      <c r="R41">
        <v>1122</v>
      </c>
      <c r="S41">
        <v>1122</v>
      </c>
    </row>
    <row r="42" spans="1:19" x14ac:dyDescent="0.25">
      <c r="A42">
        <v>284901</v>
      </c>
      <c r="B42">
        <v>1600284899</v>
      </c>
      <c r="C42">
        <v>1600111995</v>
      </c>
      <c r="F42" t="s">
        <v>40</v>
      </c>
      <c r="G42">
        <v>111995</v>
      </c>
      <c r="H42">
        <v>2</v>
      </c>
      <c r="I42" t="s">
        <v>709</v>
      </c>
      <c r="J42" t="s">
        <v>710</v>
      </c>
      <c r="K42" t="s">
        <v>768</v>
      </c>
      <c r="L42">
        <v>33</v>
      </c>
      <c r="M42">
        <v>33</v>
      </c>
      <c r="N42">
        <v>1797.6420000000001</v>
      </c>
      <c r="O42">
        <v>1797.6420000000001</v>
      </c>
      <c r="P42">
        <v>0.69299999999999995</v>
      </c>
      <c r="Q42">
        <v>0.69299999999999995</v>
      </c>
      <c r="R42">
        <v>561</v>
      </c>
      <c r="S42">
        <v>561</v>
      </c>
    </row>
    <row r="43" spans="1:19" x14ac:dyDescent="0.25">
      <c r="A43">
        <v>284902</v>
      </c>
      <c r="B43">
        <v>1600284899</v>
      </c>
      <c r="C43">
        <v>1600111995</v>
      </c>
      <c r="F43" t="s">
        <v>40</v>
      </c>
      <c r="G43">
        <v>111995</v>
      </c>
      <c r="H43">
        <v>3</v>
      </c>
      <c r="I43" t="s">
        <v>709</v>
      </c>
      <c r="J43" t="s">
        <v>710</v>
      </c>
      <c r="K43" t="s">
        <v>765</v>
      </c>
      <c r="L43">
        <v>1</v>
      </c>
      <c r="M43">
        <v>1</v>
      </c>
      <c r="N43">
        <v>77.819999999999993</v>
      </c>
      <c r="O43">
        <v>77.819999999999993</v>
      </c>
      <c r="P43">
        <v>0.03</v>
      </c>
      <c r="Q43">
        <v>0.03</v>
      </c>
      <c r="R43">
        <v>17</v>
      </c>
      <c r="S43">
        <v>17</v>
      </c>
    </row>
    <row r="44" spans="1:19" x14ac:dyDescent="0.25">
      <c r="A44">
        <v>284903</v>
      </c>
      <c r="B44">
        <v>1600284899</v>
      </c>
      <c r="C44">
        <v>1600111995</v>
      </c>
      <c r="F44" t="s">
        <v>40</v>
      </c>
      <c r="G44">
        <v>111995</v>
      </c>
      <c r="H44">
        <v>4</v>
      </c>
      <c r="I44" t="s">
        <v>709</v>
      </c>
      <c r="J44" t="s">
        <v>710</v>
      </c>
      <c r="K44" t="s">
        <v>769</v>
      </c>
      <c r="L44">
        <v>2</v>
      </c>
      <c r="M44">
        <v>2</v>
      </c>
      <c r="N44">
        <v>455.52</v>
      </c>
      <c r="O44">
        <v>455.52</v>
      </c>
      <c r="P44">
        <v>5.1999999999999998E-2</v>
      </c>
      <c r="Q44">
        <v>5.1999999999999998E-2</v>
      </c>
      <c r="R44">
        <v>16</v>
      </c>
      <c r="S44">
        <v>16</v>
      </c>
    </row>
    <row r="45" spans="1:19" x14ac:dyDescent="0.25">
      <c r="A45">
        <v>285558</v>
      </c>
      <c r="B45">
        <v>1600285557</v>
      </c>
      <c r="C45">
        <v>1600112356</v>
      </c>
      <c r="F45" t="s">
        <v>44</v>
      </c>
      <c r="G45">
        <v>112356</v>
      </c>
      <c r="H45">
        <v>1</v>
      </c>
      <c r="I45" t="s">
        <v>717</v>
      </c>
      <c r="J45" t="s">
        <v>718</v>
      </c>
      <c r="K45" t="s">
        <v>45</v>
      </c>
      <c r="L45">
        <v>1</v>
      </c>
      <c r="M45">
        <v>1</v>
      </c>
      <c r="N45">
        <v>81675</v>
      </c>
      <c r="O45">
        <v>81675</v>
      </c>
      <c r="P45">
        <v>13.5</v>
      </c>
      <c r="Q45">
        <v>13.5</v>
      </c>
      <c r="R45">
        <v>5400</v>
      </c>
      <c r="S45">
        <v>5400</v>
      </c>
    </row>
    <row r="46" spans="1:19" x14ac:dyDescent="0.25">
      <c r="A46">
        <v>286694</v>
      </c>
      <c r="B46">
        <v>1600286693</v>
      </c>
      <c r="C46">
        <v>1600112740</v>
      </c>
      <c r="F46" t="s">
        <v>49</v>
      </c>
      <c r="G46">
        <v>112740</v>
      </c>
      <c r="H46">
        <v>1</v>
      </c>
      <c r="I46" t="s">
        <v>717</v>
      </c>
      <c r="J46" t="s">
        <v>720</v>
      </c>
      <c r="K46" t="s">
        <v>778</v>
      </c>
      <c r="L46">
        <v>1</v>
      </c>
      <c r="M46">
        <v>1</v>
      </c>
      <c r="N46">
        <v>9535</v>
      </c>
      <c r="O46">
        <v>9535</v>
      </c>
      <c r="P46">
        <v>7.55</v>
      </c>
      <c r="Q46">
        <v>7.55</v>
      </c>
      <c r="R46">
        <v>6040</v>
      </c>
      <c r="S46">
        <v>6040</v>
      </c>
    </row>
    <row r="47" spans="1:19" x14ac:dyDescent="0.25">
      <c r="A47">
        <v>286696</v>
      </c>
      <c r="B47">
        <v>1600286695</v>
      </c>
      <c r="C47">
        <v>1600112740</v>
      </c>
      <c r="F47" t="s">
        <v>50</v>
      </c>
      <c r="G47">
        <v>112740</v>
      </c>
      <c r="H47">
        <v>1</v>
      </c>
      <c r="I47" t="s">
        <v>717</v>
      </c>
      <c r="J47" t="s">
        <v>720</v>
      </c>
      <c r="K47" t="s">
        <v>778</v>
      </c>
      <c r="L47">
        <v>1</v>
      </c>
      <c r="M47">
        <v>1</v>
      </c>
      <c r="N47">
        <v>12516</v>
      </c>
      <c r="O47">
        <v>12516</v>
      </c>
      <c r="P47">
        <v>8.94</v>
      </c>
      <c r="Q47">
        <v>8.94</v>
      </c>
      <c r="R47">
        <v>7152</v>
      </c>
      <c r="S47">
        <v>7152</v>
      </c>
    </row>
    <row r="48" spans="1:19" x14ac:dyDescent="0.25">
      <c r="A48">
        <v>286796</v>
      </c>
      <c r="B48">
        <v>1600286795</v>
      </c>
      <c r="C48">
        <v>1600112890</v>
      </c>
      <c r="F48" t="s">
        <v>51</v>
      </c>
      <c r="G48">
        <v>112890</v>
      </c>
      <c r="H48">
        <v>1</v>
      </c>
      <c r="I48" t="s">
        <v>709</v>
      </c>
      <c r="J48" t="s">
        <v>710</v>
      </c>
      <c r="K48" t="s">
        <v>762</v>
      </c>
      <c r="L48">
        <v>152</v>
      </c>
      <c r="M48">
        <v>152</v>
      </c>
      <c r="N48">
        <v>115813.056</v>
      </c>
      <c r="O48">
        <v>115813.056</v>
      </c>
      <c r="P48">
        <v>24.167999999999999</v>
      </c>
      <c r="Q48">
        <v>24.167999999999999</v>
      </c>
      <c r="R48">
        <v>15960</v>
      </c>
      <c r="S48">
        <v>15960</v>
      </c>
    </row>
    <row r="49" spans="1:19" x14ac:dyDescent="0.25">
      <c r="A49">
        <v>286797</v>
      </c>
      <c r="B49">
        <v>1600286795</v>
      </c>
      <c r="C49">
        <v>1600112890</v>
      </c>
      <c r="F49" t="s">
        <v>51</v>
      </c>
      <c r="G49">
        <v>112890</v>
      </c>
      <c r="H49">
        <v>2</v>
      </c>
      <c r="I49" t="s">
        <v>709</v>
      </c>
      <c r="J49" t="s">
        <v>710</v>
      </c>
      <c r="K49" t="s">
        <v>779</v>
      </c>
      <c r="L49">
        <v>10</v>
      </c>
      <c r="M49">
        <v>10</v>
      </c>
      <c r="N49">
        <v>959.78</v>
      </c>
      <c r="O49">
        <v>959.78</v>
      </c>
      <c r="P49">
        <v>0.37</v>
      </c>
      <c r="Q49">
        <v>0.37</v>
      </c>
      <c r="R49">
        <v>120</v>
      </c>
      <c r="S49">
        <v>120</v>
      </c>
    </row>
    <row r="50" spans="1:19" x14ac:dyDescent="0.25">
      <c r="A50">
        <v>287527</v>
      </c>
      <c r="B50">
        <v>1600287526</v>
      </c>
      <c r="C50">
        <v>1600113818</v>
      </c>
      <c r="F50" t="s">
        <v>53</v>
      </c>
      <c r="G50">
        <v>113818</v>
      </c>
      <c r="H50">
        <v>1</v>
      </c>
      <c r="I50" t="s">
        <v>717</v>
      </c>
      <c r="J50" t="s">
        <v>720</v>
      </c>
      <c r="K50" t="s">
        <v>780</v>
      </c>
      <c r="L50">
        <v>1</v>
      </c>
      <c r="M50">
        <v>1</v>
      </c>
      <c r="N50">
        <v>96703</v>
      </c>
      <c r="O50">
        <v>96703</v>
      </c>
      <c r="P50">
        <v>14.6</v>
      </c>
      <c r="Q50">
        <v>14.6</v>
      </c>
      <c r="R50">
        <v>11680</v>
      </c>
      <c r="S50">
        <v>11680</v>
      </c>
    </row>
    <row r="51" spans="1:19" x14ac:dyDescent="0.25">
      <c r="A51">
        <v>289312</v>
      </c>
      <c r="B51">
        <v>1600289311</v>
      </c>
      <c r="C51">
        <v>1600108238</v>
      </c>
      <c r="F51" t="s">
        <v>26</v>
      </c>
      <c r="G51">
        <v>108238</v>
      </c>
      <c r="H51">
        <v>1</v>
      </c>
      <c r="I51" t="s">
        <v>709</v>
      </c>
      <c r="J51" t="s">
        <v>710</v>
      </c>
      <c r="K51" t="s">
        <v>781</v>
      </c>
      <c r="L51">
        <v>5</v>
      </c>
      <c r="M51">
        <v>5</v>
      </c>
      <c r="N51">
        <v>194.55</v>
      </c>
      <c r="O51">
        <v>194.55</v>
      </c>
      <c r="P51">
        <v>7.4999999999999997E-2</v>
      </c>
      <c r="Q51">
        <v>7.4999999999999997E-2</v>
      </c>
      <c r="R51">
        <v>30</v>
      </c>
      <c r="S51">
        <v>30</v>
      </c>
    </row>
    <row r="52" spans="1:19" x14ac:dyDescent="0.25">
      <c r="A52">
        <v>289313</v>
      </c>
      <c r="B52">
        <v>1600289311</v>
      </c>
      <c r="C52">
        <v>1600108238</v>
      </c>
      <c r="F52" t="s">
        <v>26</v>
      </c>
      <c r="G52">
        <v>108238</v>
      </c>
      <c r="H52">
        <v>2</v>
      </c>
      <c r="I52" t="s">
        <v>709</v>
      </c>
      <c r="J52" t="s">
        <v>710</v>
      </c>
      <c r="K52" t="s">
        <v>768</v>
      </c>
      <c r="L52">
        <v>11</v>
      </c>
      <c r="M52">
        <v>11</v>
      </c>
      <c r="N52">
        <v>599.21400000000006</v>
      </c>
      <c r="O52">
        <v>599.21400000000006</v>
      </c>
      <c r="P52">
        <v>0.23100000000000001</v>
      </c>
      <c r="Q52">
        <v>0.23100000000000001</v>
      </c>
      <c r="R52">
        <v>187</v>
      </c>
      <c r="S52">
        <v>187</v>
      </c>
    </row>
    <row r="53" spans="1:19" x14ac:dyDescent="0.25">
      <c r="A53">
        <v>289314</v>
      </c>
      <c r="B53">
        <v>1600289311</v>
      </c>
      <c r="C53">
        <v>1600108238</v>
      </c>
      <c r="F53" t="s">
        <v>26</v>
      </c>
      <c r="G53">
        <v>108238</v>
      </c>
      <c r="H53">
        <v>3</v>
      </c>
      <c r="I53" t="s">
        <v>709</v>
      </c>
      <c r="J53" t="s">
        <v>710</v>
      </c>
      <c r="K53" t="s">
        <v>765</v>
      </c>
      <c r="L53">
        <v>25</v>
      </c>
      <c r="M53">
        <v>25</v>
      </c>
      <c r="N53">
        <v>1945.5</v>
      </c>
      <c r="O53">
        <v>1945.5</v>
      </c>
      <c r="P53">
        <v>0.75</v>
      </c>
      <c r="Q53">
        <v>0.75</v>
      </c>
      <c r="R53">
        <v>425</v>
      </c>
      <c r="S53">
        <v>425</v>
      </c>
    </row>
    <row r="54" spans="1:19" x14ac:dyDescent="0.25">
      <c r="A54">
        <v>289315</v>
      </c>
      <c r="B54">
        <v>1600289311</v>
      </c>
      <c r="C54">
        <v>1600108238</v>
      </c>
      <c r="F54" t="s">
        <v>26</v>
      </c>
      <c r="G54">
        <v>108238</v>
      </c>
      <c r="H54">
        <v>4</v>
      </c>
      <c r="I54" t="s">
        <v>709</v>
      </c>
      <c r="J54" t="s">
        <v>710</v>
      </c>
      <c r="K54" t="s">
        <v>782</v>
      </c>
      <c r="L54">
        <v>76</v>
      </c>
      <c r="M54">
        <v>76</v>
      </c>
      <c r="N54">
        <v>8477.1919999999991</v>
      </c>
      <c r="O54">
        <v>8477.1919999999991</v>
      </c>
      <c r="P54">
        <v>3.2679999999999998</v>
      </c>
      <c r="Q54">
        <v>3.2679999999999998</v>
      </c>
      <c r="R54">
        <v>1292</v>
      </c>
      <c r="S54">
        <v>1292</v>
      </c>
    </row>
    <row r="55" spans="1:19" x14ac:dyDescent="0.25">
      <c r="A55">
        <v>289316</v>
      </c>
      <c r="B55">
        <v>1600289311</v>
      </c>
      <c r="C55">
        <v>1600108238</v>
      </c>
      <c r="F55" t="s">
        <v>26</v>
      </c>
      <c r="G55">
        <v>108238</v>
      </c>
      <c r="H55">
        <v>5</v>
      </c>
      <c r="I55" t="s">
        <v>709</v>
      </c>
      <c r="J55" t="s">
        <v>710</v>
      </c>
      <c r="K55" t="s">
        <v>764</v>
      </c>
      <c r="L55">
        <v>12</v>
      </c>
      <c r="M55">
        <v>12</v>
      </c>
      <c r="N55">
        <v>1463.0160000000001</v>
      </c>
      <c r="O55">
        <v>1463.0160000000001</v>
      </c>
      <c r="P55">
        <v>0.56399999999999995</v>
      </c>
      <c r="Q55">
        <v>0.56399999999999995</v>
      </c>
      <c r="R55">
        <v>204</v>
      </c>
      <c r="S55">
        <v>204</v>
      </c>
    </row>
    <row r="56" spans="1:19" x14ac:dyDescent="0.25">
      <c r="A56">
        <v>289317</v>
      </c>
      <c r="B56">
        <v>1600289311</v>
      </c>
      <c r="C56">
        <v>1600108238</v>
      </c>
      <c r="F56" t="s">
        <v>26</v>
      </c>
      <c r="G56">
        <v>108238</v>
      </c>
      <c r="H56">
        <v>6</v>
      </c>
      <c r="I56" t="s">
        <v>709</v>
      </c>
      <c r="J56" t="s">
        <v>710</v>
      </c>
      <c r="K56" t="s">
        <v>770</v>
      </c>
      <c r="L56">
        <v>3</v>
      </c>
      <c r="M56">
        <v>3</v>
      </c>
      <c r="N56">
        <v>700.38</v>
      </c>
      <c r="O56">
        <v>700.38</v>
      </c>
      <c r="P56">
        <v>0.27</v>
      </c>
      <c r="Q56">
        <v>0.27</v>
      </c>
      <c r="R56">
        <v>120</v>
      </c>
      <c r="S56">
        <v>120</v>
      </c>
    </row>
    <row r="57" spans="1:19" x14ac:dyDescent="0.25">
      <c r="A57">
        <v>289318</v>
      </c>
      <c r="B57">
        <v>1600289311</v>
      </c>
      <c r="C57">
        <v>1600108238</v>
      </c>
      <c r="F57" t="s">
        <v>26</v>
      </c>
      <c r="G57">
        <v>108238</v>
      </c>
      <c r="H57">
        <v>7</v>
      </c>
      <c r="I57" t="s">
        <v>709</v>
      </c>
      <c r="J57" t="s">
        <v>710</v>
      </c>
      <c r="K57" t="s">
        <v>753</v>
      </c>
      <c r="L57">
        <v>8</v>
      </c>
      <c r="M57">
        <v>8</v>
      </c>
      <c r="N57">
        <v>5520.384</v>
      </c>
      <c r="O57">
        <v>5520.384</v>
      </c>
      <c r="P57">
        <v>1.1519999999999999</v>
      </c>
      <c r="Q57">
        <v>1.1519999999999999</v>
      </c>
      <c r="R57">
        <v>840</v>
      </c>
      <c r="S57">
        <v>840</v>
      </c>
    </row>
    <row r="58" spans="1:19" x14ac:dyDescent="0.25">
      <c r="A58">
        <v>289319</v>
      </c>
      <c r="B58">
        <v>1600289311</v>
      </c>
      <c r="C58">
        <v>1600108238</v>
      </c>
      <c r="F58" t="s">
        <v>26</v>
      </c>
      <c r="G58">
        <v>108238</v>
      </c>
      <c r="H58">
        <v>8</v>
      </c>
      <c r="I58" t="s">
        <v>717</v>
      </c>
      <c r="J58" t="s">
        <v>718</v>
      </c>
      <c r="K58" t="s">
        <v>775</v>
      </c>
      <c r="L58">
        <v>1</v>
      </c>
      <c r="M58">
        <v>1</v>
      </c>
      <c r="N58">
        <v>13506</v>
      </c>
      <c r="O58">
        <v>13506</v>
      </c>
      <c r="P58">
        <v>4</v>
      </c>
      <c r="Q58">
        <v>4</v>
      </c>
      <c r="R58">
        <v>1600</v>
      </c>
      <c r="S58">
        <v>1600</v>
      </c>
    </row>
    <row r="59" spans="1:19" x14ac:dyDescent="0.25">
      <c r="A59">
        <v>290405</v>
      </c>
      <c r="B59">
        <v>1600290404</v>
      </c>
      <c r="C59">
        <v>1600108871</v>
      </c>
      <c r="F59" t="s">
        <v>27</v>
      </c>
      <c r="G59">
        <v>108871</v>
      </c>
      <c r="H59">
        <v>1</v>
      </c>
      <c r="I59" t="s">
        <v>709</v>
      </c>
      <c r="J59" t="s">
        <v>710</v>
      </c>
      <c r="K59" t="s">
        <v>753</v>
      </c>
      <c r="L59">
        <v>16</v>
      </c>
      <c r="M59">
        <v>0</v>
      </c>
      <c r="N59">
        <v>11040.768</v>
      </c>
      <c r="O59">
        <v>0</v>
      </c>
      <c r="P59">
        <v>2.3039999999999998</v>
      </c>
      <c r="Q59">
        <v>0</v>
      </c>
      <c r="R59">
        <v>1680</v>
      </c>
      <c r="S59">
        <v>0</v>
      </c>
    </row>
    <row r="60" spans="1:19" x14ac:dyDescent="0.25">
      <c r="A60">
        <v>290406</v>
      </c>
      <c r="B60">
        <v>1600290404</v>
      </c>
      <c r="C60">
        <v>1600108871</v>
      </c>
      <c r="F60" t="s">
        <v>27</v>
      </c>
      <c r="G60">
        <v>108871</v>
      </c>
      <c r="H60">
        <v>2</v>
      </c>
      <c r="I60" t="s">
        <v>709</v>
      </c>
      <c r="J60" t="s">
        <v>710</v>
      </c>
      <c r="K60" t="s">
        <v>769</v>
      </c>
      <c r="L60">
        <v>10</v>
      </c>
      <c r="M60">
        <v>10</v>
      </c>
      <c r="N60">
        <v>2277.6</v>
      </c>
      <c r="O60">
        <v>2277.6</v>
      </c>
      <c r="P60">
        <v>0.26</v>
      </c>
      <c r="Q60">
        <v>0.26</v>
      </c>
      <c r="R60">
        <v>80</v>
      </c>
      <c r="S60">
        <v>80</v>
      </c>
    </row>
    <row r="61" spans="1:19" x14ac:dyDescent="0.25">
      <c r="A61">
        <v>290407</v>
      </c>
      <c r="B61">
        <v>1600290404</v>
      </c>
      <c r="C61">
        <v>1600108871</v>
      </c>
      <c r="F61" t="s">
        <v>27</v>
      </c>
      <c r="G61">
        <v>108871</v>
      </c>
      <c r="H61">
        <v>3</v>
      </c>
      <c r="I61" t="s">
        <v>709</v>
      </c>
      <c r="J61" t="s">
        <v>710</v>
      </c>
      <c r="K61" t="s">
        <v>765</v>
      </c>
      <c r="L61">
        <v>34</v>
      </c>
      <c r="M61">
        <v>36</v>
      </c>
      <c r="N61">
        <v>2645.88</v>
      </c>
      <c r="O61">
        <v>2801.52</v>
      </c>
      <c r="P61">
        <v>1.02</v>
      </c>
      <c r="Q61">
        <v>1.08</v>
      </c>
      <c r="R61">
        <v>578</v>
      </c>
      <c r="S61">
        <v>612</v>
      </c>
    </row>
    <row r="62" spans="1:19" x14ac:dyDescent="0.25">
      <c r="A62">
        <v>290408</v>
      </c>
      <c r="B62">
        <v>1600290404</v>
      </c>
      <c r="C62">
        <v>1600108871</v>
      </c>
      <c r="F62" t="s">
        <v>27</v>
      </c>
      <c r="G62">
        <v>108871</v>
      </c>
      <c r="H62">
        <v>4</v>
      </c>
      <c r="I62" t="s">
        <v>709</v>
      </c>
      <c r="J62" t="s">
        <v>710</v>
      </c>
      <c r="K62" t="s">
        <v>782</v>
      </c>
      <c r="L62">
        <v>1</v>
      </c>
      <c r="M62">
        <v>1</v>
      </c>
      <c r="N62">
        <v>111.542</v>
      </c>
      <c r="O62">
        <v>111.542</v>
      </c>
      <c r="P62">
        <v>4.2999999999999997E-2</v>
      </c>
      <c r="Q62">
        <v>4.2999999999999997E-2</v>
      </c>
      <c r="R62">
        <v>17</v>
      </c>
      <c r="S62">
        <v>17</v>
      </c>
    </row>
    <row r="63" spans="1:19" x14ac:dyDescent="0.25">
      <c r="A63">
        <v>290409</v>
      </c>
      <c r="B63">
        <v>1600290404</v>
      </c>
      <c r="C63">
        <v>1600108871</v>
      </c>
      <c r="F63" t="s">
        <v>27</v>
      </c>
      <c r="G63">
        <v>108871</v>
      </c>
      <c r="H63">
        <v>5</v>
      </c>
      <c r="I63" t="s">
        <v>709</v>
      </c>
      <c r="J63" t="s">
        <v>710</v>
      </c>
      <c r="K63" t="s">
        <v>764</v>
      </c>
      <c r="L63">
        <v>30</v>
      </c>
      <c r="M63">
        <v>30</v>
      </c>
      <c r="N63">
        <v>3657.54</v>
      </c>
      <c r="O63">
        <v>3657.54</v>
      </c>
      <c r="P63">
        <v>1.41</v>
      </c>
      <c r="Q63">
        <v>1.41</v>
      </c>
      <c r="R63">
        <v>510</v>
      </c>
      <c r="S63">
        <v>510</v>
      </c>
    </row>
    <row r="64" spans="1:19" x14ac:dyDescent="0.25">
      <c r="A64">
        <v>290410</v>
      </c>
      <c r="B64">
        <v>1600290404</v>
      </c>
      <c r="C64">
        <v>1600108871</v>
      </c>
      <c r="F64" t="s">
        <v>27</v>
      </c>
      <c r="G64">
        <v>108871</v>
      </c>
      <c r="H64">
        <v>6</v>
      </c>
      <c r="I64" t="s">
        <v>709</v>
      </c>
      <c r="J64" t="s">
        <v>710</v>
      </c>
      <c r="K64" t="s">
        <v>763</v>
      </c>
      <c r="L64">
        <v>20</v>
      </c>
      <c r="M64">
        <v>20</v>
      </c>
      <c r="N64">
        <v>2438.36</v>
      </c>
      <c r="O64">
        <v>2438.36</v>
      </c>
      <c r="P64">
        <v>0.94</v>
      </c>
      <c r="Q64">
        <v>0.94</v>
      </c>
      <c r="R64">
        <v>20</v>
      </c>
      <c r="S64">
        <v>20</v>
      </c>
    </row>
    <row r="65" spans="1:19" x14ac:dyDescent="0.25">
      <c r="A65">
        <v>290411</v>
      </c>
      <c r="B65">
        <v>1600290404</v>
      </c>
      <c r="C65">
        <v>1600108871</v>
      </c>
      <c r="F65" t="s">
        <v>27</v>
      </c>
      <c r="G65">
        <v>108871</v>
      </c>
      <c r="H65">
        <v>7</v>
      </c>
      <c r="I65" t="s">
        <v>709</v>
      </c>
      <c r="J65" t="s">
        <v>710</v>
      </c>
      <c r="K65" t="s">
        <v>770</v>
      </c>
      <c r="L65">
        <v>5</v>
      </c>
      <c r="M65">
        <v>5</v>
      </c>
      <c r="N65">
        <v>1167.3</v>
      </c>
      <c r="O65">
        <v>1167.3</v>
      </c>
      <c r="P65">
        <v>0.45</v>
      </c>
      <c r="Q65">
        <v>0.45</v>
      </c>
      <c r="R65">
        <v>200</v>
      </c>
      <c r="S65">
        <v>200</v>
      </c>
    </row>
    <row r="66" spans="1:19" x14ac:dyDescent="0.25">
      <c r="A66">
        <v>290412</v>
      </c>
      <c r="B66">
        <v>1600290404</v>
      </c>
      <c r="C66">
        <v>1600108871</v>
      </c>
      <c r="F66" t="s">
        <v>27</v>
      </c>
      <c r="G66">
        <v>108871</v>
      </c>
      <c r="H66">
        <v>8</v>
      </c>
      <c r="I66" t="s">
        <v>709</v>
      </c>
      <c r="J66" t="s">
        <v>710</v>
      </c>
      <c r="K66" t="s">
        <v>761</v>
      </c>
      <c r="L66">
        <v>6</v>
      </c>
      <c r="M66">
        <v>6</v>
      </c>
      <c r="N66">
        <v>1400.76</v>
      </c>
      <c r="O66">
        <v>1400.76</v>
      </c>
      <c r="P66">
        <v>0.54</v>
      </c>
      <c r="Q66">
        <v>0.54</v>
      </c>
      <c r="R66">
        <v>240</v>
      </c>
      <c r="S66">
        <v>240</v>
      </c>
    </row>
    <row r="67" spans="1:19" x14ac:dyDescent="0.25">
      <c r="A67">
        <v>292828</v>
      </c>
      <c r="B67">
        <v>1600292827</v>
      </c>
      <c r="C67">
        <v>1600111749</v>
      </c>
      <c r="F67" t="s">
        <v>39</v>
      </c>
      <c r="G67">
        <v>111749</v>
      </c>
      <c r="H67">
        <v>1</v>
      </c>
      <c r="I67" t="s">
        <v>717</v>
      </c>
      <c r="J67" t="s">
        <v>718</v>
      </c>
      <c r="K67" t="s">
        <v>766</v>
      </c>
      <c r="L67">
        <v>1</v>
      </c>
      <c r="M67">
        <v>1</v>
      </c>
      <c r="N67">
        <v>6601</v>
      </c>
      <c r="O67">
        <v>6601</v>
      </c>
      <c r="P67">
        <v>1.6</v>
      </c>
      <c r="Q67">
        <v>1.6</v>
      </c>
      <c r="R67">
        <v>640</v>
      </c>
      <c r="S67">
        <v>640</v>
      </c>
    </row>
    <row r="68" spans="1:19" x14ac:dyDescent="0.25">
      <c r="A68">
        <v>294164</v>
      </c>
      <c r="B68">
        <v>1600294163</v>
      </c>
      <c r="C68">
        <v>1600114002</v>
      </c>
      <c r="F68" t="s">
        <v>54</v>
      </c>
      <c r="G68">
        <v>114002</v>
      </c>
      <c r="H68">
        <v>1</v>
      </c>
      <c r="I68" t="s">
        <v>717</v>
      </c>
      <c r="J68" t="s">
        <v>720</v>
      </c>
      <c r="K68" t="s">
        <v>783</v>
      </c>
      <c r="L68">
        <v>1</v>
      </c>
      <c r="M68">
        <v>1</v>
      </c>
      <c r="N68">
        <v>7982</v>
      </c>
      <c r="O68">
        <v>7982</v>
      </c>
      <c r="P68">
        <v>0</v>
      </c>
      <c r="Q68">
        <v>0</v>
      </c>
      <c r="R68">
        <v>798.2</v>
      </c>
      <c r="S68">
        <v>798.2</v>
      </c>
    </row>
    <row r="69" spans="1:19" x14ac:dyDescent="0.25">
      <c r="A69">
        <v>295841</v>
      </c>
      <c r="B69">
        <v>1600295840</v>
      </c>
      <c r="C69">
        <v>1600109998</v>
      </c>
      <c r="F69" t="s">
        <v>31</v>
      </c>
      <c r="G69">
        <v>109998</v>
      </c>
      <c r="H69">
        <v>1</v>
      </c>
      <c r="I69" t="s">
        <v>709</v>
      </c>
      <c r="J69" t="s">
        <v>710</v>
      </c>
      <c r="K69" t="s">
        <v>751</v>
      </c>
      <c r="L69">
        <v>16</v>
      </c>
      <c r="M69">
        <v>16</v>
      </c>
      <c r="N69">
        <v>3644.16</v>
      </c>
      <c r="O69">
        <v>3644.16</v>
      </c>
      <c r="P69">
        <v>0.41599999999999998</v>
      </c>
      <c r="Q69">
        <v>0.41599999999999998</v>
      </c>
      <c r="R69">
        <v>240</v>
      </c>
      <c r="S69">
        <v>240</v>
      </c>
    </row>
    <row r="70" spans="1:19" x14ac:dyDescent="0.25">
      <c r="A70">
        <v>295842</v>
      </c>
      <c r="B70">
        <v>1600295840</v>
      </c>
      <c r="C70">
        <v>1600109998</v>
      </c>
      <c r="F70" t="s">
        <v>31</v>
      </c>
      <c r="G70">
        <v>109998</v>
      </c>
      <c r="H70">
        <v>2</v>
      </c>
      <c r="I70" t="s">
        <v>709</v>
      </c>
      <c r="J70" t="s">
        <v>710</v>
      </c>
      <c r="K70" t="s">
        <v>784</v>
      </c>
      <c r="L70">
        <v>12</v>
      </c>
      <c r="M70">
        <v>12</v>
      </c>
      <c r="N70">
        <v>1463.0160000000001</v>
      </c>
      <c r="O70">
        <v>1463.0160000000001</v>
      </c>
      <c r="P70">
        <v>0.56399999999999995</v>
      </c>
      <c r="Q70">
        <v>0.56399999999999995</v>
      </c>
      <c r="R70">
        <v>300</v>
      </c>
      <c r="S70">
        <v>300</v>
      </c>
    </row>
    <row r="71" spans="1:19" x14ac:dyDescent="0.25">
      <c r="A71">
        <v>295843</v>
      </c>
      <c r="B71">
        <v>1600295840</v>
      </c>
      <c r="C71">
        <v>1600109998</v>
      </c>
      <c r="F71" t="s">
        <v>31</v>
      </c>
      <c r="G71">
        <v>109998</v>
      </c>
      <c r="H71">
        <v>3</v>
      </c>
      <c r="I71" t="s">
        <v>709</v>
      </c>
      <c r="J71" t="s">
        <v>710</v>
      </c>
      <c r="K71" t="s">
        <v>768</v>
      </c>
      <c r="L71">
        <v>8</v>
      </c>
      <c r="M71">
        <v>9</v>
      </c>
      <c r="N71">
        <v>435.79199999999997</v>
      </c>
      <c r="O71">
        <v>490.26600000000002</v>
      </c>
      <c r="P71">
        <v>0.16800000000000001</v>
      </c>
      <c r="Q71">
        <v>0.189</v>
      </c>
      <c r="R71">
        <v>136</v>
      </c>
      <c r="S71">
        <v>153</v>
      </c>
    </row>
    <row r="72" spans="1:19" x14ac:dyDescent="0.25">
      <c r="A72">
        <v>297743</v>
      </c>
      <c r="B72">
        <v>1600297742</v>
      </c>
      <c r="C72">
        <v>1600107384</v>
      </c>
      <c r="F72" t="s">
        <v>23</v>
      </c>
      <c r="G72">
        <v>107384</v>
      </c>
      <c r="H72">
        <v>1</v>
      </c>
      <c r="I72" t="s">
        <v>709</v>
      </c>
      <c r="J72" t="s">
        <v>710</v>
      </c>
      <c r="K72" t="s">
        <v>751</v>
      </c>
      <c r="L72">
        <v>15</v>
      </c>
      <c r="M72">
        <v>15</v>
      </c>
      <c r="N72">
        <v>3416.4</v>
      </c>
      <c r="O72">
        <v>3416.4</v>
      </c>
      <c r="P72">
        <v>0.39</v>
      </c>
      <c r="Q72">
        <v>0.39</v>
      </c>
      <c r="R72">
        <v>225</v>
      </c>
      <c r="S72">
        <v>225</v>
      </c>
    </row>
    <row r="73" spans="1:19" x14ac:dyDescent="0.25">
      <c r="A73">
        <v>297744</v>
      </c>
      <c r="B73">
        <v>1600297742</v>
      </c>
      <c r="C73">
        <v>1600107384</v>
      </c>
      <c r="F73" t="s">
        <v>23</v>
      </c>
      <c r="G73">
        <v>107384</v>
      </c>
      <c r="H73">
        <v>2</v>
      </c>
      <c r="I73" t="s">
        <v>709</v>
      </c>
      <c r="J73" t="s">
        <v>710</v>
      </c>
      <c r="K73" t="s">
        <v>768</v>
      </c>
      <c r="L73">
        <v>47</v>
      </c>
      <c r="M73">
        <v>47</v>
      </c>
      <c r="N73">
        <v>2560.2779999999998</v>
      </c>
      <c r="O73">
        <v>2560.2779999999998</v>
      </c>
      <c r="P73">
        <v>0.98699999999999999</v>
      </c>
      <c r="Q73">
        <v>0.98699999999999999</v>
      </c>
      <c r="R73">
        <v>799</v>
      </c>
      <c r="S73">
        <v>799</v>
      </c>
    </row>
    <row r="74" spans="1:19" x14ac:dyDescent="0.25">
      <c r="A74">
        <v>297839</v>
      </c>
      <c r="B74">
        <v>1600297838</v>
      </c>
      <c r="C74">
        <v>1600112341</v>
      </c>
      <c r="F74" t="s">
        <v>43</v>
      </c>
      <c r="G74">
        <v>112341</v>
      </c>
      <c r="H74">
        <v>1</v>
      </c>
      <c r="I74" t="s">
        <v>717</v>
      </c>
      <c r="J74" t="s">
        <v>718</v>
      </c>
      <c r="K74" t="s">
        <v>785</v>
      </c>
      <c r="L74">
        <v>1</v>
      </c>
      <c r="M74">
        <v>1</v>
      </c>
      <c r="N74">
        <v>34620</v>
      </c>
      <c r="O74">
        <v>34620</v>
      </c>
      <c r="P74">
        <v>0</v>
      </c>
      <c r="Q74">
        <v>0</v>
      </c>
      <c r="R74">
        <v>1731</v>
      </c>
      <c r="S74">
        <v>1731</v>
      </c>
    </row>
    <row r="75" spans="1:19" x14ac:dyDescent="0.25">
      <c r="A75">
        <v>298674</v>
      </c>
      <c r="B75">
        <v>1600298673</v>
      </c>
      <c r="C75">
        <v>1600107853</v>
      </c>
      <c r="F75" t="s">
        <v>25</v>
      </c>
      <c r="G75">
        <v>107853</v>
      </c>
      <c r="H75">
        <v>1</v>
      </c>
      <c r="I75" t="s">
        <v>717</v>
      </c>
      <c r="J75" t="s">
        <v>718</v>
      </c>
      <c r="K75" t="s">
        <v>756</v>
      </c>
      <c r="L75">
        <v>1</v>
      </c>
      <c r="M75">
        <v>1</v>
      </c>
      <c r="N75">
        <v>32412.799999999999</v>
      </c>
      <c r="O75">
        <v>32412.799999999999</v>
      </c>
      <c r="P75">
        <v>0</v>
      </c>
      <c r="Q75">
        <v>0</v>
      </c>
      <c r="R75">
        <v>1620.64</v>
      </c>
      <c r="S75">
        <v>1620.64</v>
      </c>
    </row>
    <row r="76" spans="1:19" x14ac:dyDescent="0.25">
      <c r="A76">
        <v>298833</v>
      </c>
      <c r="B76">
        <v>1600298832</v>
      </c>
      <c r="C76">
        <v>1600107452</v>
      </c>
      <c r="F76" t="s">
        <v>24</v>
      </c>
      <c r="G76">
        <v>107452</v>
      </c>
      <c r="H76">
        <v>1</v>
      </c>
      <c r="I76" t="s">
        <v>709</v>
      </c>
      <c r="J76" t="s">
        <v>710</v>
      </c>
      <c r="K76" t="s">
        <v>786</v>
      </c>
      <c r="L76">
        <v>3</v>
      </c>
      <c r="M76">
        <v>3</v>
      </c>
      <c r="N76">
        <v>428.78699999999998</v>
      </c>
      <c r="O76">
        <v>428.78699999999998</v>
      </c>
      <c r="P76">
        <v>0.16500000000000001</v>
      </c>
      <c r="Q76">
        <v>0.16500000000000001</v>
      </c>
      <c r="R76">
        <v>69</v>
      </c>
      <c r="S76">
        <v>69</v>
      </c>
    </row>
    <row r="77" spans="1:19" x14ac:dyDescent="0.25">
      <c r="A77">
        <v>298834</v>
      </c>
      <c r="B77">
        <v>1600298832</v>
      </c>
      <c r="C77">
        <v>1600107452</v>
      </c>
      <c r="F77" t="s">
        <v>24</v>
      </c>
      <c r="G77">
        <v>107452</v>
      </c>
      <c r="H77">
        <v>2</v>
      </c>
      <c r="I77" t="s">
        <v>709</v>
      </c>
      <c r="J77" t="s">
        <v>710</v>
      </c>
      <c r="K77" t="s">
        <v>776</v>
      </c>
      <c r="L77">
        <v>1</v>
      </c>
      <c r="M77">
        <v>1</v>
      </c>
      <c r="N77">
        <v>88.195999999999998</v>
      </c>
      <c r="O77">
        <v>88.195999999999998</v>
      </c>
      <c r="P77">
        <v>3.4000000000000002E-2</v>
      </c>
      <c r="Q77">
        <v>3.4000000000000002E-2</v>
      </c>
      <c r="R77">
        <v>14</v>
      </c>
      <c r="S77">
        <v>14</v>
      </c>
    </row>
    <row r="78" spans="1:19" x14ac:dyDescent="0.25">
      <c r="A78">
        <v>298835</v>
      </c>
      <c r="B78">
        <v>1600298832</v>
      </c>
      <c r="C78">
        <v>1600107452</v>
      </c>
      <c r="F78" t="s">
        <v>24</v>
      </c>
      <c r="G78">
        <v>107452</v>
      </c>
      <c r="H78">
        <v>3</v>
      </c>
      <c r="I78" t="s">
        <v>709</v>
      </c>
      <c r="J78" t="s">
        <v>710</v>
      </c>
      <c r="K78" t="s">
        <v>787</v>
      </c>
      <c r="L78">
        <v>62</v>
      </c>
      <c r="M78">
        <v>62</v>
      </c>
      <c r="N78">
        <v>51547.544000000002</v>
      </c>
      <c r="O78">
        <v>51547.544000000002</v>
      </c>
      <c r="P78">
        <v>10.757</v>
      </c>
      <c r="Q78">
        <v>10.757</v>
      </c>
      <c r="R78">
        <v>7440</v>
      </c>
      <c r="S78">
        <v>7440</v>
      </c>
    </row>
    <row r="79" spans="1:19" x14ac:dyDescent="0.25">
      <c r="A79">
        <v>298836</v>
      </c>
      <c r="B79">
        <v>1600298832</v>
      </c>
      <c r="C79">
        <v>1600107452</v>
      </c>
      <c r="F79" t="s">
        <v>24</v>
      </c>
      <c r="G79">
        <v>107452</v>
      </c>
      <c r="H79">
        <v>4</v>
      </c>
      <c r="I79" t="s">
        <v>709</v>
      </c>
      <c r="J79" t="s">
        <v>710</v>
      </c>
      <c r="K79" t="s">
        <v>750</v>
      </c>
      <c r="L79">
        <v>31</v>
      </c>
      <c r="M79">
        <v>31</v>
      </c>
      <c r="N79">
        <v>2332.0059999999999</v>
      </c>
      <c r="O79">
        <v>2332.0059999999999</v>
      </c>
      <c r="P79">
        <v>0.89900000000000002</v>
      </c>
      <c r="Q79">
        <v>0.89900000000000002</v>
      </c>
      <c r="R79">
        <v>527</v>
      </c>
      <c r="S79">
        <v>527</v>
      </c>
    </row>
    <row r="80" spans="1:19" x14ac:dyDescent="0.25">
      <c r="A80">
        <v>298837</v>
      </c>
      <c r="B80">
        <v>1600298832</v>
      </c>
      <c r="C80">
        <v>1600107452</v>
      </c>
      <c r="F80" t="s">
        <v>24</v>
      </c>
      <c r="G80">
        <v>107452</v>
      </c>
      <c r="H80">
        <v>5</v>
      </c>
      <c r="I80" t="s">
        <v>709</v>
      </c>
      <c r="J80" t="s">
        <v>710</v>
      </c>
      <c r="K80" t="s">
        <v>788</v>
      </c>
      <c r="L80">
        <v>30</v>
      </c>
      <c r="M80">
        <v>30</v>
      </c>
      <c r="N80">
        <v>3579.72</v>
      </c>
      <c r="O80">
        <v>3579.72</v>
      </c>
      <c r="P80">
        <v>1.38</v>
      </c>
      <c r="Q80">
        <v>1.38</v>
      </c>
      <c r="R80">
        <v>510</v>
      </c>
      <c r="S80">
        <v>510</v>
      </c>
    </row>
    <row r="81" spans="1:19" x14ac:dyDescent="0.25">
      <c r="A81">
        <v>298838</v>
      </c>
      <c r="B81">
        <v>1600298832</v>
      </c>
      <c r="C81">
        <v>1600107452</v>
      </c>
      <c r="F81" t="s">
        <v>24</v>
      </c>
      <c r="G81">
        <v>107452</v>
      </c>
      <c r="H81">
        <v>6</v>
      </c>
      <c r="I81" t="s">
        <v>709</v>
      </c>
      <c r="J81" t="s">
        <v>710</v>
      </c>
      <c r="K81" t="s">
        <v>763</v>
      </c>
      <c r="L81">
        <v>5</v>
      </c>
      <c r="M81">
        <v>5</v>
      </c>
      <c r="N81">
        <v>609.59</v>
      </c>
      <c r="O81">
        <v>609.59</v>
      </c>
      <c r="P81">
        <v>0.23499999999999999</v>
      </c>
      <c r="Q81">
        <v>0.23499999999999999</v>
      </c>
      <c r="R81">
        <v>5</v>
      </c>
      <c r="S81">
        <v>5</v>
      </c>
    </row>
    <row r="82" spans="1:19" x14ac:dyDescent="0.25">
      <c r="A82">
        <v>298839</v>
      </c>
      <c r="B82">
        <v>1600298832</v>
      </c>
      <c r="C82">
        <v>1600107452</v>
      </c>
      <c r="F82" t="s">
        <v>24</v>
      </c>
      <c r="G82">
        <v>107452</v>
      </c>
      <c r="H82">
        <v>7</v>
      </c>
      <c r="I82" t="s">
        <v>709</v>
      </c>
      <c r="J82" t="s">
        <v>710</v>
      </c>
      <c r="K82" t="s">
        <v>769</v>
      </c>
      <c r="L82">
        <v>4</v>
      </c>
      <c r="M82">
        <v>4</v>
      </c>
      <c r="N82">
        <v>911.04</v>
      </c>
      <c r="O82">
        <v>911.04</v>
      </c>
      <c r="P82">
        <v>0.104</v>
      </c>
      <c r="Q82">
        <v>0.104</v>
      </c>
      <c r="R82">
        <v>32</v>
      </c>
      <c r="S82">
        <v>32</v>
      </c>
    </row>
    <row r="83" spans="1:19" x14ac:dyDescent="0.25">
      <c r="A83">
        <v>307614</v>
      </c>
      <c r="B83">
        <v>1600307613</v>
      </c>
      <c r="C83">
        <v>1600110917</v>
      </c>
      <c r="F83" t="s">
        <v>35</v>
      </c>
      <c r="G83">
        <v>110917</v>
      </c>
      <c r="H83">
        <v>1</v>
      </c>
      <c r="I83" t="s">
        <v>709</v>
      </c>
      <c r="J83" t="s">
        <v>710</v>
      </c>
      <c r="K83" t="s">
        <v>776</v>
      </c>
      <c r="L83">
        <v>26</v>
      </c>
      <c r="M83">
        <v>26</v>
      </c>
      <c r="N83">
        <v>2293.096</v>
      </c>
      <c r="O83">
        <v>2293.096</v>
      </c>
      <c r="P83">
        <v>0.88400000000000001</v>
      </c>
      <c r="Q83">
        <v>0.88400000000000001</v>
      </c>
      <c r="R83">
        <v>364</v>
      </c>
      <c r="S83">
        <v>364</v>
      </c>
    </row>
    <row r="84" spans="1:19" x14ac:dyDescent="0.25">
      <c r="A84">
        <v>308219</v>
      </c>
      <c r="B84">
        <v>1600308218</v>
      </c>
      <c r="C84">
        <v>1600111308</v>
      </c>
      <c r="F84" t="s">
        <v>38</v>
      </c>
      <c r="G84">
        <v>111308</v>
      </c>
      <c r="H84">
        <v>1</v>
      </c>
      <c r="I84" t="s">
        <v>709</v>
      </c>
      <c r="J84" t="s">
        <v>710</v>
      </c>
      <c r="K84" t="s">
        <v>770</v>
      </c>
      <c r="L84">
        <v>7</v>
      </c>
      <c r="M84">
        <v>7</v>
      </c>
      <c r="N84">
        <v>1634.22</v>
      </c>
      <c r="O84">
        <v>1634.22</v>
      </c>
      <c r="P84">
        <v>0.63</v>
      </c>
      <c r="Q84">
        <v>0.63</v>
      </c>
      <c r="R84">
        <v>280</v>
      </c>
      <c r="S84">
        <v>280</v>
      </c>
    </row>
    <row r="85" spans="1:19" x14ac:dyDescent="0.25">
      <c r="A85">
        <v>308220</v>
      </c>
      <c r="B85">
        <v>1600308218</v>
      </c>
      <c r="C85">
        <v>1600111308</v>
      </c>
      <c r="F85" t="s">
        <v>38</v>
      </c>
      <c r="G85">
        <v>111308</v>
      </c>
      <c r="H85">
        <v>2</v>
      </c>
      <c r="I85" t="s">
        <v>717</v>
      </c>
      <c r="J85" t="s">
        <v>718</v>
      </c>
      <c r="K85" t="s">
        <v>766</v>
      </c>
      <c r="L85">
        <v>1</v>
      </c>
      <c r="M85">
        <v>1</v>
      </c>
      <c r="N85">
        <v>16299</v>
      </c>
      <c r="O85">
        <v>14736</v>
      </c>
      <c r="P85">
        <v>5.5</v>
      </c>
      <c r="Q85">
        <v>5</v>
      </c>
      <c r="R85">
        <v>2200</v>
      </c>
      <c r="S85">
        <v>2000</v>
      </c>
    </row>
    <row r="86" spans="1:19" x14ac:dyDescent="0.25">
      <c r="A86">
        <v>308221</v>
      </c>
      <c r="B86">
        <v>1600308218</v>
      </c>
      <c r="C86">
        <v>1600111308</v>
      </c>
      <c r="F86" t="s">
        <v>38</v>
      </c>
      <c r="G86">
        <v>111308</v>
      </c>
      <c r="H86">
        <v>3</v>
      </c>
      <c r="I86" t="s">
        <v>717</v>
      </c>
      <c r="J86" t="s">
        <v>718</v>
      </c>
      <c r="K86" t="s">
        <v>775</v>
      </c>
      <c r="L86">
        <v>1</v>
      </c>
      <c r="M86">
        <v>1</v>
      </c>
      <c r="N86">
        <v>3136</v>
      </c>
      <c r="O86">
        <v>2970</v>
      </c>
      <c r="P86">
        <v>1.1000000000000001</v>
      </c>
      <c r="Q86">
        <v>1</v>
      </c>
      <c r="R86">
        <v>440</v>
      </c>
      <c r="S86">
        <v>400</v>
      </c>
    </row>
    <row r="87" spans="1:19" x14ac:dyDescent="0.25">
      <c r="A87">
        <v>309892</v>
      </c>
      <c r="B87">
        <v>1600309891</v>
      </c>
      <c r="C87">
        <v>1600112650</v>
      </c>
      <c r="F87" t="s">
        <v>46</v>
      </c>
      <c r="G87">
        <v>112650</v>
      </c>
      <c r="H87">
        <v>1</v>
      </c>
      <c r="I87" t="s">
        <v>709</v>
      </c>
      <c r="J87" t="s">
        <v>710</v>
      </c>
      <c r="K87" t="s">
        <v>776</v>
      </c>
      <c r="L87">
        <v>1</v>
      </c>
      <c r="M87">
        <v>1</v>
      </c>
      <c r="N87">
        <v>88.195999999999998</v>
      </c>
      <c r="O87">
        <v>88.195999999999998</v>
      </c>
      <c r="P87">
        <v>3.4000000000000002E-2</v>
      </c>
      <c r="Q87">
        <v>3.4000000000000002E-2</v>
      </c>
      <c r="R87">
        <v>14</v>
      </c>
      <c r="S87">
        <v>14</v>
      </c>
    </row>
    <row r="88" spans="1:19" x14ac:dyDescent="0.25">
      <c r="A88">
        <v>309893</v>
      </c>
      <c r="B88">
        <v>1600309891</v>
      </c>
      <c r="C88">
        <v>1600112650</v>
      </c>
      <c r="F88" t="s">
        <v>46</v>
      </c>
      <c r="G88">
        <v>112650</v>
      </c>
      <c r="H88">
        <v>2</v>
      </c>
      <c r="I88" t="s">
        <v>709</v>
      </c>
      <c r="J88" t="s">
        <v>710</v>
      </c>
      <c r="K88" t="s">
        <v>770</v>
      </c>
      <c r="L88">
        <v>3</v>
      </c>
      <c r="M88">
        <v>3</v>
      </c>
      <c r="N88">
        <v>700.38</v>
      </c>
      <c r="O88">
        <v>700.38</v>
      </c>
      <c r="P88">
        <v>0.27</v>
      </c>
      <c r="Q88">
        <v>0.27</v>
      </c>
      <c r="R88">
        <v>120</v>
      </c>
      <c r="S88">
        <v>120</v>
      </c>
    </row>
    <row r="89" spans="1:19" x14ac:dyDescent="0.25">
      <c r="A89">
        <v>309894</v>
      </c>
      <c r="B89">
        <v>1600309891</v>
      </c>
      <c r="C89">
        <v>1600112650</v>
      </c>
      <c r="F89" t="s">
        <v>46</v>
      </c>
      <c r="G89">
        <v>112650</v>
      </c>
      <c r="H89">
        <v>3</v>
      </c>
      <c r="I89" t="s">
        <v>717</v>
      </c>
      <c r="J89" t="s">
        <v>718</v>
      </c>
      <c r="K89" t="s">
        <v>766</v>
      </c>
      <c r="L89">
        <v>1</v>
      </c>
      <c r="M89">
        <v>1</v>
      </c>
      <c r="N89">
        <v>4808</v>
      </c>
      <c r="O89">
        <v>4808</v>
      </c>
      <c r="P89">
        <v>1.6</v>
      </c>
      <c r="Q89">
        <v>1.6</v>
      </c>
      <c r="R89">
        <v>640</v>
      </c>
      <c r="S89">
        <v>640</v>
      </c>
    </row>
    <row r="90" spans="1:19" x14ac:dyDescent="0.25">
      <c r="A90">
        <v>310724</v>
      </c>
      <c r="B90">
        <v>1600310723</v>
      </c>
      <c r="C90">
        <v>1600114173</v>
      </c>
      <c r="F90" t="s">
        <v>56</v>
      </c>
      <c r="G90">
        <v>114173</v>
      </c>
      <c r="H90">
        <v>1</v>
      </c>
      <c r="I90" t="s">
        <v>709</v>
      </c>
      <c r="J90" t="s">
        <v>710</v>
      </c>
      <c r="K90" t="s">
        <v>754</v>
      </c>
      <c r="L90">
        <v>11</v>
      </c>
      <c r="M90">
        <v>11</v>
      </c>
      <c r="N90">
        <v>656.28200000000004</v>
      </c>
      <c r="O90">
        <v>656.28200000000004</v>
      </c>
      <c r="P90">
        <v>0.253</v>
      </c>
      <c r="Q90">
        <v>0.253</v>
      </c>
      <c r="R90">
        <v>132</v>
      </c>
      <c r="S90">
        <v>132</v>
      </c>
    </row>
    <row r="91" spans="1:19" x14ac:dyDescent="0.25">
      <c r="A91">
        <v>310725</v>
      </c>
      <c r="B91">
        <v>1600310723</v>
      </c>
      <c r="C91">
        <v>1600114173</v>
      </c>
      <c r="F91" t="s">
        <v>56</v>
      </c>
      <c r="G91">
        <v>114173</v>
      </c>
      <c r="H91">
        <v>2</v>
      </c>
      <c r="I91" t="s">
        <v>709</v>
      </c>
      <c r="J91" t="s">
        <v>710</v>
      </c>
      <c r="K91" t="s">
        <v>779</v>
      </c>
      <c r="L91">
        <v>50</v>
      </c>
      <c r="M91">
        <v>43</v>
      </c>
      <c r="N91">
        <v>4798.8999999999996</v>
      </c>
      <c r="O91">
        <v>4127.0540000000001</v>
      </c>
      <c r="P91">
        <v>1.85</v>
      </c>
      <c r="Q91">
        <v>1.591</v>
      </c>
      <c r="R91">
        <v>600</v>
      </c>
      <c r="S91">
        <v>516</v>
      </c>
    </row>
    <row r="92" spans="1:19" x14ac:dyDescent="0.25">
      <c r="A92">
        <v>310726</v>
      </c>
      <c r="B92">
        <v>1600310723</v>
      </c>
      <c r="C92">
        <v>1600114173</v>
      </c>
      <c r="F92" t="s">
        <v>56</v>
      </c>
      <c r="G92">
        <v>114173</v>
      </c>
      <c r="H92">
        <v>3</v>
      </c>
      <c r="I92" t="s">
        <v>709</v>
      </c>
      <c r="J92" t="s">
        <v>710</v>
      </c>
      <c r="K92" t="s">
        <v>762</v>
      </c>
      <c r="L92">
        <v>23</v>
      </c>
      <c r="M92">
        <v>23</v>
      </c>
      <c r="N92">
        <v>17524.344000000001</v>
      </c>
      <c r="O92">
        <v>17524.344000000001</v>
      </c>
      <c r="P92">
        <v>3.657</v>
      </c>
      <c r="Q92">
        <v>3.657</v>
      </c>
      <c r="R92">
        <v>2415</v>
      </c>
      <c r="S92">
        <v>2415</v>
      </c>
    </row>
    <row r="93" spans="1:19" x14ac:dyDescent="0.25">
      <c r="A93">
        <v>310727</v>
      </c>
      <c r="B93">
        <v>1600310723</v>
      </c>
      <c r="C93">
        <v>1600114173</v>
      </c>
      <c r="F93" t="s">
        <v>56</v>
      </c>
      <c r="G93">
        <v>114173</v>
      </c>
      <c r="H93">
        <v>4</v>
      </c>
      <c r="I93" t="s">
        <v>709</v>
      </c>
      <c r="J93" t="s">
        <v>710</v>
      </c>
      <c r="K93" t="s">
        <v>753</v>
      </c>
      <c r="L93">
        <v>24</v>
      </c>
      <c r="M93">
        <v>24</v>
      </c>
      <c r="N93">
        <v>16561.151999999998</v>
      </c>
      <c r="O93">
        <v>16561.151999999998</v>
      </c>
      <c r="P93">
        <v>3.456</v>
      </c>
      <c r="Q93">
        <v>3.456</v>
      </c>
      <c r="R93">
        <v>2520</v>
      </c>
      <c r="S93">
        <v>2520</v>
      </c>
    </row>
    <row r="94" spans="1:19" x14ac:dyDescent="0.25">
      <c r="A94">
        <v>310728</v>
      </c>
      <c r="B94">
        <v>1600310723</v>
      </c>
      <c r="C94">
        <v>1600114173</v>
      </c>
      <c r="F94" t="s">
        <v>56</v>
      </c>
      <c r="G94">
        <v>114173</v>
      </c>
      <c r="H94">
        <v>5</v>
      </c>
      <c r="I94" t="s">
        <v>709</v>
      </c>
      <c r="J94" t="s">
        <v>710</v>
      </c>
      <c r="K94" t="s">
        <v>770</v>
      </c>
      <c r="L94">
        <v>7</v>
      </c>
      <c r="M94">
        <v>4</v>
      </c>
      <c r="N94">
        <v>1634.22</v>
      </c>
      <c r="O94">
        <v>933.84</v>
      </c>
      <c r="P94">
        <v>0.63</v>
      </c>
      <c r="Q94">
        <v>0.36</v>
      </c>
      <c r="R94">
        <v>280</v>
      </c>
      <c r="S94">
        <v>160</v>
      </c>
    </row>
    <row r="95" spans="1:19" x14ac:dyDescent="0.25">
      <c r="A95">
        <v>311400</v>
      </c>
      <c r="B95">
        <v>1600311399</v>
      </c>
      <c r="C95">
        <v>1600114122</v>
      </c>
      <c r="F95" t="s">
        <v>55</v>
      </c>
      <c r="G95">
        <v>114122</v>
      </c>
      <c r="H95">
        <v>1</v>
      </c>
      <c r="I95" t="s">
        <v>717</v>
      </c>
      <c r="J95" t="s">
        <v>718</v>
      </c>
      <c r="K95" t="s">
        <v>766</v>
      </c>
      <c r="L95">
        <v>1</v>
      </c>
      <c r="M95">
        <v>1</v>
      </c>
      <c r="N95">
        <v>95369</v>
      </c>
      <c r="O95">
        <v>96421</v>
      </c>
      <c r="P95">
        <v>21.3</v>
      </c>
      <c r="Q95">
        <v>21.5</v>
      </c>
      <c r="R95">
        <v>8520</v>
      </c>
      <c r="S95">
        <v>8600</v>
      </c>
    </row>
    <row r="96" spans="1:19" x14ac:dyDescent="0.25">
      <c r="A96">
        <v>315510</v>
      </c>
      <c r="B96">
        <v>1600315509</v>
      </c>
      <c r="C96">
        <v>1600116394</v>
      </c>
      <c r="F96" t="s">
        <v>68</v>
      </c>
      <c r="G96">
        <v>116394</v>
      </c>
      <c r="H96">
        <v>1</v>
      </c>
      <c r="I96" t="s">
        <v>709</v>
      </c>
      <c r="J96" t="s">
        <v>710</v>
      </c>
      <c r="K96" t="s">
        <v>762</v>
      </c>
      <c r="L96">
        <v>29</v>
      </c>
      <c r="M96">
        <v>32</v>
      </c>
      <c r="N96">
        <v>22095.912</v>
      </c>
      <c r="O96">
        <v>24381.696</v>
      </c>
      <c r="P96">
        <v>4.6109999999999998</v>
      </c>
      <c r="Q96">
        <v>5.0880000000000001</v>
      </c>
      <c r="R96">
        <v>3045</v>
      </c>
      <c r="S96">
        <v>3360</v>
      </c>
    </row>
    <row r="97" spans="1:19" x14ac:dyDescent="0.25">
      <c r="A97">
        <v>315849</v>
      </c>
      <c r="B97">
        <v>1600315848</v>
      </c>
      <c r="C97">
        <v>1600116724</v>
      </c>
      <c r="F97" t="s">
        <v>70</v>
      </c>
      <c r="G97">
        <v>116724</v>
      </c>
      <c r="H97">
        <v>1</v>
      </c>
      <c r="I97" t="s">
        <v>709</v>
      </c>
      <c r="J97" t="s">
        <v>710</v>
      </c>
      <c r="K97" t="s">
        <v>789</v>
      </c>
      <c r="L97">
        <v>2</v>
      </c>
      <c r="M97">
        <v>2</v>
      </c>
      <c r="N97">
        <v>88.195999999999998</v>
      </c>
      <c r="O97">
        <v>88.195999999999998</v>
      </c>
      <c r="P97">
        <v>3.4000000000000002E-2</v>
      </c>
      <c r="Q97">
        <v>3.4000000000000002E-2</v>
      </c>
      <c r="R97">
        <v>24</v>
      </c>
      <c r="S97">
        <v>24</v>
      </c>
    </row>
    <row r="98" spans="1:19" x14ac:dyDescent="0.25">
      <c r="A98">
        <v>315850</v>
      </c>
      <c r="B98">
        <v>1600315848</v>
      </c>
      <c r="C98">
        <v>1600116724</v>
      </c>
      <c r="F98" t="s">
        <v>70</v>
      </c>
      <c r="G98">
        <v>116724</v>
      </c>
      <c r="H98">
        <v>2</v>
      </c>
      <c r="I98" t="s">
        <v>709</v>
      </c>
      <c r="J98" t="s">
        <v>710</v>
      </c>
      <c r="K98" t="s">
        <v>752</v>
      </c>
      <c r="L98">
        <v>13</v>
      </c>
      <c r="M98">
        <v>13</v>
      </c>
      <c r="N98">
        <v>1180.27</v>
      </c>
      <c r="O98">
        <v>1180.27</v>
      </c>
      <c r="P98">
        <v>0.45500000000000002</v>
      </c>
      <c r="Q98">
        <v>0.45500000000000002</v>
      </c>
      <c r="R98">
        <v>156</v>
      </c>
      <c r="S98">
        <v>156</v>
      </c>
    </row>
    <row r="99" spans="1:19" x14ac:dyDescent="0.25">
      <c r="A99">
        <v>315851</v>
      </c>
      <c r="B99">
        <v>1600315848</v>
      </c>
      <c r="C99">
        <v>1600116724</v>
      </c>
      <c r="F99" t="s">
        <v>70</v>
      </c>
      <c r="G99">
        <v>116724</v>
      </c>
      <c r="H99">
        <v>3</v>
      </c>
      <c r="I99" t="s">
        <v>709</v>
      </c>
      <c r="J99" t="s">
        <v>710</v>
      </c>
      <c r="K99" t="s">
        <v>779</v>
      </c>
      <c r="L99">
        <v>102</v>
      </c>
      <c r="M99">
        <v>102</v>
      </c>
      <c r="N99">
        <v>9789.7559999999994</v>
      </c>
      <c r="O99">
        <v>9789.7559999999994</v>
      </c>
      <c r="P99">
        <v>3.774</v>
      </c>
      <c r="Q99">
        <v>3.774</v>
      </c>
      <c r="R99">
        <v>1224</v>
      </c>
      <c r="S99">
        <v>1224</v>
      </c>
    </row>
    <row r="100" spans="1:19" x14ac:dyDescent="0.25">
      <c r="A100">
        <v>316557</v>
      </c>
      <c r="B100">
        <v>1600316556</v>
      </c>
      <c r="C100">
        <v>1600117514</v>
      </c>
      <c r="F100" t="s">
        <v>74</v>
      </c>
      <c r="G100">
        <v>117514</v>
      </c>
      <c r="H100">
        <v>1</v>
      </c>
      <c r="I100" t="s">
        <v>717</v>
      </c>
      <c r="J100" t="s">
        <v>718</v>
      </c>
      <c r="K100" t="s">
        <v>766</v>
      </c>
      <c r="L100">
        <v>1</v>
      </c>
      <c r="M100">
        <v>1</v>
      </c>
      <c r="N100">
        <v>5735</v>
      </c>
      <c r="O100">
        <v>5735</v>
      </c>
      <c r="P100">
        <v>0.7</v>
      </c>
      <c r="Q100">
        <v>0.7</v>
      </c>
      <c r="R100">
        <v>286.75</v>
      </c>
      <c r="S100">
        <v>286.75</v>
      </c>
    </row>
    <row r="101" spans="1:19" x14ac:dyDescent="0.25">
      <c r="A101">
        <v>319140</v>
      </c>
      <c r="B101">
        <v>1600319139</v>
      </c>
      <c r="C101">
        <v>1600120271</v>
      </c>
      <c r="F101" t="s">
        <v>92</v>
      </c>
      <c r="G101">
        <v>120271</v>
      </c>
      <c r="H101">
        <v>1</v>
      </c>
      <c r="I101" t="s">
        <v>717</v>
      </c>
      <c r="J101" t="s">
        <v>718</v>
      </c>
      <c r="K101" t="s">
        <v>759</v>
      </c>
      <c r="L101">
        <v>1</v>
      </c>
      <c r="M101">
        <v>1</v>
      </c>
      <c r="N101">
        <v>34342</v>
      </c>
      <c r="O101">
        <v>19516</v>
      </c>
      <c r="P101">
        <v>7</v>
      </c>
      <c r="Q101">
        <v>4</v>
      </c>
      <c r="R101">
        <v>2800</v>
      </c>
      <c r="S101">
        <v>1600</v>
      </c>
    </row>
    <row r="102" spans="1:19" x14ac:dyDescent="0.25">
      <c r="A102">
        <v>319364</v>
      </c>
      <c r="B102">
        <v>1600319363</v>
      </c>
      <c r="C102">
        <v>1600121276</v>
      </c>
      <c r="F102" t="s">
        <v>96</v>
      </c>
      <c r="G102">
        <v>121276</v>
      </c>
      <c r="H102">
        <v>1</v>
      </c>
      <c r="I102" t="s">
        <v>709</v>
      </c>
      <c r="J102" t="s">
        <v>710</v>
      </c>
      <c r="K102" t="s">
        <v>790</v>
      </c>
      <c r="L102">
        <v>18</v>
      </c>
      <c r="M102">
        <v>18</v>
      </c>
      <c r="N102">
        <v>26264.952000000001</v>
      </c>
      <c r="O102">
        <v>26264.952000000001</v>
      </c>
      <c r="P102">
        <v>5.4809999999999999</v>
      </c>
      <c r="Q102">
        <v>5.4809999999999999</v>
      </c>
      <c r="R102">
        <v>1890</v>
      </c>
      <c r="S102">
        <v>1890</v>
      </c>
    </row>
    <row r="103" spans="1:19" x14ac:dyDescent="0.25">
      <c r="A103">
        <v>319406</v>
      </c>
      <c r="B103">
        <v>1600319405</v>
      </c>
      <c r="C103">
        <v>1600120899</v>
      </c>
      <c r="F103" t="s">
        <v>95</v>
      </c>
      <c r="G103">
        <v>120899</v>
      </c>
      <c r="H103">
        <v>1</v>
      </c>
      <c r="I103" t="s">
        <v>717</v>
      </c>
      <c r="J103" t="s">
        <v>720</v>
      </c>
      <c r="K103" t="s">
        <v>791</v>
      </c>
      <c r="L103">
        <v>1</v>
      </c>
      <c r="M103">
        <v>1</v>
      </c>
      <c r="N103">
        <v>131300</v>
      </c>
      <c r="O103">
        <v>146600</v>
      </c>
      <c r="P103">
        <v>11.47</v>
      </c>
      <c r="Q103">
        <v>14.5</v>
      </c>
      <c r="R103">
        <v>13130</v>
      </c>
      <c r="S103">
        <v>14660</v>
      </c>
    </row>
    <row r="104" spans="1:19" x14ac:dyDescent="0.25">
      <c r="A104">
        <v>321707</v>
      </c>
      <c r="B104">
        <v>1600321706</v>
      </c>
      <c r="C104">
        <v>1600123254</v>
      </c>
      <c r="F104" t="s">
        <v>103</v>
      </c>
      <c r="G104">
        <v>123254</v>
      </c>
      <c r="H104">
        <v>1</v>
      </c>
      <c r="I104" t="s">
        <v>717</v>
      </c>
      <c r="J104" t="s">
        <v>718</v>
      </c>
      <c r="K104" t="s">
        <v>792</v>
      </c>
      <c r="L104">
        <v>1</v>
      </c>
      <c r="M104">
        <v>1</v>
      </c>
      <c r="N104">
        <v>0</v>
      </c>
      <c r="O104">
        <v>6412.32</v>
      </c>
      <c r="P104">
        <v>0</v>
      </c>
      <c r="Q104">
        <v>0</v>
      </c>
      <c r="R104">
        <v>0</v>
      </c>
      <c r="S104">
        <v>320.62</v>
      </c>
    </row>
    <row r="105" spans="1:19" x14ac:dyDescent="0.25">
      <c r="A105">
        <v>321708</v>
      </c>
      <c r="B105">
        <v>1600321706</v>
      </c>
      <c r="C105">
        <v>1600123254</v>
      </c>
      <c r="F105" t="s">
        <v>103</v>
      </c>
      <c r="G105">
        <v>123254</v>
      </c>
      <c r="H105">
        <v>2</v>
      </c>
      <c r="I105" t="s">
        <v>717</v>
      </c>
      <c r="J105" t="s">
        <v>718</v>
      </c>
      <c r="K105" t="s">
        <v>793</v>
      </c>
      <c r="L105">
        <v>1</v>
      </c>
      <c r="M105">
        <v>1</v>
      </c>
      <c r="N105">
        <v>0</v>
      </c>
      <c r="O105">
        <v>1769.6</v>
      </c>
      <c r="P105">
        <v>0</v>
      </c>
      <c r="Q105">
        <v>0</v>
      </c>
      <c r="R105">
        <v>0</v>
      </c>
      <c r="S105">
        <v>88.48</v>
      </c>
    </row>
    <row r="106" spans="1:19" x14ac:dyDescent="0.25">
      <c r="A106">
        <v>321709</v>
      </c>
      <c r="B106">
        <v>1600321706</v>
      </c>
      <c r="C106">
        <v>1600123254</v>
      </c>
      <c r="F106" t="s">
        <v>103</v>
      </c>
      <c r="G106">
        <v>123254</v>
      </c>
      <c r="H106">
        <v>3</v>
      </c>
      <c r="I106" t="s">
        <v>717</v>
      </c>
      <c r="J106" t="s">
        <v>718</v>
      </c>
      <c r="K106" t="s">
        <v>794</v>
      </c>
      <c r="L106">
        <v>1</v>
      </c>
      <c r="M106">
        <v>1</v>
      </c>
      <c r="N106">
        <v>0</v>
      </c>
      <c r="O106">
        <v>1068.72</v>
      </c>
      <c r="P106">
        <v>0</v>
      </c>
      <c r="Q106">
        <v>0</v>
      </c>
      <c r="R106">
        <v>0</v>
      </c>
      <c r="S106">
        <v>53.44</v>
      </c>
    </row>
    <row r="107" spans="1:19" x14ac:dyDescent="0.25">
      <c r="A107">
        <v>321710</v>
      </c>
      <c r="B107">
        <v>1600321706</v>
      </c>
      <c r="C107">
        <v>1600123254</v>
      </c>
      <c r="F107" t="s">
        <v>103</v>
      </c>
      <c r="G107">
        <v>123254</v>
      </c>
      <c r="H107">
        <v>4</v>
      </c>
      <c r="I107" t="s">
        <v>717</v>
      </c>
      <c r="J107" t="s">
        <v>718</v>
      </c>
      <c r="K107" t="s">
        <v>795</v>
      </c>
      <c r="L107">
        <v>1</v>
      </c>
      <c r="M107">
        <v>1</v>
      </c>
      <c r="N107">
        <v>1191.3599999999999</v>
      </c>
      <c r="O107">
        <v>1287.72</v>
      </c>
      <c r="P107">
        <v>0</v>
      </c>
      <c r="Q107">
        <v>0</v>
      </c>
      <c r="R107">
        <v>59.57</v>
      </c>
      <c r="S107">
        <v>64.39</v>
      </c>
    </row>
    <row r="108" spans="1:19" x14ac:dyDescent="0.25">
      <c r="A108">
        <v>321711</v>
      </c>
      <c r="B108">
        <v>1600321706</v>
      </c>
      <c r="C108">
        <v>1600123254</v>
      </c>
      <c r="F108" t="s">
        <v>103</v>
      </c>
      <c r="G108">
        <v>123254</v>
      </c>
      <c r="H108">
        <v>5</v>
      </c>
      <c r="I108" t="s">
        <v>717</v>
      </c>
      <c r="J108" t="s">
        <v>718</v>
      </c>
      <c r="K108" t="s">
        <v>796</v>
      </c>
      <c r="L108">
        <v>1</v>
      </c>
      <c r="M108">
        <v>1</v>
      </c>
      <c r="N108">
        <v>2689.32</v>
      </c>
      <c r="O108">
        <v>4726.0200000000004</v>
      </c>
      <c r="P108">
        <v>0</v>
      </c>
      <c r="Q108">
        <v>0</v>
      </c>
      <c r="R108">
        <v>134.47</v>
      </c>
      <c r="S108">
        <v>236.3</v>
      </c>
    </row>
    <row r="109" spans="1:19" x14ac:dyDescent="0.25">
      <c r="A109">
        <v>321712</v>
      </c>
      <c r="B109">
        <v>1600321706</v>
      </c>
      <c r="C109">
        <v>1600123254</v>
      </c>
      <c r="F109" t="s">
        <v>103</v>
      </c>
      <c r="G109">
        <v>123254</v>
      </c>
      <c r="H109">
        <v>6</v>
      </c>
      <c r="I109" t="s">
        <v>717</v>
      </c>
      <c r="J109" t="s">
        <v>718</v>
      </c>
      <c r="K109" t="s">
        <v>797</v>
      </c>
      <c r="L109">
        <v>1</v>
      </c>
      <c r="M109">
        <v>1</v>
      </c>
      <c r="N109">
        <v>0</v>
      </c>
      <c r="O109">
        <v>985.5</v>
      </c>
      <c r="P109">
        <v>0</v>
      </c>
      <c r="Q109">
        <v>0</v>
      </c>
      <c r="R109">
        <v>0</v>
      </c>
      <c r="S109">
        <v>49.28</v>
      </c>
    </row>
    <row r="110" spans="1:19" x14ac:dyDescent="0.25">
      <c r="A110">
        <v>321713</v>
      </c>
      <c r="B110">
        <v>1600321706</v>
      </c>
      <c r="C110">
        <v>1600123254</v>
      </c>
      <c r="F110" t="s">
        <v>103</v>
      </c>
      <c r="G110">
        <v>123254</v>
      </c>
      <c r="H110">
        <v>7</v>
      </c>
      <c r="I110" t="s">
        <v>717</v>
      </c>
      <c r="J110" t="s">
        <v>718</v>
      </c>
      <c r="K110" t="s">
        <v>798</v>
      </c>
      <c r="L110">
        <v>1</v>
      </c>
      <c r="M110">
        <v>1</v>
      </c>
      <c r="N110">
        <v>385.44</v>
      </c>
      <c r="O110">
        <v>385.44</v>
      </c>
      <c r="P110">
        <v>0</v>
      </c>
      <c r="Q110">
        <v>0</v>
      </c>
      <c r="R110">
        <v>19.27</v>
      </c>
      <c r="S110">
        <v>19.27</v>
      </c>
    </row>
    <row r="111" spans="1:19" x14ac:dyDescent="0.25">
      <c r="A111">
        <v>321714</v>
      </c>
      <c r="B111">
        <v>1600321706</v>
      </c>
      <c r="C111">
        <v>1600123254</v>
      </c>
      <c r="F111" t="s">
        <v>103</v>
      </c>
      <c r="G111">
        <v>123254</v>
      </c>
      <c r="H111">
        <v>8</v>
      </c>
      <c r="I111" t="s">
        <v>717</v>
      </c>
      <c r="J111" t="s">
        <v>718</v>
      </c>
      <c r="K111" t="s">
        <v>799</v>
      </c>
      <c r="L111">
        <v>1</v>
      </c>
      <c r="M111">
        <v>1</v>
      </c>
      <c r="N111">
        <v>3066</v>
      </c>
      <c r="O111">
        <v>0</v>
      </c>
      <c r="P111">
        <v>0</v>
      </c>
      <c r="Q111">
        <v>0</v>
      </c>
      <c r="R111">
        <v>153.30000000000001</v>
      </c>
      <c r="S111">
        <v>0</v>
      </c>
    </row>
    <row r="112" spans="1:19" x14ac:dyDescent="0.25">
      <c r="A112">
        <v>321715</v>
      </c>
      <c r="B112">
        <v>1600321706</v>
      </c>
      <c r="C112">
        <v>1600123254</v>
      </c>
      <c r="F112" t="s">
        <v>103</v>
      </c>
      <c r="G112">
        <v>123254</v>
      </c>
      <c r="H112">
        <v>9</v>
      </c>
      <c r="I112" t="s">
        <v>717</v>
      </c>
      <c r="J112" t="s">
        <v>718</v>
      </c>
      <c r="K112" t="s">
        <v>800</v>
      </c>
      <c r="L112">
        <v>1</v>
      </c>
      <c r="M112">
        <v>1</v>
      </c>
      <c r="N112">
        <v>148.91999999999999</v>
      </c>
      <c r="O112">
        <v>0</v>
      </c>
      <c r="P112">
        <v>0</v>
      </c>
      <c r="Q112">
        <v>0</v>
      </c>
      <c r="R112">
        <v>7.45</v>
      </c>
      <c r="S112">
        <v>0</v>
      </c>
    </row>
    <row r="113" spans="1:19" x14ac:dyDescent="0.25">
      <c r="A113">
        <v>321716</v>
      </c>
      <c r="B113">
        <v>1600321706</v>
      </c>
      <c r="C113">
        <v>1600123254</v>
      </c>
      <c r="F113" t="s">
        <v>103</v>
      </c>
      <c r="G113">
        <v>123254</v>
      </c>
      <c r="H113">
        <v>10</v>
      </c>
      <c r="I113" t="s">
        <v>717</v>
      </c>
      <c r="J113" t="s">
        <v>718</v>
      </c>
      <c r="K113" t="s">
        <v>801</v>
      </c>
      <c r="L113">
        <v>1</v>
      </c>
      <c r="M113">
        <v>1</v>
      </c>
      <c r="N113">
        <v>378.43200000000002</v>
      </c>
      <c r="O113">
        <v>0</v>
      </c>
      <c r="P113">
        <v>0</v>
      </c>
      <c r="Q113">
        <v>0</v>
      </c>
      <c r="R113">
        <v>18.920000000000002</v>
      </c>
      <c r="S113">
        <v>0</v>
      </c>
    </row>
    <row r="114" spans="1:19" x14ac:dyDescent="0.25">
      <c r="A114">
        <v>321717</v>
      </c>
      <c r="B114">
        <v>1600321706</v>
      </c>
      <c r="C114">
        <v>1600123254</v>
      </c>
      <c r="F114" t="s">
        <v>103</v>
      </c>
      <c r="G114">
        <v>123254</v>
      </c>
      <c r="H114">
        <v>11</v>
      </c>
      <c r="I114" t="s">
        <v>717</v>
      </c>
      <c r="J114" t="s">
        <v>718</v>
      </c>
      <c r="K114" t="s">
        <v>802</v>
      </c>
      <c r="L114">
        <v>1</v>
      </c>
      <c r="M114">
        <v>1</v>
      </c>
      <c r="N114">
        <v>3871.92</v>
      </c>
      <c r="O114">
        <v>0</v>
      </c>
      <c r="P114">
        <v>0</v>
      </c>
      <c r="Q114">
        <v>0</v>
      </c>
      <c r="R114">
        <v>193.6</v>
      </c>
      <c r="S114">
        <v>0</v>
      </c>
    </row>
    <row r="115" spans="1:19" x14ac:dyDescent="0.25">
      <c r="A115">
        <v>321718</v>
      </c>
      <c r="B115">
        <v>1600321706</v>
      </c>
      <c r="C115">
        <v>1600123254</v>
      </c>
      <c r="F115" t="s">
        <v>103</v>
      </c>
      <c r="G115">
        <v>123254</v>
      </c>
      <c r="H115">
        <v>12</v>
      </c>
      <c r="I115" t="s">
        <v>717</v>
      </c>
      <c r="J115" t="s">
        <v>718</v>
      </c>
      <c r="K115" t="s">
        <v>803</v>
      </c>
      <c r="L115">
        <v>1</v>
      </c>
      <c r="M115">
        <v>1</v>
      </c>
      <c r="N115">
        <v>1642.52</v>
      </c>
      <c r="O115">
        <v>0</v>
      </c>
      <c r="P115">
        <v>0</v>
      </c>
      <c r="Q115">
        <v>0</v>
      </c>
      <c r="R115">
        <v>82.13</v>
      </c>
      <c r="S115">
        <v>0</v>
      </c>
    </row>
    <row r="116" spans="1:19" x14ac:dyDescent="0.25">
      <c r="A116">
        <v>321719</v>
      </c>
      <c r="B116">
        <v>1600321706</v>
      </c>
      <c r="C116">
        <v>1600123254</v>
      </c>
      <c r="F116" t="s">
        <v>103</v>
      </c>
      <c r="G116">
        <v>123254</v>
      </c>
      <c r="H116">
        <v>13</v>
      </c>
      <c r="I116" t="s">
        <v>717</v>
      </c>
      <c r="J116" t="s">
        <v>718</v>
      </c>
      <c r="K116" t="s">
        <v>804</v>
      </c>
      <c r="L116">
        <v>1</v>
      </c>
      <c r="M116">
        <v>1</v>
      </c>
      <c r="N116">
        <v>972.36</v>
      </c>
      <c r="O116">
        <v>0</v>
      </c>
      <c r="P116">
        <v>0</v>
      </c>
      <c r="Q116">
        <v>0</v>
      </c>
      <c r="R116">
        <v>48.62</v>
      </c>
      <c r="S116">
        <v>0</v>
      </c>
    </row>
    <row r="117" spans="1:19" x14ac:dyDescent="0.25">
      <c r="A117">
        <v>321720</v>
      </c>
      <c r="B117">
        <v>1600321706</v>
      </c>
      <c r="C117">
        <v>1600123254</v>
      </c>
      <c r="F117" t="s">
        <v>103</v>
      </c>
      <c r="G117">
        <v>123254</v>
      </c>
      <c r="H117">
        <v>14</v>
      </c>
      <c r="I117" t="s">
        <v>717</v>
      </c>
      <c r="J117" t="s">
        <v>718</v>
      </c>
      <c r="K117" t="s">
        <v>805</v>
      </c>
      <c r="L117">
        <v>1</v>
      </c>
      <c r="M117">
        <v>1</v>
      </c>
      <c r="N117">
        <v>1664.2</v>
      </c>
      <c r="O117">
        <v>0</v>
      </c>
      <c r="P117">
        <v>0</v>
      </c>
      <c r="Q117">
        <v>0</v>
      </c>
      <c r="R117">
        <v>83.21</v>
      </c>
      <c r="S117">
        <v>0</v>
      </c>
    </row>
    <row r="118" spans="1:19" x14ac:dyDescent="0.25">
      <c r="A118">
        <v>321721</v>
      </c>
      <c r="B118">
        <v>1600321706</v>
      </c>
      <c r="C118">
        <v>1600123254</v>
      </c>
      <c r="F118" t="s">
        <v>103</v>
      </c>
      <c r="G118">
        <v>123254</v>
      </c>
      <c r="H118">
        <v>15</v>
      </c>
      <c r="I118" t="s">
        <v>717</v>
      </c>
      <c r="J118" t="s">
        <v>718</v>
      </c>
      <c r="K118" t="s">
        <v>806</v>
      </c>
      <c r="L118">
        <v>1</v>
      </c>
      <c r="M118">
        <v>1</v>
      </c>
      <c r="N118">
        <v>1121.28</v>
      </c>
      <c r="O118">
        <v>0</v>
      </c>
      <c r="P118">
        <v>0</v>
      </c>
      <c r="Q118">
        <v>0</v>
      </c>
      <c r="R118">
        <v>56.06</v>
      </c>
      <c r="S118">
        <v>0</v>
      </c>
    </row>
    <row r="119" spans="1:19" x14ac:dyDescent="0.25">
      <c r="A119">
        <v>321722</v>
      </c>
      <c r="B119">
        <v>1600321706</v>
      </c>
      <c r="C119">
        <v>1600123254</v>
      </c>
      <c r="F119" t="s">
        <v>103</v>
      </c>
      <c r="G119">
        <v>123254</v>
      </c>
      <c r="H119">
        <v>16</v>
      </c>
      <c r="I119" t="s">
        <v>717</v>
      </c>
      <c r="J119" t="s">
        <v>718</v>
      </c>
      <c r="K119" t="s">
        <v>807</v>
      </c>
      <c r="L119">
        <v>1</v>
      </c>
      <c r="M119">
        <v>1</v>
      </c>
      <c r="N119">
        <v>1190.4839999999999</v>
      </c>
      <c r="O119">
        <v>0</v>
      </c>
      <c r="P119">
        <v>0</v>
      </c>
      <c r="Q119">
        <v>0</v>
      </c>
      <c r="R119">
        <v>59.52</v>
      </c>
      <c r="S119">
        <v>0</v>
      </c>
    </row>
    <row r="120" spans="1:19" x14ac:dyDescent="0.25">
      <c r="A120">
        <v>321723</v>
      </c>
      <c r="B120">
        <v>1600321706</v>
      </c>
      <c r="C120">
        <v>1600123254</v>
      </c>
      <c r="F120" t="s">
        <v>103</v>
      </c>
      <c r="G120">
        <v>123254</v>
      </c>
      <c r="H120">
        <v>17</v>
      </c>
      <c r="I120" t="s">
        <v>717</v>
      </c>
      <c r="J120" t="s">
        <v>718</v>
      </c>
      <c r="K120" t="s">
        <v>766</v>
      </c>
      <c r="L120">
        <v>1</v>
      </c>
      <c r="M120">
        <v>1</v>
      </c>
      <c r="N120">
        <v>7991</v>
      </c>
      <c r="O120">
        <v>8164</v>
      </c>
      <c r="P120">
        <v>2.7</v>
      </c>
      <c r="Q120">
        <v>2.8</v>
      </c>
      <c r="R120">
        <v>1080</v>
      </c>
      <c r="S120">
        <v>1120</v>
      </c>
    </row>
    <row r="121" spans="1:19" x14ac:dyDescent="0.25">
      <c r="A121">
        <v>321909</v>
      </c>
      <c r="B121">
        <v>1600321908</v>
      </c>
      <c r="C121">
        <v>1600123260</v>
      </c>
      <c r="F121" t="s">
        <v>104</v>
      </c>
      <c r="G121">
        <v>123260</v>
      </c>
      <c r="H121">
        <v>1</v>
      </c>
      <c r="I121" t="s">
        <v>717</v>
      </c>
      <c r="J121" t="s">
        <v>720</v>
      </c>
      <c r="K121" t="s">
        <v>732</v>
      </c>
      <c r="L121">
        <v>1</v>
      </c>
      <c r="M121">
        <v>1</v>
      </c>
      <c r="N121">
        <v>439</v>
      </c>
      <c r="O121">
        <v>439</v>
      </c>
      <c r="P121">
        <v>1</v>
      </c>
      <c r="Q121">
        <v>1</v>
      </c>
      <c r="R121">
        <v>800</v>
      </c>
      <c r="S121">
        <v>800</v>
      </c>
    </row>
    <row r="122" spans="1:19" x14ac:dyDescent="0.25">
      <c r="A122">
        <v>322541</v>
      </c>
      <c r="B122">
        <v>1600322540</v>
      </c>
      <c r="C122">
        <v>1600116072</v>
      </c>
      <c r="F122" t="s">
        <v>64</v>
      </c>
      <c r="G122">
        <v>116072</v>
      </c>
      <c r="H122">
        <v>1</v>
      </c>
      <c r="I122" t="s">
        <v>709</v>
      </c>
      <c r="J122" t="s">
        <v>710</v>
      </c>
      <c r="K122" t="s">
        <v>751</v>
      </c>
      <c r="L122">
        <v>3</v>
      </c>
      <c r="M122">
        <v>3</v>
      </c>
      <c r="N122">
        <v>683.28</v>
      </c>
      <c r="O122">
        <v>683.28</v>
      </c>
      <c r="P122">
        <v>7.8E-2</v>
      </c>
      <c r="Q122">
        <v>7.8E-2</v>
      </c>
      <c r="R122">
        <v>45</v>
      </c>
      <c r="S122">
        <v>45</v>
      </c>
    </row>
    <row r="123" spans="1:19" x14ac:dyDescent="0.25">
      <c r="A123">
        <v>322542</v>
      </c>
      <c r="B123">
        <v>1600322540</v>
      </c>
      <c r="C123">
        <v>1600116072</v>
      </c>
      <c r="F123" t="s">
        <v>64</v>
      </c>
      <c r="G123">
        <v>116072</v>
      </c>
      <c r="H123">
        <v>2</v>
      </c>
      <c r="I123" t="s">
        <v>709</v>
      </c>
      <c r="J123" t="s">
        <v>710</v>
      </c>
      <c r="K123" t="s">
        <v>765</v>
      </c>
      <c r="L123">
        <v>1</v>
      </c>
      <c r="M123">
        <v>1</v>
      </c>
      <c r="N123">
        <v>77.819999999999993</v>
      </c>
      <c r="O123">
        <v>77.819999999999993</v>
      </c>
      <c r="P123">
        <v>0.03</v>
      </c>
      <c r="Q123">
        <v>0.03</v>
      </c>
      <c r="R123">
        <v>17</v>
      </c>
      <c r="S123">
        <v>17</v>
      </c>
    </row>
    <row r="124" spans="1:19" x14ac:dyDescent="0.25">
      <c r="A124">
        <v>322543</v>
      </c>
      <c r="B124">
        <v>1600322540</v>
      </c>
      <c r="C124">
        <v>1600116072</v>
      </c>
      <c r="F124" t="s">
        <v>64</v>
      </c>
      <c r="G124">
        <v>116072</v>
      </c>
      <c r="H124">
        <v>3</v>
      </c>
      <c r="I124" t="s">
        <v>717</v>
      </c>
      <c r="J124" t="s">
        <v>718</v>
      </c>
      <c r="K124" t="s">
        <v>766</v>
      </c>
      <c r="L124">
        <v>1</v>
      </c>
      <c r="M124">
        <v>1</v>
      </c>
      <c r="N124">
        <v>8970</v>
      </c>
      <c r="O124">
        <v>9238</v>
      </c>
      <c r="P124">
        <v>1.1000000000000001</v>
      </c>
      <c r="Q124">
        <v>1.2</v>
      </c>
      <c r="R124">
        <v>465.65</v>
      </c>
      <c r="S124">
        <v>513.29999999999995</v>
      </c>
    </row>
    <row r="125" spans="1:19" x14ac:dyDescent="0.25">
      <c r="A125">
        <v>322748</v>
      </c>
      <c r="B125">
        <v>1600322747</v>
      </c>
      <c r="C125">
        <v>1600116072</v>
      </c>
      <c r="F125" t="s">
        <v>65</v>
      </c>
      <c r="G125">
        <v>116072</v>
      </c>
      <c r="H125">
        <v>1</v>
      </c>
      <c r="I125" t="s">
        <v>709</v>
      </c>
      <c r="J125" t="s">
        <v>710</v>
      </c>
      <c r="K125" t="s">
        <v>751</v>
      </c>
      <c r="L125">
        <v>1</v>
      </c>
      <c r="M125">
        <v>1</v>
      </c>
      <c r="N125">
        <v>227.76</v>
      </c>
      <c r="O125">
        <v>227.76</v>
      </c>
      <c r="P125">
        <v>2.5999999999999999E-2</v>
      </c>
      <c r="Q125">
        <v>2.5999999999999999E-2</v>
      </c>
      <c r="R125">
        <v>15</v>
      </c>
      <c r="S125">
        <v>15</v>
      </c>
    </row>
    <row r="126" spans="1:19" x14ac:dyDescent="0.25">
      <c r="A126">
        <v>322749</v>
      </c>
      <c r="B126">
        <v>1600322747</v>
      </c>
      <c r="C126">
        <v>1600116072</v>
      </c>
      <c r="F126" t="s">
        <v>65</v>
      </c>
      <c r="G126">
        <v>116072</v>
      </c>
      <c r="H126">
        <v>2</v>
      </c>
      <c r="I126" t="s">
        <v>709</v>
      </c>
      <c r="J126" t="s">
        <v>710</v>
      </c>
      <c r="K126" t="s">
        <v>765</v>
      </c>
      <c r="L126">
        <v>9</v>
      </c>
      <c r="M126">
        <v>9</v>
      </c>
      <c r="N126">
        <v>700.38</v>
      </c>
      <c r="O126">
        <v>700.38</v>
      </c>
      <c r="P126">
        <v>0.27</v>
      </c>
      <c r="Q126">
        <v>0.27</v>
      </c>
      <c r="R126">
        <v>153</v>
      </c>
      <c r="S126">
        <v>153</v>
      </c>
    </row>
    <row r="127" spans="1:19" x14ac:dyDescent="0.25">
      <c r="A127">
        <v>322750</v>
      </c>
      <c r="B127">
        <v>1600322747</v>
      </c>
      <c r="C127">
        <v>1600116072</v>
      </c>
      <c r="F127" t="s">
        <v>65</v>
      </c>
      <c r="G127">
        <v>116072</v>
      </c>
      <c r="H127">
        <v>3</v>
      </c>
      <c r="I127" t="s">
        <v>709</v>
      </c>
      <c r="J127" t="s">
        <v>710</v>
      </c>
      <c r="K127" t="s">
        <v>764</v>
      </c>
      <c r="L127">
        <v>2</v>
      </c>
      <c r="M127">
        <v>2</v>
      </c>
      <c r="N127">
        <v>243.83600000000001</v>
      </c>
      <c r="O127">
        <v>243.83600000000001</v>
      </c>
      <c r="P127">
        <v>9.4E-2</v>
      </c>
      <c r="Q127">
        <v>9.4E-2</v>
      </c>
      <c r="R127">
        <v>34</v>
      </c>
      <c r="S127">
        <v>34</v>
      </c>
    </row>
    <row r="128" spans="1:19" x14ac:dyDescent="0.25">
      <c r="A128">
        <v>322751</v>
      </c>
      <c r="B128">
        <v>1600322747</v>
      </c>
      <c r="C128">
        <v>1600116072</v>
      </c>
      <c r="F128" t="s">
        <v>65</v>
      </c>
      <c r="G128">
        <v>116072</v>
      </c>
      <c r="H128">
        <v>4</v>
      </c>
      <c r="I128" t="s">
        <v>717</v>
      </c>
      <c r="J128" t="s">
        <v>718</v>
      </c>
      <c r="K128" t="s">
        <v>766</v>
      </c>
      <c r="L128">
        <v>1</v>
      </c>
      <c r="M128">
        <v>1</v>
      </c>
      <c r="N128">
        <v>6508</v>
      </c>
      <c r="O128">
        <v>8411</v>
      </c>
      <c r="P128">
        <v>0.8</v>
      </c>
      <c r="Q128">
        <v>1</v>
      </c>
      <c r="R128">
        <v>325.39999999999998</v>
      </c>
      <c r="S128">
        <v>420.55</v>
      </c>
    </row>
    <row r="129" spans="1:19" x14ac:dyDescent="0.25">
      <c r="A129">
        <v>322766</v>
      </c>
      <c r="B129">
        <v>1600322765</v>
      </c>
      <c r="C129">
        <v>1600116072</v>
      </c>
      <c r="F129" t="s">
        <v>66</v>
      </c>
      <c r="G129">
        <v>116072</v>
      </c>
      <c r="H129">
        <v>1</v>
      </c>
      <c r="I129" t="s">
        <v>709</v>
      </c>
      <c r="J129" t="s">
        <v>710</v>
      </c>
      <c r="K129" t="s">
        <v>751</v>
      </c>
      <c r="L129">
        <v>7</v>
      </c>
      <c r="M129">
        <v>7</v>
      </c>
      <c r="N129">
        <v>1594.32</v>
      </c>
      <c r="O129">
        <v>1594.32</v>
      </c>
      <c r="P129">
        <v>0.182</v>
      </c>
      <c r="Q129">
        <v>0.182</v>
      </c>
      <c r="R129">
        <v>105</v>
      </c>
      <c r="S129">
        <v>105</v>
      </c>
    </row>
    <row r="130" spans="1:19" x14ac:dyDescent="0.25">
      <c r="A130">
        <v>322767</v>
      </c>
      <c r="B130">
        <v>1600322765</v>
      </c>
      <c r="C130">
        <v>1600116072</v>
      </c>
      <c r="F130" t="s">
        <v>66</v>
      </c>
      <c r="G130">
        <v>116072</v>
      </c>
      <c r="H130">
        <v>2</v>
      </c>
      <c r="I130" t="s">
        <v>709</v>
      </c>
      <c r="J130" t="s">
        <v>710</v>
      </c>
      <c r="K130" t="s">
        <v>765</v>
      </c>
      <c r="L130">
        <v>3</v>
      </c>
      <c r="M130">
        <v>0</v>
      </c>
      <c r="N130">
        <v>233.46</v>
      </c>
      <c r="O130">
        <v>0</v>
      </c>
      <c r="P130">
        <v>0.09</v>
      </c>
      <c r="Q130">
        <v>0</v>
      </c>
      <c r="R130">
        <v>51</v>
      </c>
      <c r="S130">
        <v>0</v>
      </c>
    </row>
    <row r="131" spans="1:19" x14ac:dyDescent="0.25">
      <c r="A131">
        <v>322768</v>
      </c>
      <c r="B131">
        <v>1600322765</v>
      </c>
      <c r="C131">
        <v>1600116072</v>
      </c>
      <c r="F131" t="s">
        <v>66</v>
      </c>
      <c r="G131">
        <v>116072</v>
      </c>
      <c r="H131">
        <v>3</v>
      </c>
      <c r="I131" t="s">
        <v>717</v>
      </c>
      <c r="J131" t="s">
        <v>718</v>
      </c>
      <c r="K131" t="s">
        <v>766</v>
      </c>
      <c r="L131">
        <v>1</v>
      </c>
      <c r="M131">
        <v>1</v>
      </c>
      <c r="N131">
        <v>5953</v>
      </c>
      <c r="O131">
        <v>6125</v>
      </c>
      <c r="P131">
        <v>1.9</v>
      </c>
      <c r="Q131">
        <v>1.9</v>
      </c>
      <c r="R131">
        <v>760</v>
      </c>
      <c r="S131">
        <v>760</v>
      </c>
    </row>
    <row r="132" spans="1:19" x14ac:dyDescent="0.25">
      <c r="A132">
        <v>323293</v>
      </c>
      <c r="B132">
        <v>1600323292</v>
      </c>
      <c r="C132">
        <v>1600116470</v>
      </c>
      <c r="F132" t="s">
        <v>69</v>
      </c>
      <c r="G132">
        <v>116470</v>
      </c>
      <c r="H132">
        <v>1</v>
      </c>
      <c r="I132" t="s">
        <v>709</v>
      </c>
      <c r="J132" t="s">
        <v>710</v>
      </c>
      <c r="K132" t="s">
        <v>711</v>
      </c>
      <c r="L132">
        <v>94</v>
      </c>
      <c r="M132">
        <v>94</v>
      </c>
      <c r="N132">
        <v>20755.2</v>
      </c>
      <c r="O132">
        <v>20755.2</v>
      </c>
      <c r="P132">
        <v>4.3239999999999998</v>
      </c>
      <c r="Q132">
        <v>4.3239999999999998</v>
      </c>
      <c r="R132">
        <v>7050</v>
      </c>
      <c r="S132">
        <v>7050</v>
      </c>
    </row>
    <row r="133" spans="1:19" x14ac:dyDescent="0.25">
      <c r="A133">
        <v>323492</v>
      </c>
      <c r="B133">
        <v>1600323491</v>
      </c>
      <c r="C133">
        <v>1600117724</v>
      </c>
      <c r="F133" t="s">
        <v>75</v>
      </c>
      <c r="G133">
        <v>117724</v>
      </c>
      <c r="H133">
        <v>1</v>
      </c>
      <c r="I133" t="s">
        <v>717</v>
      </c>
      <c r="J133" t="s">
        <v>720</v>
      </c>
      <c r="K133" t="s">
        <v>808</v>
      </c>
      <c r="L133">
        <v>1</v>
      </c>
      <c r="M133">
        <v>1</v>
      </c>
      <c r="N133">
        <v>66100</v>
      </c>
      <c r="O133">
        <v>66100</v>
      </c>
      <c r="P133">
        <v>1</v>
      </c>
      <c r="Q133">
        <v>0</v>
      </c>
      <c r="R133">
        <v>6610</v>
      </c>
      <c r="S133">
        <v>6610</v>
      </c>
    </row>
    <row r="134" spans="1:19" x14ac:dyDescent="0.25">
      <c r="A134">
        <v>324090</v>
      </c>
      <c r="B134">
        <v>1600324089</v>
      </c>
      <c r="C134">
        <v>1600117430</v>
      </c>
      <c r="F134" t="s">
        <v>71</v>
      </c>
      <c r="G134">
        <v>117430</v>
      </c>
      <c r="H134">
        <v>1</v>
      </c>
      <c r="I134" t="s">
        <v>717</v>
      </c>
      <c r="J134" t="s">
        <v>718</v>
      </c>
      <c r="K134" t="s">
        <v>766</v>
      </c>
      <c r="L134">
        <v>1</v>
      </c>
      <c r="M134">
        <v>1</v>
      </c>
      <c r="N134">
        <v>10532</v>
      </c>
      <c r="O134">
        <v>9802</v>
      </c>
      <c r="P134">
        <v>4.5</v>
      </c>
      <c r="Q134">
        <v>4.2</v>
      </c>
      <c r="R134">
        <v>1800</v>
      </c>
      <c r="S134">
        <v>1680</v>
      </c>
    </row>
    <row r="135" spans="1:19" x14ac:dyDescent="0.25">
      <c r="A135">
        <v>324106</v>
      </c>
      <c r="B135">
        <v>1600324105</v>
      </c>
      <c r="C135">
        <v>1600117430</v>
      </c>
      <c r="F135" t="s">
        <v>72</v>
      </c>
      <c r="G135">
        <v>117430</v>
      </c>
      <c r="H135">
        <v>1</v>
      </c>
      <c r="I135" t="s">
        <v>717</v>
      </c>
      <c r="J135" t="s">
        <v>718</v>
      </c>
      <c r="K135" t="s">
        <v>766</v>
      </c>
      <c r="L135">
        <v>1</v>
      </c>
      <c r="M135">
        <v>1</v>
      </c>
      <c r="N135">
        <v>7278</v>
      </c>
      <c r="O135">
        <v>7278</v>
      </c>
      <c r="P135">
        <v>2.7</v>
      </c>
      <c r="Q135">
        <v>2.7</v>
      </c>
      <c r="R135">
        <v>1080</v>
      </c>
      <c r="S135">
        <v>1080</v>
      </c>
    </row>
    <row r="136" spans="1:19" x14ac:dyDescent="0.25">
      <c r="A136">
        <v>324797</v>
      </c>
      <c r="B136">
        <v>1600324796</v>
      </c>
      <c r="C136">
        <v>1600117886</v>
      </c>
      <c r="F136" t="s">
        <v>77</v>
      </c>
      <c r="G136">
        <v>117886</v>
      </c>
      <c r="H136">
        <v>1</v>
      </c>
      <c r="I136" t="s">
        <v>709</v>
      </c>
      <c r="J136" t="s">
        <v>710</v>
      </c>
      <c r="K136" t="s">
        <v>809</v>
      </c>
      <c r="L136">
        <v>42</v>
      </c>
      <c r="M136">
        <v>42</v>
      </c>
      <c r="N136">
        <v>2832.6480000000001</v>
      </c>
      <c r="O136">
        <v>2832.6480000000001</v>
      </c>
      <c r="P136">
        <v>1.0920000000000001</v>
      </c>
      <c r="Q136">
        <v>1.0920000000000001</v>
      </c>
      <c r="R136">
        <v>462</v>
      </c>
      <c r="S136">
        <v>462</v>
      </c>
    </row>
    <row r="137" spans="1:19" x14ac:dyDescent="0.25">
      <c r="A137">
        <v>325129</v>
      </c>
      <c r="B137">
        <v>1600325128</v>
      </c>
      <c r="C137">
        <v>1600118281</v>
      </c>
      <c r="F137" t="s">
        <v>79</v>
      </c>
      <c r="G137">
        <v>118281</v>
      </c>
      <c r="H137">
        <v>1</v>
      </c>
      <c r="I137" t="s">
        <v>709</v>
      </c>
      <c r="J137" t="s">
        <v>710</v>
      </c>
      <c r="K137" t="s">
        <v>754</v>
      </c>
      <c r="L137">
        <v>83</v>
      </c>
      <c r="M137">
        <v>83</v>
      </c>
      <c r="N137">
        <v>4951.9459999999999</v>
      </c>
      <c r="O137">
        <v>4951.9459999999999</v>
      </c>
      <c r="P137">
        <v>1.909</v>
      </c>
      <c r="Q137">
        <v>1.909</v>
      </c>
      <c r="R137">
        <v>996</v>
      </c>
      <c r="S137">
        <v>996</v>
      </c>
    </row>
    <row r="138" spans="1:19" x14ac:dyDescent="0.25">
      <c r="A138">
        <v>325802</v>
      </c>
      <c r="B138">
        <v>1600325801</v>
      </c>
      <c r="C138">
        <v>1600119082</v>
      </c>
      <c r="F138" t="s">
        <v>87</v>
      </c>
      <c r="G138">
        <v>119082</v>
      </c>
      <c r="H138">
        <v>1</v>
      </c>
      <c r="I138" t="s">
        <v>709</v>
      </c>
      <c r="J138" t="s">
        <v>710</v>
      </c>
      <c r="K138" t="s">
        <v>752</v>
      </c>
      <c r="L138">
        <v>15</v>
      </c>
      <c r="M138">
        <v>12</v>
      </c>
      <c r="N138">
        <v>1361.85</v>
      </c>
      <c r="O138">
        <v>1089.48</v>
      </c>
      <c r="P138">
        <v>0.52500000000000002</v>
      </c>
      <c r="Q138">
        <v>0.42</v>
      </c>
      <c r="R138">
        <v>180</v>
      </c>
      <c r="S138">
        <v>144</v>
      </c>
    </row>
    <row r="139" spans="1:19" x14ac:dyDescent="0.25">
      <c r="A139">
        <v>325803</v>
      </c>
      <c r="B139">
        <v>1600325801</v>
      </c>
      <c r="C139">
        <v>1600119082</v>
      </c>
      <c r="F139" t="s">
        <v>87</v>
      </c>
      <c r="G139">
        <v>119082</v>
      </c>
      <c r="H139">
        <v>2</v>
      </c>
      <c r="I139" t="s">
        <v>709</v>
      </c>
      <c r="J139" t="s">
        <v>710</v>
      </c>
      <c r="K139" t="s">
        <v>779</v>
      </c>
      <c r="L139">
        <v>6</v>
      </c>
      <c r="M139">
        <v>5</v>
      </c>
      <c r="N139">
        <v>575.86800000000005</v>
      </c>
      <c r="O139">
        <v>479.89</v>
      </c>
      <c r="P139">
        <v>0.222</v>
      </c>
      <c r="Q139">
        <v>0.185</v>
      </c>
      <c r="R139">
        <v>72</v>
      </c>
      <c r="S139">
        <v>60</v>
      </c>
    </row>
    <row r="140" spans="1:19" x14ac:dyDescent="0.25">
      <c r="A140">
        <v>325804</v>
      </c>
      <c r="B140">
        <v>1600325801</v>
      </c>
      <c r="C140">
        <v>1600119082</v>
      </c>
      <c r="F140" t="s">
        <v>87</v>
      </c>
      <c r="G140">
        <v>119082</v>
      </c>
      <c r="H140">
        <v>3</v>
      </c>
      <c r="I140" t="s">
        <v>717</v>
      </c>
      <c r="J140" t="s">
        <v>718</v>
      </c>
      <c r="K140" t="s">
        <v>766</v>
      </c>
      <c r="L140">
        <v>1</v>
      </c>
      <c r="M140">
        <v>1</v>
      </c>
      <c r="N140">
        <v>2841</v>
      </c>
      <c r="O140">
        <v>2841</v>
      </c>
      <c r="P140">
        <v>1.3</v>
      </c>
      <c r="Q140">
        <v>1.3</v>
      </c>
      <c r="R140">
        <v>520</v>
      </c>
      <c r="S140">
        <v>520</v>
      </c>
    </row>
    <row r="141" spans="1:19" x14ac:dyDescent="0.25">
      <c r="A141">
        <v>325970</v>
      </c>
      <c r="B141">
        <v>1600325969</v>
      </c>
      <c r="C141">
        <v>1600123495</v>
      </c>
      <c r="F141" t="s">
        <v>105</v>
      </c>
      <c r="G141">
        <v>123495</v>
      </c>
      <c r="H141">
        <v>1</v>
      </c>
      <c r="I141" t="s">
        <v>709</v>
      </c>
      <c r="J141" t="s">
        <v>810</v>
      </c>
      <c r="K141" t="s">
        <v>811</v>
      </c>
      <c r="L141">
        <v>80</v>
      </c>
      <c r="M141">
        <v>80</v>
      </c>
      <c r="N141">
        <v>5520</v>
      </c>
      <c r="O141">
        <v>5520</v>
      </c>
      <c r="P141">
        <v>6.08</v>
      </c>
      <c r="Q141">
        <v>6.08</v>
      </c>
      <c r="R141">
        <v>2000</v>
      </c>
      <c r="S141">
        <v>2000</v>
      </c>
    </row>
    <row r="142" spans="1:19" x14ac:dyDescent="0.25">
      <c r="A142">
        <v>326266</v>
      </c>
      <c r="B142">
        <v>1600326265</v>
      </c>
      <c r="C142">
        <v>1600123866</v>
      </c>
      <c r="F142" t="s">
        <v>107</v>
      </c>
      <c r="G142">
        <v>123866</v>
      </c>
      <c r="H142">
        <v>1</v>
      </c>
      <c r="I142" t="s">
        <v>709</v>
      </c>
      <c r="J142" t="s">
        <v>710</v>
      </c>
      <c r="K142" t="s">
        <v>762</v>
      </c>
      <c r="L142">
        <v>8</v>
      </c>
      <c r="M142">
        <v>7</v>
      </c>
      <c r="N142">
        <v>6095.424</v>
      </c>
      <c r="O142">
        <v>5333.4960000000001</v>
      </c>
      <c r="P142">
        <v>1.272</v>
      </c>
      <c r="Q142">
        <v>1.113</v>
      </c>
      <c r="R142">
        <v>840</v>
      </c>
      <c r="S142">
        <v>735</v>
      </c>
    </row>
    <row r="143" spans="1:19" x14ac:dyDescent="0.25">
      <c r="A143">
        <v>326392</v>
      </c>
      <c r="B143">
        <v>1600326391</v>
      </c>
      <c r="C143">
        <v>1600123851</v>
      </c>
      <c r="F143" t="s">
        <v>106</v>
      </c>
      <c r="G143">
        <v>123851</v>
      </c>
      <c r="H143">
        <v>1</v>
      </c>
      <c r="I143" t="s">
        <v>709</v>
      </c>
      <c r="J143" t="s">
        <v>710</v>
      </c>
      <c r="K143" t="s">
        <v>761</v>
      </c>
      <c r="L143">
        <v>71</v>
      </c>
      <c r="M143">
        <v>71</v>
      </c>
      <c r="N143">
        <v>16734.413</v>
      </c>
      <c r="O143">
        <v>16734.413</v>
      </c>
      <c r="P143">
        <v>6.4509999999999996</v>
      </c>
      <c r="Q143">
        <v>6.4509999999999996</v>
      </c>
      <c r="R143">
        <v>2867.2</v>
      </c>
      <c r="S143">
        <v>2867.2</v>
      </c>
    </row>
    <row r="144" spans="1:19" x14ac:dyDescent="0.25">
      <c r="A144">
        <v>327038</v>
      </c>
      <c r="B144">
        <v>1600327037</v>
      </c>
      <c r="C144">
        <v>1600124492</v>
      </c>
      <c r="F144" t="s">
        <v>109</v>
      </c>
      <c r="G144">
        <v>124492</v>
      </c>
      <c r="H144">
        <v>1</v>
      </c>
      <c r="I144" t="s">
        <v>717</v>
      </c>
      <c r="J144" t="s">
        <v>720</v>
      </c>
      <c r="K144" t="s">
        <v>732</v>
      </c>
      <c r="L144">
        <v>1</v>
      </c>
      <c r="M144">
        <v>1</v>
      </c>
      <c r="N144">
        <v>688</v>
      </c>
      <c r="O144">
        <v>688</v>
      </c>
      <c r="P144">
        <v>1.1000000000000001</v>
      </c>
      <c r="Q144">
        <v>1.1000000000000001</v>
      </c>
      <c r="R144">
        <v>880</v>
      </c>
      <c r="S144">
        <v>880</v>
      </c>
    </row>
    <row r="145" spans="1:19" x14ac:dyDescent="0.25">
      <c r="A145">
        <v>328435</v>
      </c>
      <c r="B145">
        <v>1600328434</v>
      </c>
      <c r="C145">
        <v>1600121452</v>
      </c>
      <c r="F145" t="s">
        <v>99</v>
      </c>
      <c r="G145">
        <v>121452</v>
      </c>
      <c r="H145">
        <v>1</v>
      </c>
      <c r="I145" t="s">
        <v>717</v>
      </c>
      <c r="J145" t="s">
        <v>720</v>
      </c>
      <c r="K145" t="s">
        <v>732</v>
      </c>
      <c r="L145">
        <v>1</v>
      </c>
      <c r="M145">
        <v>1</v>
      </c>
      <c r="N145">
        <v>13580</v>
      </c>
      <c r="O145">
        <v>13580</v>
      </c>
      <c r="P145">
        <v>22.5</v>
      </c>
      <c r="Q145">
        <v>22.5</v>
      </c>
      <c r="R145">
        <v>18000</v>
      </c>
      <c r="S145">
        <v>18000</v>
      </c>
    </row>
    <row r="146" spans="1:19" x14ac:dyDescent="0.25">
      <c r="A146">
        <v>328996</v>
      </c>
      <c r="B146">
        <v>1600328995</v>
      </c>
      <c r="C146">
        <v>1600121306</v>
      </c>
      <c r="F146" t="s">
        <v>97</v>
      </c>
      <c r="G146">
        <v>121306</v>
      </c>
      <c r="H146">
        <v>1</v>
      </c>
      <c r="I146" t="s">
        <v>717</v>
      </c>
      <c r="J146" t="s">
        <v>718</v>
      </c>
      <c r="K146" t="s">
        <v>812</v>
      </c>
      <c r="L146">
        <v>1</v>
      </c>
      <c r="M146">
        <v>1</v>
      </c>
      <c r="N146">
        <v>9283.85</v>
      </c>
      <c r="O146">
        <v>8952.2199999999993</v>
      </c>
      <c r="P146">
        <v>0</v>
      </c>
      <c r="Q146">
        <v>0</v>
      </c>
      <c r="R146">
        <v>464.19</v>
      </c>
      <c r="S146">
        <v>447.61</v>
      </c>
    </row>
    <row r="147" spans="1:19" x14ac:dyDescent="0.25">
      <c r="A147">
        <v>328998</v>
      </c>
      <c r="B147">
        <v>1600328997</v>
      </c>
      <c r="C147">
        <v>1600121306</v>
      </c>
      <c r="F147" t="s">
        <v>98</v>
      </c>
      <c r="G147">
        <v>121306</v>
      </c>
      <c r="H147">
        <v>1</v>
      </c>
      <c r="I147" t="s">
        <v>717</v>
      </c>
      <c r="J147" t="s">
        <v>718</v>
      </c>
      <c r="K147" t="s">
        <v>813</v>
      </c>
      <c r="L147">
        <v>1</v>
      </c>
      <c r="M147">
        <v>1</v>
      </c>
      <c r="N147">
        <v>6909.72</v>
      </c>
      <c r="O147">
        <v>6909.72</v>
      </c>
      <c r="P147">
        <v>0</v>
      </c>
      <c r="Q147">
        <v>0</v>
      </c>
      <c r="R147">
        <v>345.49</v>
      </c>
      <c r="S147">
        <v>345.49</v>
      </c>
    </row>
    <row r="148" spans="1:19" x14ac:dyDescent="0.25">
      <c r="A148">
        <v>330276</v>
      </c>
      <c r="B148">
        <v>1600330275</v>
      </c>
      <c r="C148">
        <v>1600122609</v>
      </c>
      <c r="F148" t="s">
        <v>101</v>
      </c>
      <c r="G148">
        <v>122609</v>
      </c>
      <c r="H148">
        <v>1</v>
      </c>
      <c r="I148" t="s">
        <v>709</v>
      </c>
      <c r="J148" t="s">
        <v>814</v>
      </c>
      <c r="K148" t="s">
        <v>815</v>
      </c>
      <c r="L148">
        <v>1</v>
      </c>
      <c r="M148">
        <v>1</v>
      </c>
      <c r="N148">
        <v>1237.864</v>
      </c>
      <c r="O148">
        <v>1237.864</v>
      </c>
      <c r="P148">
        <v>1.238</v>
      </c>
      <c r="Q148">
        <v>1.238</v>
      </c>
      <c r="R148">
        <v>990.3</v>
      </c>
      <c r="S148">
        <v>990.3</v>
      </c>
    </row>
    <row r="149" spans="1:19" x14ac:dyDescent="0.25">
      <c r="A149">
        <v>330277</v>
      </c>
      <c r="B149">
        <v>1600330275</v>
      </c>
      <c r="C149">
        <v>1600122609</v>
      </c>
      <c r="F149" t="s">
        <v>101</v>
      </c>
      <c r="G149">
        <v>122609</v>
      </c>
      <c r="H149">
        <v>2</v>
      </c>
      <c r="I149" t="s">
        <v>709</v>
      </c>
      <c r="J149" t="s">
        <v>814</v>
      </c>
      <c r="K149" t="s">
        <v>816</v>
      </c>
      <c r="L149">
        <v>2</v>
      </c>
      <c r="M149">
        <v>2</v>
      </c>
      <c r="N149">
        <v>1371.9929999999999</v>
      </c>
      <c r="O149">
        <v>1371.9929999999999</v>
      </c>
      <c r="P149">
        <v>1.3720000000000001</v>
      </c>
      <c r="Q149">
        <v>1.3720000000000001</v>
      </c>
      <c r="R149">
        <v>2712</v>
      </c>
      <c r="S149">
        <v>2712</v>
      </c>
    </row>
    <row r="150" spans="1:19" x14ac:dyDescent="0.25">
      <c r="A150">
        <v>331953</v>
      </c>
      <c r="B150">
        <v>1600331952</v>
      </c>
      <c r="C150">
        <v>1600114465</v>
      </c>
      <c r="F150" t="s">
        <v>58</v>
      </c>
      <c r="G150">
        <v>114465</v>
      </c>
      <c r="H150">
        <v>1</v>
      </c>
      <c r="I150" t="s">
        <v>717</v>
      </c>
      <c r="J150" t="s">
        <v>718</v>
      </c>
      <c r="K150" t="s">
        <v>45</v>
      </c>
      <c r="L150">
        <v>1</v>
      </c>
      <c r="M150">
        <v>1</v>
      </c>
      <c r="N150">
        <v>39204</v>
      </c>
      <c r="O150">
        <v>39204</v>
      </c>
      <c r="P150">
        <v>6.48</v>
      </c>
      <c r="Q150">
        <v>6.48</v>
      </c>
      <c r="R150">
        <v>2592</v>
      </c>
      <c r="S150">
        <v>2592</v>
      </c>
    </row>
    <row r="151" spans="1:19" x14ac:dyDescent="0.25">
      <c r="A151">
        <v>333262</v>
      </c>
      <c r="B151">
        <v>1600333261</v>
      </c>
      <c r="C151">
        <v>1600115078</v>
      </c>
      <c r="F151" t="s">
        <v>59</v>
      </c>
      <c r="G151">
        <v>115078</v>
      </c>
      <c r="H151">
        <v>1</v>
      </c>
      <c r="I151" t="s">
        <v>717</v>
      </c>
      <c r="J151" t="s">
        <v>718</v>
      </c>
      <c r="K151" t="s">
        <v>766</v>
      </c>
      <c r="L151">
        <v>1</v>
      </c>
      <c r="M151">
        <v>1</v>
      </c>
      <c r="N151">
        <v>47549</v>
      </c>
      <c r="O151">
        <v>47549</v>
      </c>
      <c r="P151">
        <v>5.4</v>
      </c>
      <c r="Q151">
        <v>5.4</v>
      </c>
      <c r="R151">
        <v>2377.4499999999998</v>
      </c>
      <c r="S151">
        <v>2377.4499999999998</v>
      </c>
    </row>
    <row r="152" spans="1:19" x14ac:dyDescent="0.25">
      <c r="A152">
        <v>334467</v>
      </c>
      <c r="B152">
        <v>1600334466</v>
      </c>
      <c r="C152">
        <v>1600118331</v>
      </c>
      <c r="F152" t="s">
        <v>80</v>
      </c>
      <c r="G152">
        <v>118331</v>
      </c>
      <c r="H152">
        <v>1</v>
      </c>
      <c r="I152" t="s">
        <v>709</v>
      </c>
      <c r="J152" t="s">
        <v>817</v>
      </c>
      <c r="K152" t="s">
        <v>818</v>
      </c>
      <c r="L152">
        <v>1</v>
      </c>
      <c r="M152">
        <v>1</v>
      </c>
      <c r="N152">
        <v>537</v>
      </c>
      <c r="O152">
        <v>537</v>
      </c>
      <c r="P152">
        <v>0.13400000000000001</v>
      </c>
      <c r="Q152">
        <v>0.13400000000000001</v>
      </c>
      <c r="R152">
        <v>105</v>
      </c>
      <c r="S152">
        <v>105</v>
      </c>
    </row>
    <row r="153" spans="1:19" x14ac:dyDescent="0.25">
      <c r="A153">
        <v>336969</v>
      </c>
      <c r="B153">
        <v>1600336968</v>
      </c>
      <c r="C153">
        <v>1600119534</v>
      </c>
      <c r="F153" t="s">
        <v>88</v>
      </c>
      <c r="G153">
        <v>119534</v>
      </c>
      <c r="H153">
        <v>1</v>
      </c>
      <c r="I153" t="s">
        <v>709</v>
      </c>
      <c r="J153" t="s">
        <v>710</v>
      </c>
      <c r="K153" t="s">
        <v>762</v>
      </c>
      <c r="L153">
        <v>20</v>
      </c>
      <c r="M153">
        <v>16</v>
      </c>
      <c r="N153">
        <v>15238.56</v>
      </c>
      <c r="O153">
        <v>12190.848</v>
      </c>
      <c r="P153">
        <v>3.18</v>
      </c>
      <c r="Q153">
        <v>2.544</v>
      </c>
      <c r="R153">
        <v>2100</v>
      </c>
      <c r="S153">
        <v>1680</v>
      </c>
    </row>
    <row r="154" spans="1:19" x14ac:dyDescent="0.25">
      <c r="A154">
        <v>336970</v>
      </c>
      <c r="B154">
        <v>1600336968</v>
      </c>
      <c r="C154">
        <v>1600119534</v>
      </c>
      <c r="F154" t="s">
        <v>88</v>
      </c>
      <c r="G154">
        <v>119534</v>
      </c>
      <c r="H154">
        <v>2</v>
      </c>
      <c r="I154" t="s">
        <v>709</v>
      </c>
      <c r="J154" t="s">
        <v>710</v>
      </c>
      <c r="K154" t="s">
        <v>819</v>
      </c>
      <c r="L154">
        <v>76</v>
      </c>
      <c r="M154">
        <v>80</v>
      </c>
      <c r="N154">
        <v>84310.448000000004</v>
      </c>
      <c r="O154">
        <v>88747.839999999997</v>
      </c>
      <c r="P154">
        <v>17.594000000000001</v>
      </c>
      <c r="Q154">
        <v>18.52</v>
      </c>
      <c r="R154">
        <v>7980</v>
      </c>
      <c r="S154">
        <v>8400</v>
      </c>
    </row>
    <row r="155" spans="1:19" x14ac:dyDescent="0.25">
      <c r="A155">
        <v>337001</v>
      </c>
      <c r="B155">
        <v>1600337000</v>
      </c>
      <c r="C155">
        <v>1600119653</v>
      </c>
      <c r="F155" t="s">
        <v>90</v>
      </c>
      <c r="G155">
        <v>119653</v>
      </c>
      <c r="H155">
        <v>1</v>
      </c>
      <c r="I155" t="s">
        <v>709</v>
      </c>
      <c r="J155" t="s">
        <v>710</v>
      </c>
      <c r="K155" t="s">
        <v>768</v>
      </c>
      <c r="L155">
        <v>1</v>
      </c>
      <c r="M155">
        <v>1</v>
      </c>
      <c r="N155">
        <v>54.473999999999997</v>
      </c>
      <c r="O155">
        <v>54.473999999999997</v>
      </c>
      <c r="P155">
        <v>2.1000000000000001E-2</v>
      </c>
      <c r="Q155">
        <v>2.1000000000000001E-2</v>
      </c>
      <c r="R155">
        <v>17</v>
      </c>
      <c r="S155">
        <v>17</v>
      </c>
    </row>
    <row r="156" spans="1:19" x14ac:dyDescent="0.25">
      <c r="A156">
        <v>337002</v>
      </c>
      <c r="B156">
        <v>1600337000</v>
      </c>
      <c r="C156">
        <v>1600119653</v>
      </c>
      <c r="F156" t="s">
        <v>90</v>
      </c>
      <c r="G156">
        <v>119653</v>
      </c>
      <c r="H156">
        <v>2</v>
      </c>
      <c r="I156" t="s">
        <v>709</v>
      </c>
      <c r="J156" t="s">
        <v>710</v>
      </c>
      <c r="K156" t="s">
        <v>765</v>
      </c>
      <c r="L156">
        <v>57</v>
      </c>
      <c r="M156">
        <v>57</v>
      </c>
      <c r="N156">
        <v>4435.74</v>
      </c>
      <c r="O156">
        <v>4435.74</v>
      </c>
      <c r="P156">
        <v>1.71</v>
      </c>
      <c r="Q156">
        <v>1.71</v>
      </c>
      <c r="R156">
        <v>969</v>
      </c>
      <c r="S156">
        <v>969</v>
      </c>
    </row>
    <row r="157" spans="1:19" x14ac:dyDescent="0.25">
      <c r="A157">
        <v>337003</v>
      </c>
      <c r="B157">
        <v>1600337000</v>
      </c>
      <c r="C157">
        <v>1600119653</v>
      </c>
      <c r="F157" t="s">
        <v>90</v>
      </c>
      <c r="G157">
        <v>119653</v>
      </c>
      <c r="H157">
        <v>3</v>
      </c>
      <c r="I157" t="s">
        <v>709</v>
      </c>
      <c r="J157" t="s">
        <v>710</v>
      </c>
      <c r="K157" t="s">
        <v>764</v>
      </c>
      <c r="L157">
        <v>52</v>
      </c>
      <c r="M157">
        <v>52</v>
      </c>
      <c r="N157">
        <v>6339.7359999999999</v>
      </c>
      <c r="O157">
        <v>6339.7359999999999</v>
      </c>
      <c r="P157">
        <v>2.444</v>
      </c>
      <c r="Q157">
        <v>2.444</v>
      </c>
      <c r="R157">
        <v>884</v>
      </c>
      <c r="S157">
        <v>884</v>
      </c>
    </row>
    <row r="158" spans="1:19" x14ac:dyDescent="0.25">
      <c r="A158">
        <v>337004</v>
      </c>
      <c r="B158">
        <v>1600337000</v>
      </c>
      <c r="C158">
        <v>1600119653</v>
      </c>
      <c r="F158" t="s">
        <v>90</v>
      </c>
      <c r="G158">
        <v>119653</v>
      </c>
      <c r="H158">
        <v>4</v>
      </c>
      <c r="I158" t="s">
        <v>709</v>
      </c>
      <c r="J158" t="s">
        <v>710</v>
      </c>
      <c r="K158" t="s">
        <v>769</v>
      </c>
      <c r="L158">
        <v>3</v>
      </c>
      <c r="M158">
        <v>3</v>
      </c>
      <c r="N158">
        <v>683.28</v>
      </c>
      <c r="O158">
        <v>683.28</v>
      </c>
      <c r="P158">
        <v>7.8E-2</v>
      </c>
      <c r="Q158">
        <v>7.8E-2</v>
      </c>
      <c r="R158">
        <v>24</v>
      </c>
      <c r="S158">
        <v>24</v>
      </c>
    </row>
    <row r="159" spans="1:19" x14ac:dyDescent="0.25">
      <c r="A159">
        <v>337005</v>
      </c>
      <c r="B159">
        <v>1600337000</v>
      </c>
      <c r="C159">
        <v>1600119653</v>
      </c>
      <c r="F159" t="s">
        <v>90</v>
      </c>
      <c r="G159">
        <v>119653</v>
      </c>
      <c r="H159">
        <v>5</v>
      </c>
      <c r="I159" t="s">
        <v>709</v>
      </c>
      <c r="J159" t="s">
        <v>710</v>
      </c>
      <c r="K159" t="s">
        <v>820</v>
      </c>
      <c r="L159">
        <v>8</v>
      </c>
      <c r="M159">
        <v>8</v>
      </c>
      <c r="N159">
        <v>1037.5999999999999</v>
      </c>
      <c r="O159">
        <v>1037.5999999999999</v>
      </c>
      <c r="P159">
        <v>0.4</v>
      </c>
      <c r="Q159">
        <v>0.4</v>
      </c>
      <c r="R159">
        <v>160</v>
      </c>
      <c r="S159">
        <v>160</v>
      </c>
    </row>
    <row r="160" spans="1:19" x14ac:dyDescent="0.25">
      <c r="A160">
        <v>337020</v>
      </c>
      <c r="B160">
        <v>1600337019</v>
      </c>
      <c r="C160">
        <v>1600119597</v>
      </c>
      <c r="F160" t="s">
        <v>89</v>
      </c>
      <c r="G160">
        <v>119597</v>
      </c>
      <c r="H160">
        <v>1</v>
      </c>
      <c r="I160" t="s">
        <v>709</v>
      </c>
      <c r="J160" t="s">
        <v>710</v>
      </c>
      <c r="K160" t="s">
        <v>768</v>
      </c>
      <c r="L160">
        <v>7</v>
      </c>
      <c r="M160">
        <v>7</v>
      </c>
      <c r="N160">
        <v>381.31799999999998</v>
      </c>
      <c r="O160">
        <v>381.31799999999998</v>
      </c>
      <c r="P160">
        <v>0.14699999999999999</v>
      </c>
      <c r="Q160">
        <v>0.14699999999999999</v>
      </c>
      <c r="R160">
        <v>119</v>
      </c>
      <c r="S160">
        <v>119</v>
      </c>
    </row>
    <row r="161" spans="1:19" x14ac:dyDescent="0.25">
      <c r="A161">
        <v>337021</v>
      </c>
      <c r="B161">
        <v>1600337019</v>
      </c>
      <c r="C161">
        <v>1600119597</v>
      </c>
      <c r="F161" t="s">
        <v>89</v>
      </c>
      <c r="G161">
        <v>119597</v>
      </c>
      <c r="H161">
        <v>2</v>
      </c>
      <c r="I161" t="s">
        <v>709</v>
      </c>
      <c r="J161" t="s">
        <v>710</v>
      </c>
      <c r="K161" t="s">
        <v>765</v>
      </c>
      <c r="L161">
        <v>35</v>
      </c>
      <c r="M161">
        <v>51</v>
      </c>
      <c r="N161">
        <v>2723.7</v>
      </c>
      <c r="O161">
        <v>3968.82</v>
      </c>
      <c r="P161">
        <v>1.05</v>
      </c>
      <c r="Q161">
        <v>1.53</v>
      </c>
      <c r="R161">
        <v>595</v>
      </c>
      <c r="S161">
        <v>867</v>
      </c>
    </row>
    <row r="162" spans="1:19" x14ac:dyDescent="0.25">
      <c r="A162">
        <v>337022</v>
      </c>
      <c r="B162">
        <v>1600337019</v>
      </c>
      <c r="C162">
        <v>1600119597</v>
      </c>
      <c r="F162" t="s">
        <v>89</v>
      </c>
      <c r="G162">
        <v>119597</v>
      </c>
      <c r="H162">
        <v>3</v>
      </c>
      <c r="I162" t="s">
        <v>709</v>
      </c>
      <c r="J162" t="s">
        <v>710</v>
      </c>
      <c r="K162" t="s">
        <v>762</v>
      </c>
      <c r="L162">
        <v>98</v>
      </c>
      <c r="M162">
        <v>85</v>
      </c>
      <c r="N162">
        <v>74668.944000000003</v>
      </c>
      <c r="O162">
        <v>64763.88</v>
      </c>
      <c r="P162">
        <v>15.582000000000001</v>
      </c>
      <c r="Q162">
        <v>13.515000000000001</v>
      </c>
      <c r="R162">
        <v>10290</v>
      </c>
      <c r="S162">
        <v>8925</v>
      </c>
    </row>
    <row r="163" spans="1:19" x14ac:dyDescent="0.25">
      <c r="A163">
        <v>337023</v>
      </c>
      <c r="B163">
        <v>1600337019</v>
      </c>
      <c r="C163">
        <v>1600119597</v>
      </c>
      <c r="F163" t="s">
        <v>89</v>
      </c>
      <c r="G163">
        <v>119597</v>
      </c>
      <c r="H163">
        <v>4</v>
      </c>
      <c r="I163" t="s">
        <v>709</v>
      </c>
      <c r="J163" t="s">
        <v>710</v>
      </c>
      <c r="K163" t="s">
        <v>751</v>
      </c>
      <c r="L163">
        <v>1</v>
      </c>
      <c r="M163">
        <v>1</v>
      </c>
      <c r="N163">
        <v>227.76</v>
      </c>
      <c r="O163">
        <v>227.76</v>
      </c>
      <c r="P163">
        <v>2.5999999999999999E-2</v>
      </c>
      <c r="Q163">
        <v>2.5999999999999999E-2</v>
      </c>
      <c r="R163">
        <v>15</v>
      </c>
      <c r="S163">
        <v>15</v>
      </c>
    </row>
    <row r="164" spans="1:19" x14ac:dyDescent="0.25">
      <c r="A164">
        <v>337024</v>
      </c>
      <c r="B164">
        <v>1600337019</v>
      </c>
      <c r="C164">
        <v>1600119597</v>
      </c>
      <c r="F164" t="s">
        <v>89</v>
      </c>
      <c r="G164">
        <v>119597</v>
      </c>
      <c r="H164">
        <v>5</v>
      </c>
      <c r="I164" t="s">
        <v>717</v>
      </c>
      <c r="J164" t="s">
        <v>718</v>
      </c>
      <c r="K164" t="s">
        <v>821</v>
      </c>
      <c r="L164">
        <v>1</v>
      </c>
      <c r="M164">
        <v>1</v>
      </c>
      <c r="N164">
        <v>3141.6</v>
      </c>
      <c r="O164">
        <v>70686</v>
      </c>
      <c r="P164">
        <v>0.47599999999999998</v>
      </c>
      <c r="Q164">
        <v>10.71</v>
      </c>
      <c r="R164">
        <v>190.4</v>
      </c>
      <c r="S164">
        <v>4284</v>
      </c>
    </row>
    <row r="165" spans="1:19" x14ac:dyDescent="0.25">
      <c r="A165">
        <v>337025</v>
      </c>
      <c r="B165">
        <v>1600337019</v>
      </c>
      <c r="C165">
        <v>1600119597</v>
      </c>
      <c r="F165" t="s">
        <v>89</v>
      </c>
      <c r="G165">
        <v>119597</v>
      </c>
      <c r="H165">
        <v>6</v>
      </c>
      <c r="I165" t="s">
        <v>717</v>
      </c>
      <c r="J165" t="s">
        <v>718</v>
      </c>
      <c r="K165" t="s">
        <v>759</v>
      </c>
      <c r="L165">
        <v>1</v>
      </c>
      <c r="M165">
        <v>1</v>
      </c>
      <c r="N165">
        <v>316847</v>
      </c>
      <c r="O165">
        <v>250251</v>
      </c>
      <c r="P165">
        <v>47.9</v>
      </c>
      <c r="Q165">
        <v>37.799999999999997</v>
      </c>
      <c r="R165">
        <v>19160</v>
      </c>
      <c r="S165">
        <v>15120</v>
      </c>
    </row>
    <row r="166" spans="1:19" x14ac:dyDescent="0.25">
      <c r="A166">
        <v>337534</v>
      </c>
      <c r="B166">
        <v>1600337533</v>
      </c>
      <c r="C166">
        <v>1600118895</v>
      </c>
      <c r="F166" t="s">
        <v>83</v>
      </c>
      <c r="G166">
        <v>118895</v>
      </c>
      <c r="H166">
        <v>1</v>
      </c>
      <c r="I166" t="s">
        <v>709</v>
      </c>
      <c r="J166" t="s">
        <v>710</v>
      </c>
      <c r="K166" t="s">
        <v>711</v>
      </c>
      <c r="L166">
        <v>458</v>
      </c>
      <c r="M166">
        <v>341</v>
      </c>
      <c r="N166">
        <v>101126.39999999999</v>
      </c>
      <c r="O166">
        <v>75292.800000000003</v>
      </c>
      <c r="P166">
        <v>21.068000000000001</v>
      </c>
      <c r="Q166">
        <v>15.686</v>
      </c>
      <c r="R166">
        <v>34350</v>
      </c>
      <c r="S166">
        <v>25575</v>
      </c>
    </row>
    <row r="167" spans="1:19" x14ac:dyDescent="0.25">
      <c r="A167">
        <v>338438</v>
      </c>
      <c r="B167">
        <v>1600338437</v>
      </c>
      <c r="C167">
        <v>1600121987</v>
      </c>
      <c r="F167" t="s">
        <v>100</v>
      </c>
      <c r="G167">
        <v>121987</v>
      </c>
      <c r="H167">
        <v>1</v>
      </c>
      <c r="I167" t="s">
        <v>709</v>
      </c>
      <c r="J167" t="s">
        <v>710</v>
      </c>
      <c r="K167" t="s">
        <v>784</v>
      </c>
      <c r="L167">
        <v>6</v>
      </c>
      <c r="M167">
        <v>6</v>
      </c>
      <c r="N167">
        <v>731.50800000000004</v>
      </c>
      <c r="O167">
        <v>731.50800000000004</v>
      </c>
      <c r="P167">
        <v>0.28199999999999997</v>
      </c>
      <c r="Q167">
        <v>0.28199999999999997</v>
      </c>
      <c r="R167">
        <v>150</v>
      </c>
      <c r="S167">
        <v>150</v>
      </c>
    </row>
    <row r="168" spans="1:19" x14ac:dyDescent="0.25">
      <c r="A168">
        <v>338439</v>
      </c>
      <c r="B168">
        <v>1600338437</v>
      </c>
      <c r="C168">
        <v>1600121987</v>
      </c>
      <c r="F168" t="s">
        <v>100</v>
      </c>
      <c r="G168">
        <v>121987</v>
      </c>
      <c r="H168">
        <v>2</v>
      </c>
      <c r="I168" t="s">
        <v>709</v>
      </c>
      <c r="J168" t="s">
        <v>710</v>
      </c>
      <c r="K168" t="s">
        <v>822</v>
      </c>
      <c r="L168">
        <v>115</v>
      </c>
      <c r="M168">
        <v>115</v>
      </c>
      <c r="N168">
        <v>15512.12</v>
      </c>
      <c r="O168">
        <v>15512.12</v>
      </c>
      <c r="P168">
        <v>5.98</v>
      </c>
      <c r="Q168">
        <v>5.98</v>
      </c>
      <c r="R168">
        <v>2875</v>
      </c>
      <c r="S168">
        <v>2875</v>
      </c>
    </row>
    <row r="169" spans="1:19" x14ac:dyDescent="0.25">
      <c r="A169">
        <v>338440</v>
      </c>
      <c r="B169">
        <v>1600338437</v>
      </c>
      <c r="C169">
        <v>1600121987</v>
      </c>
      <c r="F169" t="s">
        <v>100</v>
      </c>
      <c r="G169">
        <v>121987</v>
      </c>
      <c r="H169">
        <v>3</v>
      </c>
      <c r="I169" t="s">
        <v>709</v>
      </c>
      <c r="J169" t="s">
        <v>710</v>
      </c>
      <c r="K169" t="s">
        <v>823</v>
      </c>
      <c r="L169">
        <v>16</v>
      </c>
      <c r="M169">
        <v>16</v>
      </c>
      <c r="N169">
        <v>2905.28</v>
      </c>
      <c r="O169">
        <v>2905.28</v>
      </c>
      <c r="P169">
        <v>1.1200000000000001</v>
      </c>
      <c r="Q169">
        <v>1.1200000000000001</v>
      </c>
      <c r="R169">
        <v>400</v>
      </c>
      <c r="S169">
        <v>400</v>
      </c>
    </row>
    <row r="170" spans="1:19" x14ac:dyDescent="0.25">
      <c r="A170">
        <v>338441</v>
      </c>
      <c r="B170">
        <v>1600338437</v>
      </c>
      <c r="C170">
        <v>1600121987</v>
      </c>
      <c r="F170" t="s">
        <v>100</v>
      </c>
      <c r="G170">
        <v>121987</v>
      </c>
      <c r="H170">
        <v>4</v>
      </c>
      <c r="I170" t="s">
        <v>709</v>
      </c>
      <c r="J170" t="s">
        <v>710</v>
      </c>
      <c r="K170" t="s">
        <v>776</v>
      </c>
      <c r="L170">
        <v>15</v>
      </c>
      <c r="M170">
        <v>15</v>
      </c>
      <c r="N170">
        <v>1322.94</v>
      </c>
      <c r="O170">
        <v>1322.94</v>
      </c>
      <c r="P170">
        <v>0.51</v>
      </c>
      <c r="Q170">
        <v>0.51</v>
      </c>
      <c r="R170">
        <v>210</v>
      </c>
      <c r="S170">
        <v>210</v>
      </c>
    </row>
    <row r="171" spans="1:19" x14ac:dyDescent="0.25">
      <c r="A171">
        <v>341051</v>
      </c>
      <c r="B171">
        <v>1600341050</v>
      </c>
      <c r="C171">
        <v>1600120307</v>
      </c>
      <c r="F171" t="s">
        <v>93</v>
      </c>
      <c r="G171">
        <v>120307</v>
      </c>
      <c r="H171">
        <v>1</v>
      </c>
      <c r="I171" t="s">
        <v>709</v>
      </c>
      <c r="J171" t="s">
        <v>710</v>
      </c>
      <c r="K171" t="s">
        <v>776</v>
      </c>
      <c r="L171">
        <v>110</v>
      </c>
      <c r="M171">
        <v>0</v>
      </c>
      <c r="N171">
        <v>9701.56</v>
      </c>
      <c r="O171">
        <v>0</v>
      </c>
      <c r="P171">
        <v>3.74</v>
      </c>
      <c r="Q171">
        <v>0</v>
      </c>
      <c r="R171">
        <v>1540</v>
      </c>
      <c r="S171">
        <v>0</v>
      </c>
    </row>
    <row r="172" spans="1:19" x14ac:dyDescent="0.25">
      <c r="A172">
        <v>341052</v>
      </c>
      <c r="B172">
        <v>1600341050</v>
      </c>
      <c r="C172">
        <v>1600120307</v>
      </c>
      <c r="F172" t="s">
        <v>93</v>
      </c>
      <c r="G172">
        <v>120307</v>
      </c>
      <c r="H172">
        <v>2</v>
      </c>
      <c r="I172" t="s">
        <v>709</v>
      </c>
      <c r="J172" t="s">
        <v>710</v>
      </c>
      <c r="K172" t="s">
        <v>820</v>
      </c>
      <c r="M172">
        <v>72</v>
      </c>
      <c r="N172">
        <v>0</v>
      </c>
      <c r="O172">
        <v>9338.4</v>
      </c>
      <c r="P172">
        <v>0</v>
      </c>
      <c r="Q172">
        <v>3.6</v>
      </c>
      <c r="R172">
        <v>0</v>
      </c>
      <c r="S172">
        <v>1440</v>
      </c>
    </row>
    <row r="173" spans="1:19" x14ac:dyDescent="0.25">
      <c r="A173">
        <v>341695</v>
      </c>
      <c r="B173">
        <v>1600341694</v>
      </c>
      <c r="C173">
        <v>1600123978</v>
      </c>
      <c r="F173" t="s">
        <v>108</v>
      </c>
      <c r="G173">
        <v>123978</v>
      </c>
      <c r="H173">
        <v>1</v>
      </c>
      <c r="I173" t="s">
        <v>709</v>
      </c>
      <c r="J173" t="s">
        <v>814</v>
      </c>
      <c r="K173" t="s">
        <v>824</v>
      </c>
      <c r="L173">
        <v>1</v>
      </c>
      <c r="M173">
        <v>1</v>
      </c>
      <c r="N173">
        <v>385.99599999999998</v>
      </c>
      <c r="O173">
        <v>385.99599999999998</v>
      </c>
      <c r="P173">
        <v>0.38600000000000001</v>
      </c>
      <c r="Q173">
        <v>0.38600000000000001</v>
      </c>
      <c r="R173">
        <v>1105</v>
      </c>
      <c r="S173">
        <v>1105</v>
      </c>
    </row>
    <row r="174" spans="1:19" x14ac:dyDescent="0.25">
      <c r="A174">
        <v>341696</v>
      </c>
      <c r="B174">
        <v>1600341694</v>
      </c>
      <c r="C174">
        <v>1600123978</v>
      </c>
      <c r="F174" t="s">
        <v>108</v>
      </c>
      <c r="G174">
        <v>123978</v>
      </c>
      <c r="H174">
        <v>2</v>
      </c>
      <c r="I174" t="s">
        <v>709</v>
      </c>
      <c r="J174" t="s">
        <v>814</v>
      </c>
      <c r="K174" t="s">
        <v>825</v>
      </c>
      <c r="L174">
        <v>1</v>
      </c>
      <c r="M174">
        <v>1</v>
      </c>
      <c r="N174">
        <v>231.59800000000001</v>
      </c>
      <c r="O174">
        <v>231.59800000000001</v>
      </c>
      <c r="P174">
        <v>0.23200000000000001</v>
      </c>
      <c r="Q174">
        <v>0.23200000000000001</v>
      </c>
      <c r="R174">
        <v>1038</v>
      </c>
      <c r="S174">
        <v>1038</v>
      </c>
    </row>
    <row r="175" spans="1:19" x14ac:dyDescent="0.25">
      <c r="A175">
        <v>341697</v>
      </c>
      <c r="B175">
        <v>1600341694</v>
      </c>
      <c r="C175">
        <v>1600123978</v>
      </c>
      <c r="F175" t="s">
        <v>108</v>
      </c>
      <c r="G175">
        <v>123978</v>
      </c>
      <c r="H175">
        <v>3</v>
      </c>
      <c r="I175" t="s">
        <v>709</v>
      </c>
      <c r="J175" t="s">
        <v>814</v>
      </c>
      <c r="K175" t="s">
        <v>815</v>
      </c>
      <c r="L175">
        <v>2</v>
      </c>
      <c r="M175">
        <v>2</v>
      </c>
      <c r="N175">
        <v>2475.7280000000001</v>
      </c>
      <c r="O175">
        <v>2475.7280000000001</v>
      </c>
      <c r="P175">
        <v>2.476</v>
      </c>
      <c r="Q175">
        <v>2.476</v>
      </c>
      <c r="R175">
        <v>1980.6</v>
      </c>
      <c r="S175">
        <v>1980.6</v>
      </c>
    </row>
    <row r="176" spans="1:19" x14ac:dyDescent="0.25">
      <c r="A176">
        <v>343707</v>
      </c>
      <c r="B176">
        <v>1600343706</v>
      </c>
      <c r="C176">
        <v>1600125322</v>
      </c>
      <c r="F176" t="s">
        <v>112</v>
      </c>
      <c r="G176">
        <v>125322</v>
      </c>
      <c r="H176">
        <v>1</v>
      </c>
      <c r="I176" t="s">
        <v>717</v>
      </c>
      <c r="J176" t="s">
        <v>720</v>
      </c>
      <c r="K176" t="s">
        <v>826</v>
      </c>
      <c r="L176">
        <v>1</v>
      </c>
      <c r="M176">
        <v>1</v>
      </c>
      <c r="N176">
        <v>4260.38</v>
      </c>
      <c r="O176">
        <v>4260.38</v>
      </c>
      <c r="P176">
        <v>1.014</v>
      </c>
      <c r="Q176">
        <v>1.014</v>
      </c>
      <c r="R176">
        <v>811.5</v>
      </c>
      <c r="S176">
        <v>811.5</v>
      </c>
    </row>
    <row r="177" spans="1:19" x14ac:dyDescent="0.25">
      <c r="A177">
        <v>344055</v>
      </c>
      <c r="B177">
        <v>1600344054</v>
      </c>
      <c r="C177">
        <v>1600115576</v>
      </c>
      <c r="F177" t="s">
        <v>61</v>
      </c>
      <c r="G177">
        <v>115576</v>
      </c>
      <c r="H177">
        <v>1</v>
      </c>
      <c r="I177" t="s">
        <v>709</v>
      </c>
      <c r="J177" t="s">
        <v>710</v>
      </c>
      <c r="K177" t="s">
        <v>827</v>
      </c>
      <c r="L177">
        <v>4</v>
      </c>
      <c r="M177">
        <v>4</v>
      </c>
      <c r="N177">
        <v>415.04</v>
      </c>
      <c r="O177">
        <v>415.04</v>
      </c>
      <c r="P177">
        <v>0.16</v>
      </c>
      <c r="Q177">
        <v>0.16</v>
      </c>
      <c r="R177">
        <v>68</v>
      </c>
      <c r="S177">
        <v>68</v>
      </c>
    </row>
    <row r="178" spans="1:19" x14ac:dyDescent="0.25">
      <c r="A178">
        <v>344056</v>
      </c>
      <c r="B178">
        <v>1600344054</v>
      </c>
      <c r="C178">
        <v>1600115576</v>
      </c>
      <c r="F178" t="s">
        <v>61</v>
      </c>
      <c r="G178">
        <v>115576</v>
      </c>
      <c r="H178">
        <v>2</v>
      </c>
      <c r="I178" t="s">
        <v>709</v>
      </c>
      <c r="J178" t="s">
        <v>710</v>
      </c>
      <c r="K178" t="s">
        <v>751</v>
      </c>
      <c r="L178">
        <v>20</v>
      </c>
      <c r="M178">
        <v>9</v>
      </c>
      <c r="N178">
        <v>4555.2</v>
      </c>
      <c r="O178">
        <v>2049.84</v>
      </c>
      <c r="P178">
        <v>0.52</v>
      </c>
      <c r="Q178">
        <v>0.23400000000000001</v>
      </c>
      <c r="R178">
        <v>300</v>
      </c>
      <c r="S178">
        <v>135</v>
      </c>
    </row>
    <row r="179" spans="1:19" x14ac:dyDescent="0.25">
      <c r="A179">
        <v>344057</v>
      </c>
      <c r="B179">
        <v>1600344054</v>
      </c>
      <c r="C179">
        <v>1600115576</v>
      </c>
      <c r="F179" t="s">
        <v>61</v>
      </c>
      <c r="G179">
        <v>115576</v>
      </c>
      <c r="H179">
        <v>3</v>
      </c>
      <c r="I179" t="s">
        <v>709</v>
      </c>
      <c r="J179" t="s">
        <v>710</v>
      </c>
      <c r="K179" t="s">
        <v>750</v>
      </c>
      <c r="L179">
        <v>272</v>
      </c>
      <c r="M179">
        <v>274</v>
      </c>
      <c r="N179">
        <v>20461.472000000002</v>
      </c>
      <c r="O179">
        <v>20611.923999999999</v>
      </c>
      <c r="P179">
        <v>7.8879999999999999</v>
      </c>
      <c r="Q179">
        <v>7.9459999999999997</v>
      </c>
      <c r="R179">
        <v>4624</v>
      </c>
      <c r="S179">
        <v>4658</v>
      </c>
    </row>
    <row r="180" spans="1:19" x14ac:dyDescent="0.25">
      <c r="A180">
        <v>344058</v>
      </c>
      <c r="B180">
        <v>1600344054</v>
      </c>
      <c r="C180">
        <v>1600115576</v>
      </c>
      <c r="F180" t="s">
        <v>61</v>
      </c>
      <c r="G180">
        <v>115576</v>
      </c>
      <c r="H180">
        <v>4</v>
      </c>
      <c r="I180" t="s">
        <v>709</v>
      </c>
      <c r="J180" t="s">
        <v>710</v>
      </c>
      <c r="K180" t="s">
        <v>828</v>
      </c>
      <c r="L180">
        <v>5</v>
      </c>
      <c r="M180">
        <v>5</v>
      </c>
      <c r="N180">
        <v>726.32</v>
      </c>
      <c r="O180">
        <v>726.32</v>
      </c>
      <c r="P180">
        <v>0.28000000000000003</v>
      </c>
      <c r="Q180">
        <v>0.28000000000000003</v>
      </c>
      <c r="R180">
        <v>125</v>
      </c>
      <c r="S180">
        <v>125</v>
      </c>
    </row>
    <row r="181" spans="1:19" x14ac:dyDescent="0.25">
      <c r="A181">
        <v>344188</v>
      </c>
      <c r="B181">
        <v>1600344187</v>
      </c>
      <c r="C181">
        <v>1600115421</v>
      </c>
      <c r="F181" t="s">
        <v>60</v>
      </c>
      <c r="G181">
        <v>115421</v>
      </c>
      <c r="H181">
        <v>1</v>
      </c>
      <c r="I181" t="s">
        <v>717</v>
      </c>
      <c r="J181" t="s">
        <v>718</v>
      </c>
      <c r="K181" t="s">
        <v>766</v>
      </c>
      <c r="L181">
        <v>1</v>
      </c>
      <c r="M181">
        <v>1</v>
      </c>
      <c r="N181">
        <v>102492</v>
      </c>
      <c r="O181">
        <v>102492</v>
      </c>
      <c r="P181">
        <v>11.7</v>
      </c>
      <c r="Q181">
        <v>11.7</v>
      </c>
      <c r="R181">
        <v>5124.6000000000004</v>
      </c>
      <c r="S181">
        <v>5124.6000000000004</v>
      </c>
    </row>
    <row r="182" spans="1:19" x14ac:dyDescent="0.25">
      <c r="A182">
        <v>344868</v>
      </c>
      <c r="B182">
        <v>1600344867</v>
      </c>
      <c r="C182">
        <v>1600120409</v>
      </c>
      <c r="F182" t="s">
        <v>94</v>
      </c>
      <c r="G182">
        <v>120409</v>
      </c>
      <c r="H182">
        <v>1</v>
      </c>
      <c r="I182" t="s">
        <v>717</v>
      </c>
      <c r="J182" t="s">
        <v>718</v>
      </c>
      <c r="K182" t="s">
        <v>829</v>
      </c>
      <c r="L182">
        <v>1</v>
      </c>
      <c r="M182">
        <v>1</v>
      </c>
      <c r="N182">
        <v>3943</v>
      </c>
      <c r="O182">
        <v>3943</v>
      </c>
      <c r="P182">
        <v>0</v>
      </c>
      <c r="Q182">
        <v>0</v>
      </c>
      <c r="R182">
        <v>197.15</v>
      </c>
      <c r="S182">
        <v>197.15</v>
      </c>
    </row>
    <row r="183" spans="1:19" x14ac:dyDescent="0.25">
      <c r="A183">
        <v>345729</v>
      </c>
      <c r="B183">
        <v>1600345728</v>
      </c>
      <c r="C183">
        <v>1600117847</v>
      </c>
      <c r="F183" t="s">
        <v>76</v>
      </c>
      <c r="G183">
        <v>117847</v>
      </c>
      <c r="H183">
        <v>1</v>
      </c>
      <c r="I183" t="s">
        <v>709</v>
      </c>
      <c r="J183" t="s">
        <v>817</v>
      </c>
      <c r="K183" t="s">
        <v>818</v>
      </c>
      <c r="L183">
        <v>2</v>
      </c>
      <c r="M183">
        <v>2</v>
      </c>
      <c r="N183">
        <v>1074</v>
      </c>
      <c r="O183">
        <v>1074</v>
      </c>
      <c r="P183">
        <v>0.26900000000000002</v>
      </c>
      <c r="Q183">
        <v>0.26900000000000002</v>
      </c>
      <c r="R183">
        <v>210</v>
      </c>
      <c r="S183">
        <v>210</v>
      </c>
    </row>
    <row r="184" spans="1:19" x14ac:dyDescent="0.25">
      <c r="A184">
        <v>346065</v>
      </c>
      <c r="B184">
        <v>1600346064</v>
      </c>
      <c r="C184">
        <v>1600118935</v>
      </c>
      <c r="F184" t="s">
        <v>86</v>
      </c>
      <c r="G184">
        <v>118935</v>
      </c>
      <c r="H184">
        <v>1</v>
      </c>
      <c r="I184" t="s">
        <v>717</v>
      </c>
      <c r="J184" t="s">
        <v>720</v>
      </c>
      <c r="K184" t="s">
        <v>830</v>
      </c>
      <c r="L184">
        <v>1</v>
      </c>
      <c r="M184">
        <v>1</v>
      </c>
      <c r="N184">
        <v>35018</v>
      </c>
      <c r="O184">
        <v>35018</v>
      </c>
      <c r="P184">
        <v>3.9990000000000001</v>
      </c>
      <c r="Q184">
        <v>3.9990000000000001</v>
      </c>
      <c r="R184">
        <v>3501.8</v>
      </c>
      <c r="S184">
        <v>3501.8</v>
      </c>
    </row>
    <row r="185" spans="1:19" x14ac:dyDescent="0.25">
      <c r="A185">
        <v>346082</v>
      </c>
      <c r="B185">
        <v>1600346081</v>
      </c>
      <c r="C185">
        <v>1600118086</v>
      </c>
      <c r="F185" t="s">
        <v>78</v>
      </c>
      <c r="G185">
        <v>118086</v>
      </c>
      <c r="H185">
        <v>1</v>
      </c>
      <c r="I185" t="s">
        <v>717</v>
      </c>
      <c r="J185" t="s">
        <v>718</v>
      </c>
      <c r="K185" t="s">
        <v>759</v>
      </c>
      <c r="L185">
        <v>1</v>
      </c>
      <c r="M185">
        <v>1</v>
      </c>
      <c r="N185">
        <v>15168</v>
      </c>
      <c r="O185">
        <v>17399</v>
      </c>
      <c r="P185">
        <v>3.1</v>
      </c>
      <c r="Q185">
        <v>3.5</v>
      </c>
      <c r="R185">
        <v>1240</v>
      </c>
      <c r="S185">
        <v>1400</v>
      </c>
    </row>
    <row r="186" spans="1:19" x14ac:dyDescent="0.25">
      <c r="A186">
        <v>346370</v>
      </c>
      <c r="B186">
        <v>1600346369</v>
      </c>
      <c r="C186">
        <v>1600118910</v>
      </c>
      <c r="F186" t="s">
        <v>85</v>
      </c>
      <c r="G186">
        <v>118910</v>
      </c>
      <c r="H186">
        <v>1</v>
      </c>
      <c r="I186" t="s">
        <v>709</v>
      </c>
      <c r="J186" t="s">
        <v>710</v>
      </c>
      <c r="K186" t="s">
        <v>711</v>
      </c>
      <c r="L186">
        <v>283</v>
      </c>
      <c r="M186">
        <v>282</v>
      </c>
      <c r="N186">
        <v>62486.400000000001</v>
      </c>
      <c r="O186">
        <v>62265.599999999999</v>
      </c>
      <c r="P186">
        <v>13.018000000000001</v>
      </c>
      <c r="Q186">
        <v>12.972</v>
      </c>
      <c r="R186">
        <v>21225</v>
      </c>
      <c r="S186">
        <v>21150</v>
      </c>
    </row>
    <row r="187" spans="1:19" x14ac:dyDescent="0.25">
      <c r="A187">
        <v>346835</v>
      </c>
      <c r="B187">
        <v>1600346834</v>
      </c>
      <c r="C187">
        <v>1600116176</v>
      </c>
      <c r="F187" t="s">
        <v>67</v>
      </c>
      <c r="G187">
        <v>116176</v>
      </c>
      <c r="H187">
        <v>1</v>
      </c>
      <c r="I187" t="s">
        <v>717</v>
      </c>
      <c r="J187" t="s">
        <v>718</v>
      </c>
      <c r="K187" t="s">
        <v>775</v>
      </c>
      <c r="L187">
        <v>1</v>
      </c>
      <c r="M187">
        <v>1</v>
      </c>
      <c r="N187">
        <v>3015</v>
      </c>
      <c r="O187">
        <v>3015</v>
      </c>
      <c r="P187">
        <v>1.1000000000000001</v>
      </c>
      <c r="Q187">
        <v>1.1000000000000001</v>
      </c>
      <c r="R187">
        <v>440</v>
      </c>
      <c r="S187">
        <v>440</v>
      </c>
    </row>
    <row r="188" spans="1:19" x14ac:dyDescent="0.25">
      <c r="A188">
        <v>350703</v>
      </c>
      <c r="B188">
        <v>1600350702</v>
      </c>
      <c r="C188">
        <v>1600117499</v>
      </c>
      <c r="F188" t="s">
        <v>73</v>
      </c>
      <c r="G188">
        <v>117499</v>
      </c>
      <c r="H188">
        <v>1</v>
      </c>
      <c r="I188" t="s">
        <v>717</v>
      </c>
      <c r="J188" t="s">
        <v>718</v>
      </c>
      <c r="K188" t="s">
        <v>7</v>
      </c>
      <c r="L188">
        <v>1</v>
      </c>
      <c r="M188">
        <v>1</v>
      </c>
      <c r="N188">
        <v>17546</v>
      </c>
      <c r="O188">
        <v>17546</v>
      </c>
      <c r="P188">
        <v>21.931999999999999</v>
      </c>
      <c r="Q188">
        <v>21.931999999999999</v>
      </c>
      <c r="R188">
        <v>8772.7999999999993</v>
      </c>
      <c r="S188">
        <v>8772.7999999999993</v>
      </c>
    </row>
    <row r="189" spans="1:19" x14ac:dyDescent="0.25">
      <c r="A189">
        <v>351478</v>
      </c>
      <c r="B189">
        <v>1600351477</v>
      </c>
      <c r="C189">
        <v>1600122975</v>
      </c>
      <c r="F189" t="s">
        <v>102</v>
      </c>
      <c r="G189">
        <v>122975</v>
      </c>
      <c r="H189">
        <v>1</v>
      </c>
      <c r="I189" t="s">
        <v>717</v>
      </c>
      <c r="J189" t="s">
        <v>720</v>
      </c>
      <c r="K189" t="s">
        <v>732</v>
      </c>
      <c r="L189">
        <v>1</v>
      </c>
      <c r="M189">
        <v>1</v>
      </c>
      <c r="N189">
        <v>1338</v>
      </c>
      <c r="O189">
        <v>2676</v>
      </c>
      <c r="P189">
        <v>2.9</v>
      </c>
      <c r="Q189">
        <v>5.8</v>
      </c>
      <c r="R189">
        <v>2320</v>
      </c>
      <c r="S189">
        <v>4640</v>
      </c>
    </row>
    <row r="190" spans="1:19" x14ac:dyDescent="0.25">
      <c r="A190">
        <v>351814</v>
      </c>
      <c r="B190">
        <v>1600351813</v>
      </c>
      <c r="C190">
        <v>1600115701</v>
      </c>
      <c r="F190" t="s">
        <v>62</v>
      </c>
      <c r="G190">
        <v>115701</v>
      </c>
      <c r="H190">
        <v>1</v>
      </c>
      <c r="I190" t="s">
        <v>709</v>
      </c>
      <c r="J190" t="s">
        <v>710</v>
      </c>
      <c r="K190" t="s">
        <v>763</v>
      </c>
      <c r="L190">
        <v>16</v>
      </c>
      <c r="M190">
        <v>16</v>
      </c>
      <c r="N190">
        <v>1950.6880000000001</v>
      </c>
      <c r="O190">
        <v>1950.6880000000001</v>
      </c>
      <c r="P190">
        <v>0.752</v>
      </c>
      <c r="Q190">
        <v>0.752</v>
      </c>
      <c r="R190">
        <v>16</v>
      </c>
      <c r="S190">
        <v>16</v>
      </c>
    </row>
    <row r="191" spans="1:19" x14ac:dyDescent="0.25">
      <c r="A191">
        <v>351815</v>
      </c>
      <c r="B191">
        <v>1600351813</v>
      </c>
      <c r="C191">
        <v>1600115701</v>
      </c>
      <c r="F191" t="s">
        <v>62</v>
      </c>
      <c r="G191">
        <v>115701</v>
      </c>
      <c r="H191">
        <v>2</v>
      </c>
      <c r="I191" t="s">
        <v>709</v>
      </c>
      <c r="J191" t="s">
        <v>710</v>
      </c>
      <c r="K191" t="s">
        <v>754</v>
      </c>
      <c r="L191">
        <v>3</v>
      </c>
      <c r="M191">
        <v>3</v>
      </c>
      <c r="N191">
        <v>178.98599999999999</v>
      </c>
      <c r="O191">
        <v>178.98599999999999</v>
      </c>
      <c r="P191">
        <v>6.9000000000000006E-2</v>
      </c>
      <c r="Q191">
        <v>6.9000000000000006E-2</v>
      </c>
      <c r="R191">
        <v>36</v>
      </c>
      <c r="S191">
        <v>36</v>
      </c>
    </row>
    <row r="192" spans="1:19" x14ac:dyDescent="0.25">
      <c r="A192">
        <v>351816</v>
      </c>
      <c r="B192">
        <v>1600351813</v>
      </c>
      <c r="C192">
        <v>1600115701</v>
      </c>
      <c r="F192" t="s">
        <v>62</v>
      </c>
      <c r="G192">
        <v>115701</v>
      </c>
      <c r="H192">
        <v>3</v>
      </c>
      <c r="I192" t="s">
        <v>709</v>
      </c>
      <c r="J192" t="s">
        <v>710</v>
      </c>
      <c r="K192" t="s">
        <v>779</v>
      </c>
      <c r="L192">
        <v>6</v>
      </c>
      <c r="M192">
        <v>6</v>
      </c>
      <c r="N192">
        <v>575.86800000000005</v>
      </c>
      <c r="O192">
        <v>575.86800000000005</v>
      </c>
      <c r="P192">
        <v>0.222</v>
      </c>
      <c r="Q192">
        <v>0.222</v>
      </c>
      <c r="R192">
        <v>72</v>
      </c>
      <c r="S192">
        <v>72</v>
      </c>
    </row>
    <row r="193" spans="1:19" x14ac:dyDescent="0.25">
      <c r="A193">
        <v>351817</v>
      </c>
      <c r="B193">
        <v>1600351813</v>
      </c>
      <c r="C193">
        <v>1600115701</v>
      </c>
      <c r="F193" t="s">
        <v>62</v>
      </c>
      <c r="G193">
        <v>115701</v>
      </c>
      <c r="H193">
        <v>4</v>
      </c>
      <c r="I193" t="s">
        <v>709</v>
      </c>
      <c r="J193" t="s">
        <v>710</v>
      </c>
      <c r="K193" t="s">
        <v>831</v>
      </c>
      <c r="L193">
        <v>7</v>
      </c>
      <c r="M193">
        <v>7</v>
      </c>
      <c r="N193">
        <v>363.16</v>
      </c>
      <c r="O193">
        <v>363.16</v>
      </c>
      <c r="P193">
        <v>0.14000000000000001</v>
      </c>
      <c r="Q193">
        <v>0.14000000000000001</v>
      </c>
      <c r="R193">
        <v>119</v>
      </c>
      <c r="S193">
        <v>119</v>
      </c>
    </row>
    <row r="194" spans="1:19" x14ac:dyDescent="0.25">
      <c r="A194">
        <v>351818</v>
      </c>
      <c r="B194">
        <v>1600351813</v>
      </c>
      <c r="C194">
        <v>1600115701</v>
      </c>
      <c r="F194" t="s">
        <v>62</v>
      </c>
      <c r="G194">
        <v>115701</v>
      </c>
      <c r="H194">
        <v>5</v>
      </c>
      <c r="I194" t="s">
        <v>709</v>
      </c>
      <c r="J194" t="s">
        <v>710</v>
      </c>
      <c r="K194" t="s">
        <v>788</v>
      </c>
      <c r="L194">
        <v>20</v>
      </c>
      <c r="M194">
        <v>12</v>
      </c>
      <c r="N194">
        <v>2386.48</v>
      </c>
      <c r="O194">
        <v>1431.8879999999999</v>
      </c>
      <c r="P194">
        <v>0.92</v>
      </c>
      <c r="Q194">
        <v>0.55200000000000005</v>
      </c>
      <c r="R194">
        <v>340</v>
      </c>
      <c r="S194">
        <v>204</v>
      </c>
    </row>
    <row r="195" spans="1:19" x14ac:dyDescent="0.25">
      <c r="A195">
        <v>351819</v>
      </c>
      <c r="B195">
        <v>1600351813</v>
      </c>
      <c r="C195">
        <v>1600115701</v>
      </c>
      <c r="F195" t="s">
        <v>62</v>
      </c>
      <c r="G195">
        <v>115701</v>
      </c>
      <c r="H195">
        <v>6</v>
      </c>
      <c r="I195" t="s">
        <v>709</v>
      </c>
      <c r="J195" t="s">
        <v>710</v>
      </c>
      <c r="K195" t="s">
        <v>762</v>
      </c>
      <c r="L195">
        <v>19</v>
      </c>
      <c r="M195">
        <v>19</v>
      </c>
      <c r="N195">
        <v>14476.632</v>
      </c>
      <c r="O195">
        <v>14476.632</v>
      </c>
      <c r="P195">
        <v>3.0209999999999999</v>
      </c>
      <c r="Q195">
        <v>3.0209999999999999</v>
      </c>
      <c r="R195">
        <v>1995</v>
      </c>
      <c r="S195">
        <v>1995</v>
      </c>
    </row>
    <row r="196" spans="1:19" x14ac:dyDescent="0.25">
      <c r="A196">
        <v>351820</v>
      </c>
      <c r="B196">
        <v>1600351813</v>
      </c>
      <c r="C196">
        <v>1600115701</v>
      </c>
      <c r="F196" t="s">
        <v>62</v>
      </c>
      <c r="G196">
        <v>115701</v>
      </c>
      <c r="H196">
        <v>7</v>
      </c>
      <c r="I196" t="s">
        <v>709</v>
      </c>
      <c r="J196" t="s">
        <v>710</v>
      </c>
      <c r="K196" t="s">
        <v>753</v>
      </c>
      <c r="L196">
        <v>6</v>
      </c>
      <c r="M196">
        <v>6</v>
      </c>
      <c r="N196">
        <v>4140.2879999999996</v>
      </c>
      <c r="O196">
        <v>4140.2879999999996</v>
      </c>
      <c r="P196">
        <v>0.86399999999999999</v>
      </c>
      <c r="Q196">
        <v>0.86399999999999999</v>
      </c>
      <c r="R196">
        <v>630</v>
      </c>
      <c r="S196">
        <v>630</v>
      </c>
    </row>
    <row r="197" spans="1:19" x14ac:dyDescent="0.25">
      <c r="A197">
        <v>351821</v>
      </c>
      <c r="B197">
        <v>1600351813</v>
      </c>
      <c r="C197">
        <v>1600115701</v>
      </c>
      <c r="F197" t="s">
        <v>62</v>
      </c>
      <c r="G197">
        <v>115701</v>
      </c>
      <c r="H197">
        <v>8</v>
      </c>
      <c r="I197" t="s">
        <v>709</v>
      </c>
      <c r="J197" t="s">
        <v>710</v>
      </c>
      <c r="K197" t="s">
        <v>750</v>
      </c>
      <c r="L197">
        <v>35</v>
      </c>
      <c r="M197">
        <v>34</v>
      </c>
      <c r="N197">
        <v>2632.91</v>
      </c>
      <c r="O197">
        <v>2557.6840000000002</v>
      </c>
      <c r="P197">
        <v>1.0149999999999999</v>
      </c>
      <c r="Q197">
        <v>0.98599999999999999</v>
      </c>
      <c r="R197">
        <v>595</v>
      </c>
      <c r="S197">
        <v>578</v>
      </c>
    </row>
    <row r="198" spans="1:19" x14ac:dyDescent="0.25">
      <c r="A198">
        <v>351829</v>
      </c>
      <c r="B198">
        <v>1600351828</v>
      </c>
      <c r="C198">
        <v>1600120139</v>
      </c>
      <c r="F198" t="s">
        <v>91</v>
      </c>
      <c r="G198">
        <v>120139</v>
      </c>
      <c r="H198">
        <v>1</v>
      </c>
      <c r="I198" t="s">
        <v>709</v>
      </c>
      <c r="J198" t="s">
        <v>814</v>
      </c>
      <c r="K198" t="s">
        <v>832</v>
      </c>
      <c r="L198">
        <v>2</v>
      </c>
      <c r="M198">
        <v>2</v>
      </c>
      <c r="N198">
        <v>349.59899999999999</v>
      </c>
      <c r="O198">
        <v>1048.8</v>
      </c>
      <c r="P198">
        <v>0.35</v>
      </c>
      <c r="Q198">
        <v>1.05</v>
      </c>
      <c r="R198">
        <v>2376</v>
      </c>
      <c r="S198">
        <v>2376</v>
      </c>
    </row>
    <row r="199" spans="1:19" x14ac:dyDescent="0.25">
      <c r="A199">
        <v>351830</v>
      </c>
      <c r="B199">
        <v>1600351828</v>
      </c>
      <c r="C199">
        <v>1600120139</v>
      </c>
      <c r="F199" t="s">
        <v>91</v>
      </c>
      <c r="G199">
        <v>120139</v>
      </c>
      <c r="H199">
        <v>2</v>
      </c>
      <c r="I199" t="s">
        <v>709</v>
      </c>
      <c r="J199" t="s">
        <v>814</v>
      </c>
      <c r="K199" t="s">
        <v>833</v>
      </c>
      <c r="L199">
        <v>1</v>
      </c>
      <c r="M199">
        <v>1</v>
      </c>
      <c r="N199">
        <v>174.79900000000001</v>
      </c>
      <c r="O199">
        <v>699.2</v>
      </c>
      <c r="P199">
        <v>0.17499999999999999</v>
      </c>
      <c r="Q199">
        <v>0.7</v>
      </c>
      <c r="R199">
        <v>1130</v>
      </c>
      <c r="S199">
        <v>1130</v>
      </c>
    </row>
    <row r="200" spans="1:19" x14ac:dyDescent="0.25">
      <c r="A200">
        <v>356608</v>
      </c>
      <c r="B200">
        <v>1600356607</v>
      </c>
      <c r="C200">
        <v>1600126479</v>
      </c>
      <c r="F200" t="s">
        <v>116</v>
      </c>
      <c r="G200">
        <v>126479</v>
      </c>
      <c r="H200">
        <v>1</v>
      </c>
      <c r="I200" t="s">
        <v>709</v>
      </c>
      <c r="J200" t="s">
        <v>710</v>
      </c>
      <c r="K200" t="s">
        <v>751</v>
      </c>
      <c r="L200">
        <v>2</v>
      </c>
      <c r="M200">
        <v>2</v>
      </c>
      <c r="N200">
        <v>455.52</v>
      </c>
      <c r="O200">
        <v>455.52</v>
      </c>
      <c r="P200">
        <v>5.1999999999999998E-2</v>
      </c>
      <c r="Q200">
        <v>5.1999999999999998E-2</v>
      </c>
      <c r="R200">
        <v>30</v>
      </c>
      <c r="S200">
        <v>30</v>
      </c>
    </row>
    <row r="201" spans="1:19" x14ac:dyDescent="0.25">
      <c r="A201">
        <v>356609</v>
      </c>
      <c r="B201">
        <v>1600356607</v>
      </c>
      <c r="C201">
        <v>1600126479</v>
      </c>
      <c r="F201" t="s">
        <v>116</v>
      </c>
      <c r="G201">
        <v>126479</v>
      </c>
      <c r="H201">
        <v>2</v>
      </c>
      <c r="I201" t="s">
        <v>709</v>
      </c>
      <c r="J201" t="s">
        <v>710</v>
      </c>
      <c r="K201" t="s">
        <v>834</v>
      </c>
      <c r="L201">
        <v>19</v>
      </c>
      <c r="M201">
        <v>19</v>
      </c>
      <c r="N201">
        <v>3548.5920000000001</v>
      </c>
      <c r="O201">
        <v>3548.5920000000001</v>
      </c>
      <c r="P201">
        <v>1.3680000000000001</v>
      </c>
      <c r="Q201">
        <v>1.3680000000000001</v>
      </c>
      <c r="R201">
        <v>551</v>
      </c>
      <c r="S201">
        <v>551</v>
      </c>
    </row>
    <row r="202" spans="1:19" x14ac:dyDescent="0.25">
      <c r="A202">
        <v>356610</v>
      </c>
      <c r="B202">
        <v>1600356607</v>
      </c>
      <c r="C202">
        <v>1600126479</v>
      </c>
      <c r="F202" t="s">
        <v>116</v>
      </c>
      <c r="G202">
        <v>126479</v>
      </c>
      <c r="H202">
        <v>3</v>
      </c>
      <c r="I202" t="s">
        <v>709</v>
      </c>
      <c r="J202" t="s">
        <v>710</v>
      </c>
      <c r="K202" t="s">
        <v>761</v>
      </c>
      <c r="L202">
        <v>0</v>
      </c>
      <c r="M202">
        <v>0</v>
      </c>
      <c r="N202">
        <v>123.73399999999999</v>
      </c>
      <c r="O202">
        <v>123.73399999999999</v>
      </c>
      <c r="P202">
        <v>4.8000000000000001E-2</v>
      </c>
      <c r="Q202">
        <v>4.8000000000000001E-2</v>
      </c>
      <c r="R202">
        <v>21.2</v>
      </c>
      <c r="S202">
        <v>21.2</v>
      </c>
    </row>
    <row r="203" spans="1:19" x14ac:dyDescent="0.25">
      <c r="A203">
        <v>356611</v>
      </c>
      <c r="B203">
        <v>1600356607</v>
      </c>
      <c r="C203">
        <v>1600126479</v>
      </c>
      <c r="F203" t="s">
        <v>116</v>
      </c>
      <c r="G203">
        <v>126479</v>
      </c>
      <c r="H203">
        <v>4</v>
      </c>
      <c r="I203" t="s">
        <v>717</v>
      </c>
      <c r="J203" t="s">
        <v>718</v>
      </c>
      <c r="K203" t="s">
        <v>712</v>
      </c>
      <c r="L203">
        <v>1</v>
      </c>
      <c r="M203">
        <v>1</v>
      </c>
      <c r="N203">
        <v>4573</v>
      </c>
      <c r="O203">
        <v>4573</v>
      </c>
      <c r="P203">
        <v>1.044</v>
      </c>
      <c r="Q203">
        <v>0</v>
      </c>
      <c r="R203">
        <v>417.6</v>
      </c>
      <c r="S203">
        <v>228.65</v>
      </c>
    </row>
    <row r="204" spans="1:19" x14ac:dyDescent="0.25">
      <c r="A204">
        <v>356612</v>
      </c>
      <c r="B204">
        <v>1600356607</v>
      </c>
      <c r="C204">
        <v>1600126479</v>
      </c>
      <c r="F204" t="s">
        <v>116</v>
      </c>
      <c r="G204">
        <v>126479</v>
      </c>
      <c r="H204">
        <v>5</v>
      </c>
      <c r="I204" t="s">
        <v>717</v>
      </c>
      <c r="J204" t="s">
        <v>718</v>
      </c>
      <c r="K204" t="s">
        <v>766</v>
      </c>
      <c r="L204">
        <v>1</v>
      </c>
      <c r="M204">
        <v>1</v>
      </c>
      <c r="N204">
        <v>10281</v>
      </c>
      <c r="O204">
        <v>10281</v>
      </c>
      <c r="P204">
        <v>1.2</v>
      </c>
      <c r="Q204">
        <v>1.2</v>
      </c>
      <c r="R204">
        <v>514.04999999999995</v>
      </c>
      <c r="S204">
        <v>514.04999999999995</v>
      </c>
    </row>
    <row r="205" spans="1:19" x14ac:dyDescent="0.25">
      <c r="A205">
        <v>358273</v>
      </c>
      <c r="B205">
        <v>1600358272</v>
      </c>
      <c r="C205">
        <v>1600137730</v>
      </c>
      <c r="F205" t="s">
        <v>143</v>
      </c>
      <c r="G205">
        <v>137730</v>
      </c>
      <c r="H205">
        <v>1</v>
      </c>
      <c r="I205" t="s">
        <v>709</v>
      </c>
      <c r="J205" t="s">
        <v>710</v>
      </c>
      <c r="K205" t="s">
        <v>761</v>
      </c>
      <c r="L205">
        <v>43</v>
      </c>
      <c r="M205">
        <v>43</v>
      </c>
      <c r="N205">
        <v>10085.472</v>
      </c>
      <c r="O205">
        <v>10085.472</v>
      </c>
      <c r="P205">
        <v>3.8879999999999999</v>
      </c>
      <c r="Q205">
        <v>3.8879999999999999</v>
      </c>
      <c r="R205">
        <v>1728</v>
      </c>
      <c r="S205">
        <v>1728</v>
      </c>
    </row>
    <row r="206" spans="1:19" x14ac:dyDescent="0.25">
      <c r="A206">
        <v>358274</v>
      </c>
      <c r="B206">
        <v>1600358272</v>
      </c>
      <c r="C206">
        <v>1600137730</v>
      </c>
      <c r="F206" t="s">
        <v>143</v>
      </c>
      <c r="G206">
        <v>137730</v>
      </c>
      <c r="H206">
        <v>2</v>
      </c>
      <c r="I206" t="s">
        <v>717</v>
      </c>
      <c r="J206" t="s">
        <v>718</v>
      </c>
      <c r="K206" t="s">
        <v>835</v>
      </c>
      <c r="L206">
        <v>1</v>
      </c>
      <c r="M206">
        <v>1</v>
      </c>
      <c r="N206">
        <v>214886</v>
      </c>
      <c r="O206">
        <v>214886</v>
      </c>
      <c r="P206">
        <v>55.2</v>
      </c>
      <c r="Q206">
        <v>55.2</v>
      </c>
      <c r="R206">
        <v>22080</v>
      </c>
      <c r="S206">
        <v>22080</v>
      </c>
    </row>
    <row r="207" spans="1:19" x14ac:dyDescent="0.25">
      <c r="A207">
        <v>358547</v>
      </c>
      <c r="B207">
        <v>1600358546</v>
      </c>
      <c r="C207">
        <v>1600131344</v>
      </c>
      <c r="F207" t="s">
        <v>129</v>
      </c>
      <c r="G207">
        <v>131344</v>
      </c>
      <c r="H207">
        <v>1</v>
      </c>
      <c r="I207" t="s">
        <v>717</v>
      </c>
      <c r="J207" t="s">
        <v>720</v>
      </c>
      <c r="K207" t="s">
        <v>780</v>
      </c>
      <c r="L207">
        <v>1</v>
      </c>
      <c r="M207">
        <v>1</v>
      </c>
      <c r="N207">
        <v>33825</v>
      </c>
      <c r="O207">
        <v>33825</v>
      </c>
      <c r="P207">
        <v>4.8</v>
      </c>
      <c r="Q207">
        <v>4.8</v>
      </c>
      <c r="R207">
        <v>3840</v>
      </c>
      <c r="S207">
        <v>3840</v>
      </c>
    </row>
    <row r="208" spans="1:19" x14ac:dyDescent="0.25">
      <c r="A208">
        <v>359319</v>
      </c>
      <c r="B208">
        <v>1600359318</v>
      </c>
      <c r="C208">
        <v>1600131202</v>
      </c>
      <c r="F208" t="s">
        <v>127</v>
      </c>
      <c r="G208">
        <v>131202</v>
      </c>
      <c r="H208">
        <v>1</v>
      </c>
      <c r="I208" t="s">
        <v>709</v>
      </c>
      <c r="J208" t="s">
        <v>814</v>
      </c>
      <c r="K208" t="s">
        <v>836</v>
      </c>
      <c r="L208">
        <v>1</v>
      </c>
      <c r="M208">
        <v>1</v>
      </c>
      <c r="N208">
        <v>351.6</v>
      </c>
      <c r="O208">
        <v>351.6</v>
      </c>
      <c r="P208">
        <v>0.35099999999999998</v>
      </c>
      <c r="Q208">
        <v>0.35099999999999998</v>
      </c>
      <c r="R208">
        <v>1000</v>
      </c>
      <c r="S208">
        <v>1000</v>
      </c>
    </row>
    <row r="209" spans="1:19" x14ac:dyDescent="0.25">
      <c r="A209">
        <v>360288</v>
      </c>
      <c r="B209">
        <v>1600360287</v>
      </c>
      <c r="C209">
        <v>1600132725</v>
      </c>
      <c r="F209" t="s">
        <v>131</v>
      </c>
      <c r="G209">
        <v>132725</v>
      </c>
      <c r="H209">
        <v>1</v>
      </c>
      <c r="I209" t="s">
        <v>709</v>
      </c>
      <c r="J209" t="s">
        <v>710</v>
      </c>
      <c r="K209" t="s">
        <v>787</v>
      </c>
      <c r="L209">
        <v>12</v>
      </c>
      <c r="M209">
        <v>12</v>
      </c>
      <c r="N209">
        <v>9976.9439999999995</v>
      </c>
      <c r="O209">
        <v>9976.9439999999995</v>
      </c>
      <c r="P209">
        <v>2.0819999999999999</v>
      </c>
      <c r="Q209">
        <v>2.0819999999999999</v>
      </c>
      <c r="R209">
        <v>1440</v>
      </c>
      <c r="S209">
        <v>1440</v>
      </c>
    </row>
    <row r="210" spans="1:19" x14ac:dyDescent="0.25">
      <c r="A210">
        <v>361577</v>
      </c>
      <c r="B210">
        <v>1600361576</v>
      </c>
      <c r="C210">
        <v>1600135560</v>
      </c>
      <c r="F210" t="s">
        <v>136</v>
      </c>
      <c r="G210">
        <v>135560</v>
      </c>
      <c r="H210">
        <v>1</v>
      </c>
      <c r="I210" t="s">
        <v>717</v>
      </c>
      <c r="J210" t="s">
        <v>720</v>
      </c>
      <c r="K210" t="s">
        <v>837</v>
      </c>
      <c r="L210">
        <v>1</v>
      </c>
      <c r="M210">
        <v>1</v>
      </c>
      <c r="N210">
        <v>9533.6530000000002</v>
      </c>
      <c r="O210">
        <v>9533.6530000000002</v>
      </c>
      <c r="P210">
        <v>4.1050000000000004</v>
      </c>
      <c r="Q210">
        <v>4.1050000000000004</v>
      </c>
      <c r="R210">
        <v>3284.32</v>
      </c>
      <c r="S210">
        <v>3284.32</v>
      </c>
    </row>
    <row r="211" spans="1:19" x14ac:dyDescent="0.25">
      <c r="A211">
        <v>361578</v>
      </c>
      <c r="B211">
        <v>1600361576</v>
      </c>
      <c r="C211">
        <v>1600135560</v>
      </c>
      <c r="F211" t="s">
        <v>136</v>
      </c>
      <c r="G211">
        <v>135560</v>
      </c>
      <c r="H211">
        <v>2</v>
      </c>
      <c r="I211" t="s">
        <v>717</v>
      </c>
      <c r="J211" t="s">
        <v>720</v>
      </c>
      <c r="K211" t="s">
        <v>838</v>
      </c>
      <c r="L211">
        <v>1</v>
      </c>
      <c r="M211">
        <v>1</v>
      </c>
      <c r="N211">
        <v>1085.3599999999999</v>
      </c>
      <c r="O211">
        <v>814.02</v>
      </c>
      <c r="P211">
        <v>0</v>
      </c>
      <c r="Q211">
        <v>0</v>
      </c>
      <c r="R211">
        <v>108.54</v>
      </c>
      <c r="S211">
        <v>81.400000000000006</v>
      </c>
    </row>
    <row r="212" spans="1:19" x14ac:dyDescent="0.25">
      <c r="A212">
        <v>361628</v>
      </c>
      <c r="B212">
        <v>1600361627</v>
      </c>
      <c r="C212">
        <v>1600135555</v>
      </c>
      <c r="F212" t="s">
        <v>135</v>
      </c>
      <c r="G212">
        <v>135555</v>
      </c>
      <c r="H212">
        <v>1</v>
      </c>
      <c r="I212" t="s">
        <v>709</v>
      </c>
      <c r="J212" t="s">
        <v>747</v>
      </c>
      <c r="K212" t="s">
        <v>839</v>
      </c>
      <c r="L212">
        <v>1</v>
      </c>
      <c r="M212">
        <v>1</v>
      </c>
      <c r="N212">
        <v>308</v>
      </c>
      <c r="O212">
        <v>308</v>
      </c>
      <c r="P212">
        <v>0.1</v>
      </c>
      <c r="Q212">
        <v>0.1</v>
      </c>
      <c r="R212">
        <v>100</v>
      </c>
      <c r="S212">
        <v>100</v>
      </c>
    </row>
    <row r="213" spans="1:19" x14ac:dyDescent="0.25">
      <c r="A213">
        <v>361629</v>
      </c>
      <c r="B213">
        <v>1600361627</v>
      </c>
      <c r="C213">
        <v>1600135555</v>
      </c>
      <c r="F213" t="s">
        <v>135</v>
      </c>
      <c r="G213">
        <v>135555</v>
      </c>
      <c r="H213">
        <v>2</v>
      </c>
      <c r="I213" t="s">
        <v>709</v>
      </c>
      <c r="J213" t="s">
        <v>747</v>
      </c>
      <c r="K213" t="s">
        <v>840</v>
      </c>
      <c r="L213">
        <v>0</v>
      </c>
      <c r="M213">
        <v>0</v>
      </c>
      <c r="N213">
        <v>15376.2</v>
      </c>
      <c r="O213">
        <v>15376.2</v>
      </c>
      <c r="P213">
        <v>4.008</v>
      </c>
      <c r="Q213">
        <v>4.008</v>
      </c>
      <c r="R213">
        <v>6000</v>
      </c>
      <c r="S213">
        <v>6000</v>
      </c>
    </row>
    <row r="214" spans="1:19" x14ac:dyDescent="0.25">
      <c r="A214">
        <v>362454</v>
      </c>
      <c r="B214">
        <v>1600362453</v>
      </c>
      <c r="C214">
        <v>1600136717</v>
      </c>
      <c r="F214" t="s">
        <v>139</v>
      </c>
      <c r="G214">
        <v>136717</v>
      </c>
      <c r="H214">
        <v>1</v>
      </c>
      <c r="I214" t="s">
        <v>709</v>
      </c>
      <c r="J214" t="s">
        <v>710</v>
      </c>
      <c r="K214" t="s">
        <v>751</v>
      </c>
      <c r="L214">
        <v>2</v>
      </c>
      <c r="M214">
        <v>2</v>
      </c>
      <c r="N214">
        <v>455.52</v>
      </c>
      <c r="O214">
        <v>455.52</v>
      </c>
      <c r="P214">
        <v>5.1999999999999998E-2</v>
      </c>
      <c r="Q214">
        <v>5.1999999999999998E-2</v>
      </c>
      <c r="R214">
        <v>30</v>
      </c>
      <c r="S214">
        <v>30</v>
      </c>
    </row>
    <row r="215" spans="1:19" x14ac:dyDescent="0.25">
      <c r="A215">
        <v>362455</v>
      </c>
      <c r="B215">
        <v>1600362453</v>
      </c>
      <c r="C215">
        <v>1600136717</v>
      </c>
      <c r="F215" t="s">
        <v>139</v>
      </c>
      <c r="G215">
        <v>136717</v>
      </c>
      <c r="H215">
        <v>2</v>
      </c>
      <c r="I215" t="s">
        <v>709</v>
      </c>
      <c r="J215" t="s">
        <v>710</v>
      </c>
      <c r="K215" t="s">
        <v>787</v>
      </c>
      <c r="L215">
        <v>26</v>
      </c>
      <c r="M215">
        <v>26</v>
      </c>
      <c r="N215">
        <v>21616.712</v>
      </c>
      <c r="O215">
        <v>21616.712</v>
      </c>
      <c r="P215">
        <v>4.5110000000000001</v>
      </c>
      <c r="Q215">
        <v>4.5110000000000001</v>
      </c>
      <c r="R215">
        <v>3120</v>
      </c>
      <c r="S215">
        <v>3120</v>
      </c>
    </row>
    <row r="216" spans="1:19" x14ac:dyDescent="0.25">
      <c r="A216">
        <v>362456</v>
      </c>
      <c r="B216">
        <v>1600362453</v>
      </c>
      <c r="C216">
        <v>1600136717</v>
      </c>
      <c r="F216" t="s">
        <v>139</v>
      </c>
      <c r="G216">
        <v>136717</v>
      </c>
      <c r="H216">
        <v>3</v>
      </c>
      <c r="I216" t="s">
        <v>717</v>
      </c>
      <c r="J216" t="s">
        <v>718</v>
      </c>
      <c r="K216" t="s">
        <v>766</v>
      </c>
      <c r="L216">
        <v>1</v>
      </c>
      <c r="M216">
        <v>1</v>
      </c>
      <c r="N216">
        <v>11257</v>
      </c>
      <c r="O216">
        <v>10936</v>
      </c>
      <c r="P216">
        <v>2.7</v>
      </c>
      <c r="Q216">
        <v>2.7</v>
      </c>
      <c r="R216">
        <v>1205.6500000000001</v>
      </c>
      <c r="S216">
        <v>1189.5999999999999</v>
      </c>
    </row>
    <row r="217" spans="1:19" x14ac:dyDescent="0.25">
      <c r="A217">
        <v>363110</v>
      </c>
      <c r="B217">
        <v>1600363109</v>
      </c>
      <c r="C217">
        <v>1600137053</v>
      </c>
      <c r="F217" t="s">
        <v>140</v>
      </c>
      <c r="G217">
        <v>137053</v>
      </c>
      <c r="H217">
        <v>1</v>
      </c>
      <c r="I217" t="s">
        <v>709</v>
      </c>
      <c r="J217" t="s">
        <v>814</v>
      </c>
      <c r="K217" t="s">
        <v>841</v>
      </c>
      <c r="L217">
        <v>1</v>
      </c>
      <c r="M217">
        <v>1</v>
      </c>
      <c r="N217">
        <v>386</v>
      </c>
      <c r="O217">
        <v>386</v>
      </c>
      <c r="P217">
        <v>0.38500000000000001</v>
      </c>
      <c r="Q217">
        <v>0.38500000000000001</v>
      </c>
      <c r="R217">
        <v>1000</v>
      </c>
      <c r="S217">
        <v>1000</v>
      </c>
    </row>
    <row r="218" spans="1:19" x14ac:dyDescent="0.25">
      <c r="A218">
        <v>363597</v>
      </c>
      <c r="B218">
        <v>1600363596</v>
      </c>
      <c r="C218">
        <v>1600138142</v>
      </c>
      <c r="F218" t="s">
        <v>144</v>
      </c>
      <c r="G218">
        <v>138142</v>
      </c>
      <c r="H218">
        <v>1</v>
      </c>
      <c r="I218" t="s">
        <v>717</v>
      </c>
      <c r="J218" t="s">
        <v>718</v>
      </c>
      <c r="K218" t="s">
        <v>842</v>
      </c>
      <c r="L218">
        <v>1</v>
      </c>
      <c r="M218">
        <v>1</v>
      </c>
      <c r="N218">
        <v>70818</v>
      </c>
      <c r="O218">
        <v>70818</v>
      </c>
      <c r="P218">
        <v>8.1</v>
      </c>
      <c r="Q218">
        <v>8.1</v>
      </c>
      <c r="R218">
        <v>3540.9</v>
      </c>
      <c r="S218">
        <v>3540.9</v>
      </c>
    </row>
    <row r="219" spans="1:19" x14ac:dyDescent="0.25">
      <c r="A219">
        <v>364135</v>
      </c>
      <c r="B219">
        <v>1600364134</v>
      </c>
      <c r="C219">
        <v>1600129646</v>
      </c>
      <c r="F219" t="s">
        <v>123</v>
      </c>
      <c r="G219">
        <v>129646</v>
      </c>
      <c r="H219">
        <v>1</v>
      </c>
      <c r="I219" t="s">
        <v>709</v>
      </c>
      <c r="J219" t="s">
        <v>710</v>
      </c>
      <c r="K219" t="s">
        <v>768</v>
      </c>
      <c r="L219">
        <v>17</v>
      </c>
      <c r="M219">
        <v>17</v>
      </c>
      <c r="N219">
        <v>926.05799999999999</v>
      </c>
      <c r="O219">
        <v>926.05799999999999</v>
      </c>
      <c r="P219">
        <v>0.35699999999999998</v>
      </c>
      <c r="Q219">
        <v>0.35699999999999998</v>
      </c>
      <c r="R219">
        <v>289</v>
      </c>
      <c r="S219">
        <v>289</v>
      </c>
    </row>
    <row r="220" spans="1:19" x14ac:dyDescent="0.25">
      <c r="A220">
        <v>364136</v>
      </c>
      <c r="B220">
        <v>1600364134</v>
      </c>
      <c r="C220">
        <v>1600129646</v>
      </c>
      <c r="F220" t="s">
        <v>123</v>
      </c>
      <c r="G220">
        <v>129646</v>
      </c>
      <c r="H220">
        <v>2</v>
      </c>
      <c r="I220" t="s">
        <v>709</v>
      </c>
      <c r="J220" t="s">
        <v>710</v>
      </c>
      <c r="K220" t="s">
        <v>765</v>
      </c>
      <c r="L220">
        <v>60</v>
      </c>
      <c r="M220">
        <v>60</v>
      </c>
      <c r="N220">
        <v>4669.2</v>
      </c>
      <c r="O220">
        <v>4669.2</v>
      </c>
      <c r="P220">
        <v>1.8</v>
      </c>
      <c r="Q220">
        <v>1.8</v>
      </c>
      <c r="R220">
        <v>1020</v>
      </c>
      <c r="S220">
        <v>1020</v>
      </c>
    </row>
    <row r="221" spans="1:19" x14ac:dyDescent="0.25">
      <c r="A221">
        <v>364137</v>
      </c>
      <c r="B221">
        <v>1600364134</v>
      </c>
      <c r="C221">
        <v>1600129646</v>
      </c>
      <c r="F221" t="s">
        <v>123</v>
      </c>
      <c r="G221">
        <v>129646</v>
      </c>
      <c r="H221">
        <v>3</v>
      </c>
      <c r="I221" t="s">
        <v>709</v>
      </c>
      <c r="J221" t="s">
        <v>710</v>
      </c>
      <c r="K221" t="s">
        <v>764</v>
      </c>
      <c r="L221">
        <v>47</v>
      </c>
      <c r="M221">
        <v>47</v>
      </c>
      <c r="N221">
        <v>5730.1459999999997</v>
      </c>
      <c r="O221">
        <v>5730.1459999999997</v>
      </c>
      <c r="P221">
        <v>2.2090000000000001</v>
      </c>
      <c r="Q221">
        <v>2.2090000000000001</v>
      </c>
      <c r="R221">
        <v>799</v>
      </c>
      <c r="S221">
        <v>799</v>
      </c>
    </row>
    <row r="222" spans="1:19" x14ac:dyDescent="0.25">
      <c r="A222">
        <v>364138</v>
      </c>
      <c r="B222">
        <v>1600364134</v>
      </c>
      <c r="C222">
        <v>1600129646</v>
      </c>
      <c r="F222" t="s">
        <v>123</v>
      </c>
      <c r="G222">
        <v>129646</v>
      </c>
      <c r="H222">
        <v>4</v>
      </c>
      <c r="I222" t="s">
        <v>709</v>
      </c>
      <c r="J222" t="s">
        <v>710</v>
      </c>
      <c r="K222" t="s">
        <v>753</v>
      </c>
      <c r="L222">
        <v>24</v>
      </c>
      <c r="M222">
        <v>24</v>
      </c>
      <c r="N222">
        <v>16561.151999999998</v>
      </c>
      <c r="O222">
        <v>16561.151999999998</v>
      </c>
      <c r="P222">
        <v>3.456</v>
      </c>
      <c r="Q222">
        <v>3.456</v>
      </c>
      <c r="R222">
        <v>2520</v>
      </c>
      <c r="S222">
        <v>2520</v>
      </c>
    </row>
    <row r="223" spans="1:19" x14ac:dyDescent="0.25">
      <c r="A223">
        <v>364139</v>
      </c>
      <c r="B223">
        <v>1600364134</v>
      </c>
      <c r="C223">
        <v>1600129646</v>
      </c>
      <c r="F223" t="s">
        <v>123</v>
      </c>
      <c r="G223">
        <v>129646</v>
      </c>
      <c r="H223">
        <v>5</v>
      </c>
      <c r="I223" t="s">
        <v>709</v>
      </c>
      <c r="J223" t="s">
        <v>710</v>
      </c>
      <c r="K223" t="s">
        <v>781</v>
      </c>
      <c r="L223">
        <v>9</v>
      </c>
      <c r="M223">
        <v>9</v>
      </c>
      <c r="N223">
        <v>350.19</v>
      </c>
      <c r="O223">
        <v>350.19</v>
      </c>
      <c r="P223">
        <v>0.13500000000000001</v>
      </c>
      <c r="Q223">
        <v>0.13500000000000001</v>
      </c>
      <c r="R223">
        <v>54</v>
      </c>
      <c r="S223">
        <v>54</v>
      </c>
    </row>
    <row r="224" spans="1:19" x14ac:dyDescent="0.25">
      <c r="A224">
        <v>369053</v>
      </c>
      <c r="B224">
        <v>1600369052</v>
      </c>
      <c r="C224">
        <v>1600127828</v>
      </c>
      <c r="F224" t="s">
        <v>119</v>
      </c>
      <c r="G224">
        <v>127828</v>
      </c>
      <c r="H224">
        <v>1</v>
      </c>
      <c r="I224" t="s">
        <v>709</v>
      </c>
      <c r="J224" t="s">
        <v>710</v>
      </c>
      <c r="K224" t="s">
        <v>711</v>
      </c>
      <c r="L224">
        <v>331</v>
      </c>
      <c r="M224">
        <v>323</v>
      </c>
      <c r="N224">
        <v>73084.800000000003</v>
      </c>
      <c r="O224">
        <v>71318.399999999994</v>
      </c>
      <c r="P224">
        <v>15.226000000000001</v>
      </c>
      <c r="Q224">
        <v>14.858000000000001</v>
      </c>
      <c r="R224">
        <v>24825</v>
      </c>
      <c r="S224">
        <v>24225</v>
      </c>
    </row>
    <row r="225" spans="1:19" x14ac:dyDescent="0.25">
      <c r="A225">
        <v>374880</v>
      </c>
      <c r="B225">
        <v>1600374879</v>
      </c>
      <c r="C225">
        <v>1600136681</v>
      </c>
      <c r="F225" t="s">
        <v>138</v>
      </c>
      <c r="G225">
        <v>136681</v>
      </c>
      <c r="H225">
        <v>1</v>
      </c>
      <c r="I225" t="s">
        <v>709</v>
      </c>
      <c r="J225" t="s">
        <v>710</v>
      </c>
      <c r="K225" t="s">
        <v>843</v>
      </c>
      <c r="L225">
        <v>1985</v>
      </c>
      <c r="M225">
        <v>1869</v>
      </c>
      <c r="N225">
        <v>708645</v>
      </c>
      <c r="O225">
        <v>667233</v>
      </c>
      <c r="P225">
        <v>0</v>
      </c>
      <c r="Q225">
        <v>0</v>
      </c>
      <c r="R225">
        <v>236215</v>
      </c>
      <c r="S225">
        <v>222411</v>
      </c>
    </row>
    <row r="226" spans="1:19" x14ac:dyDescent="0.25">
      <c r="A226">
        <v>376669</v>
      </c>
      <c r="B226">
        <v>1600376668</v>
      </c>
      <c r="C226">
        <v>1600126118</v>
      </c>
      <c r="F226" t="s">
        <v>114</v>
      </c>
      <c r="G226">
        <v>126118</v>
      </c>
      <c r="H226">
        <v>1</v>
      </c>
      <c r="I226" t="s">
        <v>717</v>
      </c>
      <c r="J226" t="s">
        <v>720</v>
      </c>
      <c r="K226" t="s">
        <v>844</v>
      </c>
      <c r="L226">
        <v>1</v>
      </c>
      <c r="M226">
        <v>1</v>
      </c>
      <c r="N226">
        <v>0</v>
      </c>
      <c r="O226">
        <v>94701.4</v>
      </c>
      <c r="P226">
        <v>0</v>
      </c>
      <c r="Q226">
        <v>3.54</v>
      </c>
      <c r="R226">
        <v>0</v>
      </c>
      <c r="S226">
        <v>9470.14</v>
      </c>
    </row>
    <row r="227" spans="1:19" x14ac:dyDescent="0.25">
      <c r="A227">
        <v>376670</v>
      </c>
      <c r="B227">
        <v>1600376668</v>
      </c>
      <c r="C227">
        <v>1600126118</v>
      </c>
      <c r="F227" t="s">
        <v>114</v>
      </c>
      <c r="G227">
        <v>126118</v>
      </c>
      <c r="H227">
        <v>2</v>
      </c>
      <c r="I227" t="s">
        <v>717</v>
      </c>
      <c r="J227" t="s">
        <v>720</v>
      </c>
      <c r="K227" t="s">
        <v>845</v>
      </c>
      <c r="L227">
        <v>1</v>
      </c>
      <c r="M227">
        <v>1</v>
      </c>
      <c r="N227">
        <v>286000</v>
      </c>
      <c r="O227">
        <v>0</v>
      </c>
      <c r="P227">
        <v>30</v>
      </c>
      <c r="Q227">
        <v>0</v>
      </c>
      <c r="R227">
        <v>28600</v>
      </c>
      <c r="S227">
        <v>0</v>
      </c>
    </row>
    <row r="228" spans="1:19" x14ac:dyDescent="0.25">
      <c r="A228">
        <v>376712</v>
      </c>
      <c r="B228">
        <v>1600376711</v>
      </c>
      <c r="C228">
        <v>1600125708</v>
      </c>
      <c r="F228" t="s">
        <v>113</v>
      </c>
      <c r="G228">
        <v>125708</v>
      </c>
      <c r="H228">
        <v>1</v>
      </c>
      <c r="I228" t="s">
        <v>717</v>
      </c>
      <c r="J228" t="s">
        <v>718</v>
      </c>
      <c r="K228" t="s">
        <v>775</v>
      </c>
      <c r="L228">
        <v>1</v>
      </c>
      <c r="M228">
        <v>1</v>
      </c>
      <c r="N228">
        <v>56493</v>
      </c>
      <c r="O228">
        <v>0</v>
      </c>
      <c r="P228">
        <v>10</v>
      </c>
      <c r="Q228">
        <v>0</v>
      </c>
      <c r="R228">
        <v>4000</v>
      </c>
      <c r="S228">
        <v>0</v>
      </c>
    </row>
    <row r="229" spans="1:19" x14ac:dyDescent="0.25">
      <c r="A229">
        <v>379080</v>
      </c>
      <c r="B229">
        <v>1600379079</v>
      </c>
      <c r="C229">
        <v>1600131223</v>
      </c>
      <c r="F229" t="s">
        <v>128</v>
      </c>
      <c r="G229">
        <v>131223</v>
      </c>
      <c r="H229">
        <v>1</v>
      </c>
      <c r="I229" t="s">
        <v>717</v>
      </c>
      <c r="J229" t="s">
        <v>720</v>
      </c>
      <c r="K229" t="s">
        <v>846</v>
      </c>
      <c r="L229">
        <v>1</v>
      </c>
      <c r="M229">
        <v>1</v>
      </c>
      <c r="N229">
        <v>91500</v>
      </c>
      <c r="O229">
        <v>191000</v>
      </c>
      <c r="P229">
        <v>0</v>
      </c>
      <c r="Q229">
        <v>0</v>
      </c>
      <c r="R229">
        <v>9150</v>
      </c>
      <c r="S229">
        <v>19100</v>
      </c>
    </row>
    <row r="230" spans="1:19" x14ac:dyDescent="0.25">
      <c r="A230">
        <v>379119</v>
      </c>
      <c r="B230">
        <v>1600379118</v>
      </c>
      <c r="C230">
        <v>1600128693</v>
      </c>
      <c r="F230" t="s">
        <v>121</v>
      </c>
      <c r="G230">
        <v>128693</v>
      </c>
      <c r="H230">
        <v>1</v>
      </c>
      <c r="I230" t="s">
        <v>717</v>
      </c>
      <c r="J230" t="s">
        <v>720</v>
      </c>
      <c r="K230" t="s">
        <v>847</v>
      </c>
      <c r="L230">
        <v>1</v>
      </c>
      <c r="M230">
        <v>1</v>
      </c>
      <c r="N230">
        <v>82100</v>
      </c>
      <c r="O230">
        <v>102000</v>
      </c>
      <c r="P230">
        <v>1</v>
      </c>
      <c r="Q230">
        <v>0</v>
      </c>
      <c r="R230">
        <v>8210</v>
      </c>
      <c r="S230">
        <v>10200</v>
      </c>
    </row>
    <row r="231" spans="1:19" x14ac:dyDescent="0.25">
      <c r="A231">
        <v>379666</v>
      </c>
      <c r="B231">
        <v>1600379665</v>
      </c>
      <c r="C231">
        <v>1600127535</v>
      </c>
      <c r="F231" t="s">
        <v>118</v>
      </c>
      <c r="G231">
        <v>127535</v>
      </c>
      <c r="H231">
        <v>1</v>
      </c>
      <c r="I231" t="s">
        <v>709</v>
      </c>
      <c r="J231" t="s">
        <v>710</v>
      </c>
      <c r="K231" t="s">
        <v>762</v>
      </c>
      <c r="L231">
        <v>21</v>
      </c>
      <c r="M231">
        <v>21</v>
      </c>
      <c r="N231">
        <v>16000.487999999999</v>
      </c>
      <c r="O231">
        <v>16000.487999999999</v>
      </c>
      <c r="P231">
        <v>3.339</v>
      </c>
      <c r="Q231">
        <v>3.339</v>
      </c>
      <c r="R231">
        <v>2205</v>
      </c>
      <c r="S231">
        <v>2205</v>
      </c>
    </row>
    <row r="232" spans="1:19" x14ac:dyDescent="0.25">
      <c r="A232">
        <v>379978</v>
      </c>
      <c r="B232">
        <v>1600379977</v>
      </c>
      <c r="C232">
        <v>1600127919</v>
      </c>
      <c r="F232" t="s">
        <v>120</v>
      </c>
      <c r="G232">
        <v>127919</v>
      </c>
      <c r="H232">
        <v>1</v>
      </c>
      <c r="I232" t="s">
        <v>709</v>
      </c>
      <c r="J232" t="s">
        <v>710</v>
      </c>
      <c r="K232" t="s">
        <v>779</v>
      </c>
      <c r="L232">
        <v>31</v>
      </c>
      <c r="M232">
        <v>31</v>
      </c>
      <c r="N232">
        <v>2975.3180000000002</v>
      </c>
      <c r="O232">
        <v>2975.3180000000002</v>
      </c>
      <c r="P232">
        <v>1.147</v>
      </c>
      <c r="Q232">
        <v>1.147</v>
      </c>
      <c r="R232">
        <v>372</v>
      </c>
      <c r="S232">
        <v>372</v>
      </c>
    </row>
    <row r="233" spans="1:19" x14ac:dyDescent="0.25">
      <c r="A233">
        <v>381181</v>
      </c>
      <c r="B233">
        <v>1600381180</v>
      </c>
      <c r="C233">
        <v>1600129485</v>
      </c>
      <c r="F233" t="s">
        <v>122</v>
      </c>
      <c r="G233">
        <v>129485</v>
      </c>
      <c r="H233">
        <v>1</v>
      </c>
      <c r="I233" t="s">
        <v>717</v>
      </c>
      <c r="J233" t="s">
        <v>720</v>
      </c>
      <c r="K233" t="s">
        <v>848</v>
      </c>
      <c r="L233">
        <v>1</v>
      </c>
      <c r="M233">
        <v>1</v>
      </c>
      <c r="N233">
        <v>42964</v>
      </c>
      <c r="O233">
        <v>42964</v>
      </c>
      <c r="P233">
        <v>0</v>
      </c>
      <c r="Q233">
        <v>0</v>
      </c>
      <c r="R233">
        <v>4296.3999999999996</v>
      </c>
      <c r="S233">
        <v>4296.3999999999996</v>
      </c>
    </row>
    <row r="234" spans="1:19" x14ac:dyDescent="0.25">
      <c r="A234">
        <v>381493</v>
      </c>
      <c r="B234">
        <v>1600381492</v>
      </c>
      <c r="C234">
        <v>1600130045</v>
      </c>
      <c r="F234" t="s">
        <v>125</v>
      </c>
      <c r="G234">
        <v>130045</v>
      </c>
      <c r="H234">
        <v>1</v>
      </c>
      <c r="I234" t="s">
        <v>709</v>
      </c>
      <c r="J234" t="s">
        <v>710</v>
      </c>
      <c r="K234" t="s">
        <v>711</v>
      </c>
      <c r="L234">
        <v>14</v>
      </c>
      <c r="M234">
        <v>14</v>
      </c>
      <c r="N234">
        <v>3091.2</v>
      </c>
      <c r="O234">
        <v>3091.2</v>
      </c>
      <c r="P234">
        <v>0.64400000000000002</v>
      </c>
      <c r="Q234">
        <v>0.64400000000000002</v>
      </c>
      <c r="R234">
        <v>1050</v>
      </c>
      <c r="S234">
        <v>1050</v>
      </c>
    </row>
    <row r="235" spans="1:19" x14ac:dyDescent="0.25">
      <c r="A235">
        <v>382201</v>
      </c>
      <c r="B235">
        <v>1600382200</v>
      </c>
      <c r="C235">
        <v>1600130970</v>
      </c>
      <c r="F235" t="s">
        <v>126</v>
      </c>
      <c r="G235">
        <v>130970</v>
      </c>
      <c r="H235">
        <v>1</v>
      </c>
      <c r="I235" t="s">
        <v>709</v>
      </c>
      <c r="J235" t="s">
        <v>710</v>
      </c>
      <c r="K235" t="s">
        <v>711</v>
      </c>
      <c r="L235">
        <v>288</v>
      </c>
      <c r="M235">
        <v>101</v>
      </c>
      <c r="N235">
        <v>63590.400000000001</v>
      </c>
      <c r="O235">
        <v>22300.799999999999</v>
      </c>
      <c r="P235">
        <v>13.247999999999999</v>
      </c>
      <c r="Q235">
        <v>4.6459999999999999</v>
      </c>
      <c r="R235">
        <v>21600</v>
      </c>
      <c r="S235">
        <v>7575</v>
      </c>
    </row>
    <row r="236" spans="1:19" x14ac:dyDescent="0.25">
      <c r="A236">
        <v>383391</v>
      </c>
      <c r="B236">
        <v>1600383390</v>
      </c>
      <c r="C236">
        <v>1600132155</v>
      </c>
      <c r="F236" t="s">
        <v>130</v>
      </c>
      <c r="G236">
        <v>132155</v>
      </c>
      <c r="H236">
        <v>1</v>
      </c>
      <c r="I236" t="s">
        <v>709</v>
      </c>
      <c r="J236" t="s">
        <v>710</v>
      </c>
      <c r="K236" t="s">
        <v>711</v>
      </c>
      <c r="L236">
        <v>16</v>
      </c>
      <c r="M236">
        <v>16</v>
      </c>
      <c r="N236">
        <v>3532.8</v>
      </c>
      <c r="O236">
        <v>3532.8</v>
      </c>
      <c r="P236">
        <v>0.73599999999999999</v>
      </c>
      <c r="Q236">
        <v>0.73599999999999999</v>
      </c>
      <c r="R236">
        <v>1200</v>
      </c>
      <c r="S236">
        <v>1200</v>
      </c>
    </row>
    <row r="237" spans="1:19" x14ac:dyDescent="0.25">
      <c r="A237">
        <v>383855</v>
      </c>
      <c r="B237">
        <v>1600383854</v>
      </c>
      <c r="C237">
        <v>1600134258</v>
      </c>
      <c r="F237" t="s">
        <v>132</v>
      </c>
      <c r="G237">
        <v>134258</v>
      </c>
      <c r="H237">
        <v>1</v>
      </c>
      <c r="I237" t="s">
        <v>717</v>
      </c>
      <c r="J237" t="s">
        <v>720</v>
      </c>
      <c r="K237" t="s">
        <v>849</v>
      </c>
      <c r="L237">
        <v>1</v>
      </c>
      <c r="M237">
        <v>1</v>
      </c>
      <c r="N237">
        <v>2402.8200000000002</v>
      </c>
      <c r="O237">
        <v>0</v>
      </c>
      <c r="P237">
        <v>0</v>
      </c>
      <c r="Q237">
        <v>0</v>
      </c>
      <c r="R237">
        <v>240.28</v>
      </c>
      <c r="S237">
        <v>0</v>
      </c>
    </row>
    <row r="238" spans="1:19" x14ac:dyDescent="0.25">
      <c r="A238">
        <v>384199</v>
      </c>
      <c r="B238">
        <v>1600384198</v>
      </c>
      <c r="C238">
        <v>1600134315</v>
      </c>
      <c r="F238" t="s">
        <v>133</v>
      </c>
      <c r="G238">
        <v>134315</v>
      </c>
      <c r="H238">
        <v>1</v>
      </c>
      <c r="I238" t="s">
        <v>709</v>
      </c>
      <c r="J238" t="s">
        <v>710</v>
      </c>
      <c r="K238" t="s">
        <v>711</v>
      </c>
      <c r="L238">
        <v>15</v>
      </c>
      <c r="M238">
        <v>15</v>
      </c>
      <c r="N238">
        <v>3312</v>
      </c>
      <c r="O238">
        <v>3312</v>
      </c>
      <c r="P238">
        <v>0.69</v>
      </c>
      <c r="Q238">
        <v>0.69</v>
      </c>
      <c r="R238">
        <v>1125</v>
      </c>
      <c r="S238">
        <v>1125</v>
      </c>
    </row>
    <row r="239" spans="1:19" x14ac:dyDescent="0.25">
      <c r="A239">
        <v>384200</v>
      </c>
      <c r="B239">
        <v>1600384198</v>
      </c>
      <c r="C239">
        <v>1600134315</v>
      </c>
      <c r="F239" t="s">
        <v>133</v>
      </c>
      <c r="G239">
        <v>134315</v>
      </c>
      <c r="H239">
        <v>2</v>
      </c>
      <c r="I239" t="s">
        <v>717</v>
      </c>
      <c r="J239" t="s">
        <v>718</v>
      </c>
      <c r="K239" t="s">
        <v>766</v>
      </c>
      <c r="L239">
        <v>1</v>
      </c>
      <c r="M239">
        <v>1</v>
      </c>
      <c r="N239">
        <v>14897</v>
      </c>
      <c r="O239">
        <v>14897</v>
      </c>
      <c r="P239">
        <v>1.7</v>
      </c>
      <c r="Q239">
        <v>1.7</v>
      </c>
      <c r="R239">
        <v>744.85</v>
      </c>
      <c r="S239">
        <v>744.85</v>
      </c>
    </row>
    <row r="240" spans="1:19" x14ac:dyDescent="0.25">
      <c r="A240">
        <v>386900</v>
      </c>
      <c r="B240">
        <v>1600386899</v>
      </c>
      <c r="C240">
        <v>1600138478</v>
      </c>
      <c r="F240" t="s">
        <v>147</v>
      </c>
      <c r="G240">
        <v>138478</v>
      </c>
      <c r="H240">
        <v>1</v>
      </c>
      <c r="I240" t="s">
        <v>709</v>
      </c>
      <c r="J240" t="s">
        <v>710</v>
      </c>
      <c r="K240" t="s">
        <v>784</v>
      </c>
      <c r="L240">
        <v>58</v>
      </c>
      <c r="M240">
        <v>0</v>
      </c>
      <c r="N240">
        <v>7071.2439999999997</v>
      </c>
      <c r="O240">
        <v>0</v>
      </c>
      <c r="P240">
        <v>2.726</v>
      </c>
      <c r="Q240">
        <v>0</v>
      </c>
      <c r="R240">
        <v>1450</v>
      </c>
      <c r="S240">
        <v>0</v>
      </c>
    </row>
    <row r="241" spans="1:19" x14ac:dyDescent="0.25">
      <c r="A241">
        <v>386901</v>
      </c>
      <c r="B241">
        <v>1600386899</v>
      </c>
      <c r="C241">
        <v>1600138478</v>
      </c>
      <c r="F241" t="s">
        <v>147</v>
      </c>
      <c r="G241">
        <v>138478</v>
      </c>
      <c r="H241">
        <v>2</v>
      </c>
      <c r="I241" t="s">
        <v>709</v>
      </c>
      <c r="J241" t="s">
        <v>710</v>
      </c>
      <c r="K241" t="s">
        <v>822</v>
      </c>
      <c r="L241">
        <v>116</v>
      </c>
      <c r="M241">
        <v>46</v>
      </c>
      <c r="N241">
        <v>15647.008</v>
      </c>
      <c r="O241">
        <v>6204.848</v>
      </c>
      <c r="P241">
        <v>6.032</v>
      </c>
      <c r="Q241">
        <v>2.3919999999999999</v>
      </c>
      <c r="R241">
        <v>2900</v>
      </c>
      <c r="S241">
        <v>1150</v>
      </c>
    </row>
    <row r="242" spans="1:19" x14ac:dyDescent="0.25">
      <c r="A242">
        <v>386902</v>
      </c>
      <c r="B242">
        <v>1600386899</v>
      </c>
      <c r="C242">
        <v>1600138478</v>
      </c>
      <c r="F242" t="s">
        <v>147</v>
      </c>
      <c r="G242">
        <v>138478</v>
      </c>
      <c r="H242">
        <v>3</v>
      </c>
      <c r="I242" t="s">
        <v>709</v>
      </c>
      <c r="J242" t="s">
        <v>710</v>
      </c>
      <c r="K242" t="s">
        <v>823</v>
      </c>
      <c r="L242">
        <v>29</v>
      </c>
      <c r="M242">
        <v>18</v>
      </c>
      <c r="N242">
        <v>5265.82</v>
      </c>
      <c r="O242">
        <v>3268.44</v>
      </c>
      <c r="P242">
        <v>2.0299999999999998</v>
      </c>
      <c r="Q242">
        <v>1.26</v>
      </c>
      <c r="R242">
        <v>725</v>
      </c>
      <c r="S242">
        <v>450</v>
      </c>
    </row>
    <row r="243" spans="1:19" x14ac:dyDescent="0.25">
      <c r="A243">
        <v>387973</v>
      </c>
      <c r="B243">
        <v>1600387972</v>
      </c>
      <c r="C243">
        <v>1600138451</v>
      </c>
      <c r="F243" t="s">
        <v>146</v>
      </c>
      <c r="G243">
        <v>138451</v>
      </c>
      <c r="H243">
        <v>1</v>
      </c>
      <c r="I243" t="s">
        <v>709</v>
      </c>
      <c r="J243" t="s">
        <v>710</v>
      </c>
      <c r="K243" t="s">
        <v>822</v>
      </c>
      <c r="L243">
        <v>100</v>
      </c>
      <c r="M243">
        <v>56</v>
      </c>
      <c r="N243">
        <v>13488.8</v>
      </c>
      <c r="O243">
        <v>7553.7280000000001</v>
      </c>
      <c r="P243">
        <v>5.2</v>
      </c>
      <c r="Q243">
        <v>2.9119999999999999</v>
      </c>
      <c r="R243">
        <v>2500</v>
      </c>
      <c r="S243">
        <v>1400</v>
      </c>
    </row>
    <row r="244" spans="1:19" x14ac:dyDescent="0.25">
      <c r="A244">
        <v>387974</v>
      </c>
      <c r="B244">
        <v>1600387972</v>
      </c>
      <c r="C244">
        <v>1600138451</v>
      </c>
      <c r="F244" t="s">
        <v>146</v>
      </c>
      <c r="G244">
        <v>138451</v>
      </c>
      <c r="H244">
        <v>2</v>
      </c>
      <c r="I244" t="s">
        <v>709</v>
      </c>
      <c r="J244" t="s">
        <v>710</v>
      </c>
      <c r="K244" t="s">
        <v>823</v>
      </c>
      <c r="L244">
        <v>200</v>
      </c>
      <c r="M244">
        <v>24</v>
      </c>
      <c r="N244">
        <v>36316</v>
      </c>
      <c r="O244">
        <v>4357.92</v>
      </c>
      <c r="P244">
        <v>14</v>
      </c>
      <c r="Q244">
        <v>1.68</v>
      </c>
      <c r="R244">
        <v>5000</v>
      </c>
      <c r="S244">
        <v>600</v>
      </c>
    </row>
    <row r="245" spans="1:19" x14ac:dyDescent="0.25">
      <c r="A245">
        <v>387975</v>
      </c>
      <c r="B245">
        <v>1600387972</v>
      </c>
      <c r="C245">
        <v>1600138451</v>
      </c>
      <c r="F245" t="s">
        <v>146</v>
      </c>
      <c r="G245">
        <v>138451</v>
      </c>
      <c r="H245">
        <v>3</v>
      </c>
      <c r="I245" t="s">
        <v>709</v>
      </c>
      <c r="J245" t="s">
        <v>710</v>
      </c>
      <c r="K245" t="s">
        <v>784</v>
      </c>
      <c r="M245">
        <v>100</v>
      </c>
      <c r="N245">
        <v>0</v>
      </c>
      <c r="O245">
        <v>12191.8</v>
      </c>
      <c r="P245">
        <v>0</v>
      </c>
      <c r="Q245">
        <v>4.7</v>
      </c>
      <c r="R245">
        <v>0</v>
      </c>
      <c r="S245">
        <v>2500</v>
      </c>
    </row>
    <row r="246" spans="1:19" x14ac:dyDescent="0.25">
      <c r="A246">
        <v>388145</v>
      </c>
      <c r="B246">
        <v>1600388144</v>
      </c>
      <c r="C246">
        <v>1600137715</v>
      </c>
      <c r="F246" t="s">
        <v>142</v>
      </c>
      <c r="G246">
        <v>137715</v>
      </c>
      <c r="H246">
        <v>1</v>
      </c>
      <c r="I246" t="s">
        <v>717</v>
      </c>
      <c r="J246" t="s">
        <v>718</v>
      </c>
      <c r="K246" t="s">
        <v>759</v>
      </c>
      <c r="L246">
        <v>1</v>
      </c>
      <c r="M246">
        <v>1</v>
      </c>
      <c r="N246">
        <v>0</v>
      </c>
      <c r="O246">
        <v>236755</v>
      </c>
      <c r="P246">
        <v>0</v>
      </c>
      <c r="Q246">
        <v>60.8</v>
      </c>
      <c r="R246">
        <v>0</v>
      </c>
      <c r="S246">
        <v>24320</v>
      </c>
    </row>
    <row r="247" spans="1:19" x14ac:dyDescent="0.25">
      <c r="A247">
        <v>388146</v>
      </c>
      <c r="B247">
        <v>1600388144</v>
      </c>
      <c r="C247">
        <v>1600137715</v>
      </c>
      <c r="F247" t="s">
        <v>142</v>
      </c>
      <c r="G247">
        <v>137715</v>
      </c>
      <c r="H247">
        <v>2</v>
      </c>
      <c r="I247" t="s">
        <v>717</v>
      </c>
      <c r="J247" t="s">
        <v>718</v>
      </c>
      <c r="K247" t="s">
        <v>835</v>
      </c>
      <c r="L247">
        <v>1</v>
      </c>
      <c r="M247">
        <v>1</v>
      </c>
      <c r="N247">
        <v>236755</v>
      </c>
      <c r="O247">
        <v>0</v>
      </c>
      <c r="P247">
        <v>60.8</v>
      </c>
      <c r="Q247">
        <v>0</v>
      </c>
      <c r="R247">
        <v>24320</v>
      </c>
      <c r="S247">
        <v>0</v>
      </c>
    </row>
    <row r="248" spans="1:19" x14ac:dyDescent="0.25">
      <c r="A248">
        <v>390029</v>
      </c>
      <c r="B248">
        <v>1600390028</v>
      </c>
      <c r="C248">
        <v>1600136451</v>
      </c>
      <c r="F248" t="s">
        <v>137</v>
      </c>
      <c r="G248">
        <v>136451</v>
      </c>
      <c r="H248">
        <v>1</v>
      </c>
      <c r="I248" t="s">
        <v>717</v>
      </c>
      <c r="J248" t="s">
        <v>720</v>
      </c>
      <c r="K248" t="s">
        <v>732</v>
      </c>
      <c r="L248">
        <v>1</v>
      </c>
      <c r="M248">
        <v>1</v>
      </c>
      <c r="N248">
        <v>9450</v>
      </c>
      <c r="O248">
        <v>9450</v>
      </c>
      <c r="P248">
        <v>12</v>
      </c>
      <c r="Q248">
        <v>12</v>
      </c>
      <c r="R248">
        <v>9600</v>
      </c>
      <c r="S248">
        <v>9600</v>
      </c>
    </row>
    <row r="249" spans="1:19" x14ac:dyDescent="0.25">
      <c r="A249">
        <v>391333</v>
      </c>
      <c r="B249">
        <v>1600391332</v>
      </c>
      <c r="C249">
        <v>1600137665</v>
      </c>
      <c r="F249" t="s">
        <v>141</v>
      </c>
      <c r="G249">
        <v>137665</v>
      </c>
      <c r="H249">
        <v>1</v>
      </c>
      <c r="I249" t="s">
        <v>717</v>
      </c>
      <c r="J249" t="s">
        <v>718</v>
      </c>
      <c r="K249" t="s">
        <v>766</v>
      </c>
      <c r="L249">
        <v>1</v>
      </c>
      <c r="M249">
        <v>1</v>
      </c>
      <c r="N249">
        <v>24762</v>
      </c>
      <c r="O249">
        <v>24762</v>
      </c>
      <c r="P249">
        <v>9</v>
      </c>
      <c r="Q249">
        <v>9</v>
      </c>
      <c r="R249">
        <v>3600</v>
      </c>
      <c r="S249">
        <v>3600</v>
      </c>
    </row>
    <row r="250" spans="1:19" x14ac:dyDescent="0.25">
      <c r="A250">
        <v>392159</v>
      </c>
      <c r="B250">
        <v>1600392158</v>
      </c>
      <c r="C250">
        <v>1600140996</v>
      </c>
      <c r="F250" t="s">
        <v>159</v>
      </c>
      <c r="G250">
        <v>140996</v>
      </c>
      <c r="H250">
        <v>1</v>
      </c>
      <c r="I250" t="s">
        <v>709</v>
      </c>
      <c r="J250" t="s">
        <v>710</v>
      </c>
      <c r="K250" t="s">
        <v>754</v>
      </c>
      <c r="L250">
        <v>100</v>
      </c>
      <c r="M250">
        <v>100</v>
      </c>
      <c r="N250">
        <v>5966.2</v>
      </c>
      <c r="O250">
        <v>5966.2</v>
      </c>
      <c r="P250">
        <v>2.2999999999999998</v>
      </c>
      <c r="Q250">
        <v>2.2999999999999998</v>
      </c>
      <c r="R250">
        <v>1200</v>
      </c>
      <c r="S250">
        <v>1200</v>
      </c>
    </row>
    <row r="251" spans="1:19" x14ac:dyDescent="0.25">
      <c r="A251">
        <v>392160</v>
      </c>
      <c r="B251">
        <v>1600392158</v>
      </c>
      <c r="C251">
        <v>1600140996</v>
      </c>
      <c r="F251" t="s">
        <v>159</v>
      </c>
      <c r="G251">
        <v>140996</v>
      </c>
      <c r="H251">
        <v>2</v>
      </c>
      <c r="I251" t="s">
        <v>709</v>
      </c>
      <c r="J251" t="s">
        <v>710</v>
      </c>
      <c r="K251" t="s">
        <v>779</v>
      </c>
      <c r="L251">
        <v>16</v>
      </c>
      <c r="M251">
        <v>16</v>
      </c>
      <c r="N251">
        <v>1535.6479999999999</v>
      </c>
      <c r="O251">
        <v>1535.6479999999999</v>
      </c>
      <c r="P251">
        <v>0.59199999999999997</v>
      </c>
      <c r="Q251">
        <v>0.59199999999999997</v>
      </c>
      <c r="R251">
        <v>192</v>
      </c>
      <c r="S251">
        <v>192</v>
      </c>
    </row>
    <row r="252" spans="1:19" x14ac:dyDescent="0.25">
      <c r="A252">
        <v>392161</v>
      </c>
      <c r="B252">
        <v>1600392158</v>
      </c>
      <c r="C252">
        <v>1600140996</v>
      </c>
      <c r="F252" t="s">
        <v>159</v>
      </c>
      <c r="G252">
        <v>140996</v>
      </c>
      <c r="H252">
        <v>3</v>
      </c>
      <c r="I252" t="s">
        <v>709</v>
      </c>
      <c r="J252" t="s">
        <v>710</v>
      </c>
      <c r="K252" t="s">
        <v>850</v>
      </c>
      <c r="L252">
        <v>27</v>
      </c>
      <c r="M252">
        <v>27</v>
      </c>
      <c r="N252">
        <v>4752</v>
      </c>
      <c r="O252">
        <v>4752</v>
      </c>
      <c r="P252">
        <v>1.89</v>
      </c>
      <c r="Q252">
        <v>1.89</v>
      </c>
      <c r="R252">
        <v>189</v>
      </c>
      <c r="S252">
        <v>189</v>
      </c>
    </row>
    <row r="253" spans="1:19" x14ac:dyDescent="0.25">
      <c r="A253">
        <v>392162</v>
      </c>
      <c r="B253">
        <v>1600392158</v>
      </c>
      <c r="C253">
        <v>1600140996</v>
      </c>
      <c r="F253" t="s">
        <v>159</v>
      </c>
      <c r="G253">
        <v>140996</v>
      </c>
      <c r="H253">
        <v>4</v>
      </c>
      <c r="I253" t="s">
        <v>709</v>
      </c>
      <c r="J253" t="s">
        <v>710</v>
      </c>
      <c r="K253" t="s">
        <v>820</v>
      </c>
      <c r="L253">
        <v>16</v>
      </c>
      <c r="M253">
        <v>16</v>
      </c>
      <c r="N253">
        <v>2075.1999999999998</v>
      </c>
      <c r="O253">
        <v>2075.1999999999998</v>
      </c>
      <c r="P253">
        <v>0.8</v>
      </c>
      <c r="Q253">
        <v>0.8</v>
      </c>
      <c r="R253">
        <v>320</v>
      </c>
      <c r="S253">
        <v>320</v>
      </c>
    </row>
    <row r="254" spans="1:19" x14ac:dyDescent="0.25">
      <c r="A254">
        <v>392163</v>
      </c>
      <c r="B254">
        <v>1600392158</v>
      </c>
      <c r="C254">
        <v>1600140996</v>
      </c>
      <c r="F254" t="s">
        <v>159</v>
      </c>
      <c r="G254">
        <v>140996</v>
      </c>
      <c r="H254">
        <v>5</v>
      </c>
      <c r="I254" t="s">
        <v>709</v>
      </c>
      <c r="J254" t="s">
        <v>710</v>
      </c>
      <c r="K254" t="s">
        <v>781</v>
      </c>
      <c r="L254">
        <v>2</v>
      </c>
      <c r="M254">
        <v>2</v>
      </c>
      <c r="N254">
        <v>77.819999999999993</v>
      </c>
      <c r="O254">
        <v>77.819999999999993</v>
      </c>
      <c r="P254">
        <v>0.03</v>
      </c>
      <c r="Q254">
        <v>0.03</v>
      </c>
      <c r="R254">
        <v>12</v>
      </c>
      <c r="S254">
        <v>12</v>
      </c>
    </row>
    <row r="255" spans="1:19" x14ac:dyDescent="0.25">
      <c r="A255">
        <v>392164</v>
      </c>
      <c r="B255">
        <v>1600392158</v>
      </c>
      <c r="C255">
        <v>1600140996</v>
      </c>
      <c r="F255" t="s">
        <v>159</v>
      </c>
      <c r="G255">
        <v>140996</v>
      </c>
      <c r="H255">
        <v>6</v>
      </c>
      <c r="I255" t="s">
        <v>709</v>
      </c>
      <c r="J255" t="s">
        <v>710</v>
      </c>
      <c r="K255" t="s">
        <v>751</v>
      </c>
      <c r="L255">
        <v>14</v>
      </c>
      <c r="M255">
        <v>14</v>
      </c>
      <c r="N255">
        <v>3188.64</v>
      </c>
      <c r="O255">
        <v>3188.64</v>
      </c>
      <c r="P255">
        <v>0.36399999999999999</v>
      </c>
      <c r="Q255">
        <v>0.36399999999999999</v>
      </c>
      <c r="R255">
        <v>210</v>
      </c>
      <c r="S255">
        <v>210</v>
      </c>
    </row>
    <row r="256" spans="1:19" x14ac:dyDescent="0.25">
      <c r="A256">
        <v>392165</v>
      </c>
      <c r="B256">
        <v>1600392158</v>
      </c>
      <c r="C256">
        <v>1600140996</v>
      </c>
      <c r="F256" t="s">
        <v>159</v>
      </c>
      <c r="G256">
        <v>140996</v>
      </c>
      <c r="H256">
        <v>7</v>
      </c>
      <c r="I256" t="s">
        <v>709</v>
      </c>
      <c r="J256" t="s">
        <v>710</v>
      </c>
      <c r="K256" t="s">
        <v>851</v>
      </c>
      <c r="L256">
        <v>40</v>
      </c>
      <c r="M256">
        <v>40</v>
      </c>
      <c r="N256">
        <v>4240</v>
      </c>
      <c r="O256">
        <v>4240</v>
      </c>
      <c r="P256">
        <v>1.6</v>
      </c>
      <c r="Q256">
        <v>1.6</v>
      </c>
      <c r="R256">
        <v>260</v>
      </c>
      <c r="S256">
        <v>260</v>
      </c>
    </row>
    <row r="257" spans="1:19" x14ac:dyDescent="0.25">
      <c r="A257">
        <v>394424</v>
      </c>
      <c r="B257">
        <v>1600394423</v>
      </c>
      <c r="C257">
        <v>1600124744</v>
      </c>
      <c r="F257" t="s">
        <v>110</v>
      </c>
      <c r="G257">
        <v>124744</v>
      </c>
      <c r="H257">
        <v>1</v>
      </c>
      <c r="I257" t="s">
        <v>717</v>
      </c>
      <c r="J257" t="s">
        <v>718</v>
      </c>
      <c r="K257" t="s">
        <v>766</v>
      </c>
      <c r="L257">
        <v>1</v>
      </c>
      <c r="M257">
        <v>1</v>
      </c>
      <c r="N257">
        <v>56633</v>
      </c>
      <c r="O257">
        <v>56633</v>
      </c>
      <c r="P257">
        <v>16.899999999999999</v>
      </c>
      <c r="Q257">
        <v>16.899999999999999</v>
      </c>
      <c r="R257">
        <v>6760</v>
      </c>
      <c r="S257">
        <v>6760</v>
      </c>
    </row>
    <row r="258" spans="1:19" x14ac:dyDescent="0.25">
      <c r="A258">
        <v>394845</v>
      </c>
      <c r="B258">
        <v>1600394844</v>
      </c>
      <c r="C258">
        <v>1600125129</v>
      </c>
      <c r="F258" t="s">
        <v>111</v>
      </c>
      <c r="G258">
        <v>125129</v>
      </c>
      <c r="H258">
        <v>1</v>
      </c>
      <c r="I258" t="s">
        <v>717</v>
      </c>
      <c r="J258" t="s">
        <v>718</v>
      </c>
      <c r="K258" t="s">
        <v>852</v>
      </c>
      <c r="L258">
        <v>1</v>
      </c>
      <c r="M258">
        <v>1</v>
      </c>
      <c r="N258">
        <v>1419.12</v>
      </c>
      <c r="O258">
        <v>1419.12</v>
      </c>
      <c r="P258">
        <v>0</v>
      </c>
      <c r="Q258">
        <v>0</v>
      </c>
      <c r="R258">
        <v>70.959999999999994</v>
      </c>
      <c r="S258">
        <v>70.959999999999994</v>
      </c>
    </row>
    <row r="259" spans="1:19" x14ac:dyDescent="0.25">
      <c r="A259">
        <v>394846</v>
      </c>
      <c r="B259">
        <v>1600394844</v>
      </c>
      <c r="C259">
        <v>1600125129</v>
      </c>
      <c r="F259" t="s">
        <v>111</v>
      </c>
      <c r="G259">
        <v>125129</v>
      </c>
      <c r="H259">
        <v>2</v>
      </c>
      <c r="I259" t="s">
        <v>717</v>
      </c>
      <c r="J259" t="s">
        <v>718</v>
      </c>
      <c r="K259" t="s">
        <v>766</v>
      </c>
      <c r="L259">
        <v>1</v>
      </c>
      <c r="M259">
        <v>1</v>
      </c>
      <c r="N259">
        <v>2214</v>
      </c>
      <c r="O259">
        <v>2214</v>
      </c>
      <c r="P259">
        <v>0.6</v>
      </c>
      <c r="Q259">
        <v>0.6</v>
      </c>
      <c r="R259">
        <v>250.8</v>
      </c>
      <c r="S259">
        <v>250.8</v>
      </c>
    </row>
    <row r="260" spans="1:19" x14ac:dyDescent="0.25">
      <c r="A260">
        <v>396489</v>
      </c>
      <c r="B260">
        <v>1600396488</v>
      </c>
      <c r="C260">
        <v>1600126866</v>
      </c>
      <c r="F260" t="s">
        <v>117</v>
      </c>
      <c r="G260">
        <v>126866</v>
      </c>
      <c r="H260">
        <v>1</v>
      </c>
      <c r="I260" t="s">
        <v>717</v>
      </c>
      <c r="J260" t="s">
        <v>718</v>
      </c>
      <c r="K260" t="s">
        <v>759</v>
      </c>
      <c r="L260">
        <v>1</v>
      </c>
      <c r="M260">
        <v>1</v>
      </c>
      <c r="N260">
        <v>10298</v>
      </c>
      <c r="O260">
        <v>23443</v>
      </c>
      <c r="P260">
        <v>2.2999999999999998</v>
      </c>
      <c r="Q260">
        <v>5.2</v>
      </c>
      <c r="R260">
        <v>920</v>
      </c>
      <c r="S260">
        <v>2080</v>
      </c>
    </row>
    <row r="261" spans="1:19" x14ac:dyDescent="0.25">
      <c r="A261">
        <v>398006</v>
      </c>
      <c r="B261">
        <v>1600398005</v>
      </c>
      <c r="C261">
        <v>1600129824</v>
      </c>
      <c r="F261" t="s">
        <v>124</v>
      </c>
      <c r="G261">
        <v>129824</v>
      </c>
      <c r="H261">
        <v>1</v>
      </c>
      <c r="I261" t="s">
        <v>717</v>
      </c>
      <c r="J261" t="s">
        <v>720</v>
      </c>
      <c r="K261" t="s">
        <v>732</v>
      </c>
      <c r="L261">
        <v>1</v>
      </c>
      <c r="M261">
        <v>1</v>
      </c>
      <c r="N261">
        <v>716</v>
      </c>
      <c r="O261">
        <v>716</v>
      </c>
      <c r="P261">
        <v>1.2</v>
      </c>
      <c r="Q261">
        <v>1.2</v>
      </c>
      <c r="R261">
        <v>960</v>
      </c>
      <c r="S261">
        <v>960</v>
      </c>
    </row>
    <row r="262" spans="1:19" x14ac:dyDescent="0.25">
      <c r="A262">
        <v>403548</v>
      </c>
      <c r="B262">
        <v>1600403547</v>
      </c>
      <c r="C262">
        <v>1600135552</v>
      </c>
      <c r="F262" t="s">
        <v>134</v>
      </c>
      <c r="G262">
        <v>135552</v>
      </c>
      <c r="H262">
        <v>1</v>
      </c>
      <c r="I262" t="s">
        <v>717</v>
      </c>
      <c r="J262" t="s">
        <v>718</v>
      </c>
      <c r="K262" t="s">
        <v>766</v>
      </c>
      <c r="L262">
        <v>1</v>
      </c>
      <c r="M262">
        <v>1</v>
      </c>
      <c r="N262">
        <v>45311</v>
      </c>
      <c r="O262">
        <v>45311</v>
      </c>
      <c r="P262">
        <v>0</v>
      </c>
      <c r="Q262">
        <v>0</v>
      </c>
      <c r="R262">
        <v>2265.5500000000002</v>
      </c>
      <c r="S262">
        <v>2265.5500000000002</v>
      </c>
    </row>
    <row r="263" spans="1:19" x14ac:dyDescent="0.25">
      <c r="A263">
        <v>404456</v>
      </c>
      <c r="B263">
        <v>1600404455</v>
      </c>
      <c r="C263">
        <v>1600144187</v>
      </c>
      <c r="F263" t="s">
        <v>168</v>
      </c>
      <c r="G263">
        <v>144187</v>
      </c>
      <c r="H263">
        <v>1</v>
      </c>
      <c r="I263" t="s">
        <v>709</v>
      </c>
      <c r="J263" t="s">
        <v>712</v>
      </c>
      <c r="K263" t="s">
        <v>714</v>
      </c>
      <c r="L263">
        <v>15</v>
      </c>
      <c r="M263">
        <v>15</v>
      </c>
      <c r="N263">
        <v>8760</v>
      </c>
      <c r="O263">
        <v>8760</v>
      </c>
      <c r="P263">
        <v>0</v>
      </c>
      <c r="Q263">
        <v>0</v>
      </c>
      <c r="R263">
        <v>1320</v>
      </c>
      <c r="S263">
        <v>1320</v>
      </c>
    </row>
    <row r="264" spans="1:19" x14ac:dyDescent="0.25">
      <c r="A264">
        <v>404457</v>
      </c>
      <c r="B264">
        <v>1600404455</v>
      </c>
      <c r="C264">
        <v>1600144187</v>
      </c>
      <c r="F264" t="s">
        <v>168</v>
      </c>
      <c r="G264">
        <v>144187</v>
      </c>
      <c r="H264">
        <v>2</v>
      </c>
      <c r="I264" t="s">
        <v>709</v>
      </c>
      <c r="J264" t="s">
        <v>712</v>
      </c>
      <c r="K264" t="s">
        <v>715</v>
      </c>
      <c r="L264">
        <v>2</v>
      </c>
      <c r="M264">
        <v>2</v>
      </c>
      <c r="N264">
        <v>1680</v>
      </c>
      <c r="O264">
        <v>1680</v>
      </c>
      <c r="P264">
        <v>0</v>
      </c>
      <c r="Q264">
        <v>0</v>
      </c>
      <c r="R264">
        <v>252</v>
      </c>
      <c r="S264">
        <v>252</v>
      </c>
    </row>
    <row r="265" spans="1:19" x14ac:dyDescent="0.25">
      <c r="A265">
        <v>406638</v>
      </c>
      <c r="B265">
        <v>1600406637</v>
      </c>
      <c r="C265">
        <v>1600153139</v>
      </c>
      <c r="F265" t="s">
        <v>218</v>
      </c>
      <c r="G265">
        <v>153139</v>
      </c>
      <c r="H265">
        <v>1</v>
      </c>
      <c r="I265" t="s">
        <v>717</v>
      </c>
      <c r="J265" t="s">
        <v>720</v>
      </c>
      <c r="K265" t="s">
        <v>853</v>
      </c>
      <c r="L265">
        <v>1</v>
      </c>
      <c r="M265">
        <v>1</v>
      </c>
      <c r="N265">
        <v>11629.8</v>
      </c>
      <c r="O265">
        <v>11629.8</v>
      </c>
      <c r="P265">
        <v>5.1070000000000002</v>
      </c>
      <c r="Q265">
        <v>5.1070000000000002</v>
      </c>
      <c r="R265">
        <v>4085.44</v>
      </c>
      <c r="S265">
        <v>4085.44</v>
      </c>
    </row>
    <row r="266" spans="1:19" x14ac:dyDescent="0.25">
      <c r="A266">
        <v>407799</v>
      </c>
      <c r="B266">
        <v>1600407798</v>
      </c>
      <c r="C266">
        <v>1600153837</v>
      </c>
      <c r="F266" t="s">
        <v>221</v>
      </c>
      <c r="G266">
        <v>153837</v>
      </c>
      <c r="H266">
        <v>1</v>
      </c>
      <c r="I266" t="s">
        <v>709</v>
      </c>
      <c r="J266" t="s">
        <v>710</v>
      </c>
      <c r="K266" t="s">
        <v>711</v>
      </c>
      <c r="L266">
        <v>68</v>
      </c>
      <c r="M266">
        <v>68</v>
      </c>
      <c r="N266">
        <v>15014.4</v>
      </c>
      <c r="O266">
        <v>15014.4</v>
      </c>
      <c r="P266">
        <v>3.1280000000000001</v>
      </c>
      <c r="Q266">
        <v>3.1280000000000001</v>
      </c>
      <c r="R266">
        <v>5100</v>
      </c>
      <c r="S266">
        <v>5100</v>
      </c>
    </row>
    <row r="267" spans="1:19" x14ac:dyDescent="0.25">
      <c r="A267">
        <v>408351</v>
      </c>
      <c r="B267">
        <v>1600408350</v>
      </c>
      <c r="C267">
        <v>1600144130</v>
      </c>
      <c r="F267" t="s">
        <v>166</v>
      </c>
      <c r="G267">
        <v>144130</v>
      </c>
      <c r="H267">
        <v>1</v>
      </c>
      <c r="I267" t="s">
        <v>717</v>
      </c>
      <c r="J267" t="s">
        <v>718</v>
      </c>
      <c r="K267" t="s">
        <v>854</v>
      </c>
      <c r="L267">
        <v>1</v>
      </c>
      <c r="M267">
        <v>1</v>
      </c>
      <c r="N267">
        <v>5085</v>
      </c>
      <c r="O267">
        <v>5220</v>
      </c>
      <c r="P267">
        <v>6.78</v>
      </c>
      <c r="Q267">
        <v>6.96</v>
      </c>
      <c r="R267">
        <v>2712</v>
      </c>
      <c r="S267">
        <v>2784</v>
      </c>
    </row>
    <row r="268" spans="1:19" x14ac:dyDescent="0.25">
      <c r="A268">
        <v>408758</v>
      </c>
      <c r="B268">
        <v>1600408757</v>
      </c>
      <c r="C268">
        <v>1600145262</v>
      </c>
      <c r="F268" t="s">
        <v>174</v>
      </c>
      <c r="G268">
        <v>145262</v>
      </c>
      <c r="H268">
        <v>1</v>
      </c>
      <c r="I268" t="s">
        <v>717</v>
      </c>
      <c r="J268" t="s">
        <v>718</v>
      </c>
      <c r="K268" t="s">
        <v>835</v>
      </c>
      <c r="L268">
        <v>1</v>
      </c>
      <c r="M268">
        <v>1</v>
      </c>
      <c r="N268">
        <v>7489</v>
      </c>
      <c r="O268">
        <v>7489</v>
      </c>
      <c r="P268">
        <v>2.7</v>
      </c>
      <c r="Q268">
        <v>2.7</v>
      </c>
      <c r="R268">
        <v>1080</v>
      </c>
      <c r="S268">
        <v>1080</v>
      </c>
    </row>
    <row r="269" spans="1:19" x14ac:dyDescent="0.25">
      <c r="A269">
        <v>409324</v>
      </c>
      <c r="B269">
        <v>1600409323</v>
      </c>
      <c r="C269">
        <v>1600145370</v>
      </c>
      <c r="F269" t="s">
        <v>176</v>
      </c>
      <c r="G269">
        <v>145370</v>
      </c>
      <c r="H269">
        <v>1</v>
      </c>
      <c r="I269" t="s">
        <v>709</v>
      </c>
      <c r="J269" t="s">
        <v>712</v>
      </c>
      <c r="K269" t="s">
        <v>716</v>
      </c>
      <c r="L269">
        <v>24</v>
      </c>
      <c r="M269">
        <v>24</v>
      </c>
      <c r="N269">
        <v>29232</v>
      </c>
      <c r="O269">
        <v>29232</v>
      </c>
      <c r="P269">
        <v>0</v>
      </c>
      <c r="Q269">
        <v>0</v>
      </c>
      <c r="R269">
        <v>4392</v>
      </c>
      <c r="S269">
        <v>4392</v>
      </c>
    </row>
    <row r="270" spans="1:19" x14ac:dyDescent="0.25">
      <c r="A270">
        <v>409754</v>
      </c>
      <c r="B270">
        <v>1600409753</v>
      </c>
      <c r="C270">
        <v>1600144864</v>
      </c>
      <c r="F270" t="s">
        <v>171</v>
      </c>
      <c r="G270">
        <v>144864</v>
      </c>
      <c r="H270">
        <v>1</v>
      </c>
      <c r="I270" t="s">
        <v>717</v>
      </c>
      <c r="J270" t="s">
        <v>718</v>
      </c>
      <c r="K270" t="s">
        <v>835</v>
      </c>
      <c r="L270">
        <v>1</v>
      </c>
      <c r="M270">
        <v>1</v>
      </c>
      <c r="N270">
        <v>60827</v>
      </c>
      <c r="O270">
        <v>60827</v>
      </c>
      <c r="P270">
        <v>12.8</v>
      </c>
      <c r="Q270">
        <v>12.8</v>
      </c>
      <c r="R270">
        <v>5120</v>
      </c>
      <c r="S270">
        <v>5120</v>
      </c>
    </row>
    <row r="271" spans="1:19" x14ac:dyDescent="0.25">
      <c r="A271">
        <v>409781</v>
      </c>
      <c r="B271">
        <v>1600409780</v>
      </c>
      <c r="C271">
        <v>1600148755</v>
      </c>
      <c r="F271" t="s">
        <v>198</v>
      </c>
      <c r="G271">
        <v>148755</v>
      </c>
      <c r="H271">
        <v>1</v>
      </c>
      <c r="I271" t="s">
        <v>717</v>
      </c>
      <c r="J271" t="s">
        <v>718</v>
      </c>
      <c r="K271" t="s">
        <v>835</v>
      </c>
      <c r="L271">
        <v>1</v>
      </c>
      <c r="M271">
        <v>1</v>
      </c>
      <c r="N271">
        <v>7799</v>
      </c>
      <c r="O271">
        <v>7799</v>
      </c>
      <c r="P271">
        <v>0</v>
      </c>
      <c r="Q271">
        <v>0</v>
      </c>
      <c r="R271">
        <v>389.95</v>
      </c>
      <c r="S271">
        <v>389.95</v>
      </c>
    </row>
    <row r="272" spans="1:19" x14ac:dyDescent="0.25">
      <c r="A272">
        <v>410995</v>
      </c>
      <c r="B272">
        <v>1600410994</v>
      </c>
      <c r="C272">
        <v>1600149470</v>
      </c>
      <c r="F272" t="s">
        <v>202</v>
      </c>
      <c r="G272">
        <v>149470</v>
      </c>
      <c r="H272">
        <v>1</v>
      </c>
      <c r="I272" t="s">
        <v>709</v>
      </c>
      <c r="J272" t="s">
        <v>710</v>
      </c>
      <c r="K272" t="s">
        <v>770</v>
      </c>
      <c r="L272">
        <v>9</v>
      </c>
      <c r="M272">
        <v>9</v>
      </c>
      <c r="N272">
        <v>2108.1439999999998</v>
      </c>
      <c r="O272">
        <v>2108.1439999999998</v>
      </c>
      <c r="P272">
        <v>0.81299999999999994</v>
      </c>
      <c r="Q272">
        <v>0.81299999999999994</v>
      </c>
      <c r="R272">
        <v>361.2</v>
      </c>
      <c r="S272">
        <v>361.2</v>
      </c>
    </row>
    <row r="273" spans="1:19" x14ac:dyDescent="0.25">
      <c r="A273">
        <v>411924</v>
      </c>
      <c r="B273">
        <v>1600411923</v>
      </c>
      <c r="C273">
        <v>1600150514</v>
      </c>
      <c r="F273" t="s">
        <v>210</v>
      </c>
      <c r="G273">
        <v>150514</v>
      </c>
      <c r="H273">
        <v>1</v>
      </c>
      <c r="I273" t="s">
        <v>709</v>
      </c>
      <c r="J273" t="s">
        <v>710</v>
      </c>
      <c r="K273" t="s">
        <v>765</v>
      </c>
      <c r="L273">
        <v>30</v>
      </c>
      <c r="M273">
        <v>30</v>
      </c>
      <c r="N273">
        <v>2334.6</v>
      </c>
      <c r="O273">
        <v>2334.6</v>
      </c>
      <c r="P273">
        <v>0.9</v>
      </c>
      <c r="Q273">
        <v>0.9</v>
      </c>
      <c r="R273">
        <v>510</v>
      </c>
      <c r="S273">
        <v>510</v>
      </c>
    </row>
    <row r="274" spans="1:19" x14ac:dyDescent="0.25">
      <c r="A274">
        <v>411925</v>
      </c>
      <c r="B274">
        <v>1600411923</v>
      </c>
      <c r="C274">
        <v>1600150514</v>
      </c>
      <c r="F274" t="s">
        <v>210</v>
      </c>
      <c r="G274">
        <v>150514</v>
      </c>
      <c r="H274">
        <v>2</v>
      </c>
      <c r="I274" t="s">
        <v>709</v>
      </c>
      <c r="J274" t="s">
        <v>710</v>
      </c>
      <c r="K274" t="s">
        <v>764</v>
      </c>
      <c r="L274">
        <v>130</v>
      </c>
      <c r="M274">
        <v>140</v>
      </c>
      <c r="N274">
        <v>15849.34</v>
      </c>
      <c r="O274">
        <v>17068.52</v>
      </c>
      <c r="P274">
        <v>6.11</v>
      </c>
      <c r="Q274">
        <v>6.58</v>
      </c>
      <c r="R274">
        <v>2210</v>
      </c>
      <c r="S274">
        <v>2380</v>
      </c>
    </row>
    <row r="275" spans="1:19" x14ac:dyDescent="0.25">
      <c r="A275">
        <v>412651</v>
      </c>
      <c r="B275">
        <v>1600412650</v>
      </c>
      <c r="C275">
        <v>1600139677</v>
      </c>
      <c r="F275" t="s">
        <v>150</v>
      </c>
      <c r="G275">
        <v>139677</v>
      </c>
      <c r="H275">
        <v>1</v>
      </c>
      <c r="I275" t="s">
        <v>717</v>
      </c>
      <c r="J275" t="s">
        <v>718</v>
      </c>
      <c r="K275" t="s">
        <v>835</v>
      </c>
      <c r="L275">
        <v>1</v>
      </c>
      <c r="M275">
        <v>1</v>
      </c>
      <c r="N275">
        <v>91744</v>
      </c>
      <c r="O275">
        <v>36072</v>
      </c>
      <c r="P275">
        <v>15.2</v>
      </c>
      <c r="Q275">
        <v>6</v>
      </c>
      <c r="R275">
        <v>6080</v>
      </c>
      <c r="S275">
        <v>2400</v>
      </c>
    </row>
    <row r="276" spans="1:19" x14ac:dyDescent="0.25">
      <c r="A276">
        <v>413966</v>
      </c>
      <c r="B276">
        <v>1600413965</v>
      </c>
      <c r="C276">
        <v>1600140160</v>
      </c>
      <c r="F276" t="s">
        <v>152</v>
      </c>
      <c r="G276">
        <v>140160</v>
      </c>
      <c r="H276">
        <v>1</v>
      </c>
      <c r="I276" t="s">
        <v>717</v>
      </c>
      <c r="J276" t="s">
        <v>718</v>
      </c>
      <c r="K276" t="s">
        <v>835</v>
      </c>
      <c r="L276">
        <v>1</v>
      </c>
      <c r="M276">
        <v>1</v>
      </c>
      <c r="N276">
        <v>21096</v>
      </c>
      <c r="O276">
        <v>20819</v>
      </c>
      <c r="P276">
        <v>4.5999999999999996</v>
      </c>
      <c r="Q276">
        <v>4.5</v>
      </c>
      <c r="R276">
        <v>1840</v>
      </c>
      <c r="S276">
        <v>1800</v>
      </c>
    </row>
    <row r="277" spans="1:19" x14ac:dyDescent="0.25">
      <c r="A277">
        <v>414281</v>
      </c>
      <c r="B277">
        <v>1600414280</v>
      </c>
      <c r="C277">
        <v>1600140862</v>
      </c>
      <c r="F277" t="s">
        <v>156</v>
      </c>
      <c r="G277">
        <v>140862</v>
      </c>
      <c r="H277">
        <v>1</v>
      </c>
      <c r="I277" t="s">
        <v>709</v>
      </c>
      <c r="J277" t="s">
        <v>712</v>
      </c>
      <c r="K277" t="s">
        <v>714</v>
      </c>
      <c r="L277">
        <v>7</v>
      </c>
      <c r="M277">
        <v>7</v>
      </c>
      <c r="N277">
        <v>4088</v>
      </c>
      <c r="O277">
        <v>4088</v>
      </c>
      <c r="P277">
        <v>0</v>
      </c>
      <c r="Q277">
        <v>0</v>
      </c>
      <c r="R277">
        <v>616</v>
      </c>
      <c r="S277">
        <v>616</v>
      </c>
    </row>
    <row r="278" spans="1:19" x14ac:dyDescent="0.25">
      <c r="A278">
        <v>414283</v>
      </c>
      <c r="B278">
        <v>1600414282</v>
      </c>
      <c r="C278">
        <v>1600140862</v>
      </c>
      <c r="F278" t="s">
        <v>157</v>
      </c>
      <c r="G278">
        <v>140862</v>
      </c>
      <c r="H278">
        <v>1</v>
      </c>
      <c r="I278" t="s">
        <v>709</v>
      </c>
      <c r="J278" t="s">
        <v>710</v>
      </c>
      <c r="K278" t="s">
        <v>765</v>
      </c>
      <c r="L278">
        <v>22</v>
      </c>
      <c r="M278">
        <v>22</v>
      </c>
      <c r="N278">
        <v>1712.04</v>
      </c>
      <c r="O278">
        <v>1712.04</v>
      </c>
      <c r="P278">
        <v>0.66</v>
      </c>
      <c r="Q278">
        <v>0.66</v>
      </c>
      <c r="R278">
        <v>374</v>
      </c>
      <c r="S278">
        <v>374</v>
      </c>
    </row>
    <row r="279" spans="1:19" x14ac:dyDescent="0.25">
      <c r="A279">
        <v>414323</v>
      </c>
      <c r="B279">
        <v>1600414322</v>
      </c>
      <c r="C279">
        <v>1600140862</v>
      </c>
      <c r="F279" t="s">
        <v>158</v>
      </c>
      <c r="G279">
        <v>140862</v>
      </c>
      <c r="H279">
        <v>1</v>
      </c>
      <c r="I279" t="s">
        <v>709</v>
      </c>
      <c r="J279" t="s">
        <v>710</v>
      </c>
      <c r="K279" t="s">
        <v>765</v>
      </c>
      <c r="L279">
        <v>26</v>
      </c>
      <c r="M279">
        <v>26</v>
      </c>
      <c r="N279">
        <v>2023.32</v>
      </c>
      <c r="O279">
        <v>2023.32</v>
      </c>
      <c r="P279">
        <v>0.78</v>
      </c>
      <c r="Q279">
        <v>0.78</v>
      </c>
      <c r="R279">
        <v>442</v>
      </c>
      <c r="S279">
        <v>442</v>
      </c>
    </row>
    <row r="280" spans="1:19" x14ac:dyDescent="0.25">
      <c r="A280">
        <v>415802</v>
      </c>
      <c r="B280">
        <v>1600415801</v>
      </c>
      <c r="C280">
        <v>1600143069</v>
      </c>
      <c r="F280" t="s">
        <v>163</v>
      </c>
      <c r="G280">
        <v>143069</v>
      </c>
      <c r="H280">
        <v>1</v>
      </c>
      <c r="I280" t="s">
        <v>717</v>
      </c>
      <c r="J280" t="s">
        <v>718</v>
      </c>
      <c r="K280" t="s">
        <v>835</v>
      </c>
      <c r="L280">
        <v>1</v>
      </c>
      <c r="M280">
        <v>1</v>
      </c>
      <c r="N280">
        <v>8942</v>
      </c>
      <c r="O280">
        <v>8942</v>
      </c>
      <c r="P280">
        <v>3.2</v>
      </c>
      <c r="Q280">
        <v>3.2</v>
      </c>
      <c r="R280">
        <v>1280</v>
      </c>
      <c r="S280">
        <v>1280</v>
      </c>
    </row>
    <row r="281" spans="1:19" x14ac:dyDescent="0.25">
      <c r="A281">
        <v>415806</v>
      </c>
      <c r="B281">
        <v>1600415805</v>
      </c>
      <c r="C281">
        <v>1600144871</v>
      </c>
      <c r="F281" t="s">
        <v>172</v>
      </c>
      <c r="G281">
        <v>144871</v>
      </c>
      <c r="H281">
        <v>1</v>
      </c>
      <c r="I281" t="s">
        <v>709</v>
      </c>
      <c r="J281" t="s">
        <v>712</v>
      </c>
      <c r="K281" t="s">
        <v>855</v>
      </c>
      <c r="L281">
        <v>6</v>
      </c>
      <c r="M281">
        <v>6</v>
      </c>
      <c r="N281">
        <v>4788</v>
      </c>
      <c r="O281">
        <v>4788</v>
      </c>
      <c r="P281">
        <v>0</v>
      </c>
      <c r="Q281">
        <v>0</v>
      </c>
      <c r="R281">
        <v>720</v>
      </c>
      <c r="S281">
        <v>720</v>
      </c>
    </row>
    <row r="282" spans="1:19" x14ac:dyDescent="0.25">
      <c r="A282">
        <v>415807</v>
      </c>
      <c r="B282">
        <v>1600415805</v>
      </c>
      <c r="C282">
        <v>1600144871</v>
      </c>
      <c r="F282" t="s">
        <v>172</v>
      </c>
      <c r="G282">
        <v>144871</v>
      </c>
      <c r="H282">
        <v>2</v>
      </c>
      <c r="I282" t="s">
        <v>709</v>
      </c>
      <c r="J282" t="s">
        <v>712</v>
      </c>
      <c r="K282" t="s">
        <v>715</v>
      </c>
      <c r="L282">
        <v>15</v>
      </c>
      <c r="M282">
        <v>15</v>
      </c>
      <c r="N282">
        <v>12600</v>
      </c>
      <c r="O282">
        <v>12600</v>
      </c>
      <c r="P282">
        <v>0</v>
      </c>
      <c r="Q282">
        <v>0</v>
      </c>
      <c r="R282">
        <v>1890</v>
      </c>
      <c r="S282">
        <v>1890</v>
      </c>
    </row>
    <row r="283" spans="1:19" x14ac:dyDescent="0.25">
      <c r="A283">
        <v>415808</v>
      </c>
      <c r="B283">
        <v>1600415805</v>
      </c>
      <c r="C283">
        <v>1600144871</v>
      </c>
      <c r="F283" t="s">
        <v>172</v>
      </c>
      <c r="G283">
        <v>144871</v>
      </c>
      <c r="H283">
        <v>3</v>
      </c>
      <c r="I283" t="s">
        <v>709</v>
      </c>
      <c r="J283" t="s">
        <v>710</v>
      </c>
      <c r="K283" t="s">
        <v>761</v>
      </c>
      <c r="L283">
        <v>14</v>
      </c>
      <c r="M283">
        <v>14</v>
      </c>
      <c r="N283">
        <v>3315.1320000000001</v>
      </c>
      <c r="O283">
        <v>3315.1320000000001</v>
      </c>
      <c r="P283">
        <v>1.278</v>
      </c>
      <c r="Q283">
        <v>1.278</v>
      </c>
      <c r="R283">
        <v>568</v>
      </c>
      <c r="S283">
        <v>568</v>
      </c>
    </row>
    <row r="284" spans="1:19" x14ac:dyDescent="0.25">
      <c r="A284">
        <v>417318</v>
      </c>
      <c r="B284">
        <v>1600417317</v>
      </c>
      <c r="C284">
        <v>1600144664</v>
      </c>
      <c r="F284" t="s">
        <v>170</v>
      </c>
      <c r="G284">
        <v>144664</v>
      </c>
      <c r="H284">
        <v>1</v>
      </c>
      <c r="I284" t="s">
        <v>709</v>
      </c>
      <c r="J284" t="s">
        <v>710</v>
      </c>
      <c r="K284" t="s">
        <v>711</v>
      </c>
      <c r="L284">
        <v>9</v>
      </c>
      <c r="M284">
        <v>9</v>
      </c>
      <c r="N284">
        <v>1987.2</v>
      </c>
      <c r="O284">
        <v>1987.2</v>
      </c>
      <c r="P284">
        <v>0.41399999999999998</v>
      </c>
      <c r="Q284">
        <v>0.41399999999999998</v>
      </c>
      <c r="R284">
        <v>675</v>
      </c>
      <c r="S284">
        <v>675</v>
      </c>
    </row>
    <row r="285" spans="1:19" x14ac:dyDescent="0.25">
      <c r="A285">
        <v>417319</v>
      </c>
      <c r="B285">
        <v>1600417317</v>
      </c>
      <c r="C285">
        <v>1600144664</v>
      </c>
      <c r="F285" t="s">
        <v>170</v>
      </c>
      <c r="G285">
        <v>144664</v>
      </c>
      <c r="H285">
        <v>2</v>
      </c>
      <c r="I285" t="s">
        <v>709</v>
      </c>
      <c r="J285" t="s">
        <v>710</v>
      </c>
      <c r="K285" t="s">
        <v>856</v>
      </c>
      <c r="L285">
        <v>17</v>
      </c>
      <c r="M285">
        <v>17</v>
      </c>
      <c r="N285">
        <v>1411</v>
      </c>
      <c r="O285">
        <v>1411</v>
      </c>
      <c r="P285">
        <v>0.51</v>
      </c>
      <c r="Q285">
        <v>0.51</v>
      </c>
      <c r="R285">
        <v>629</v>
      </c>
      <c r="S285">
        <v>629</v>
      </c>
    </row>
    <row r="286" spans="1:19" x14ac:dyDescent="0.25">
      <c r="A286">
        <v>417320</v>
      </c>
      <c r="B286">
        <v>1600417317</v>
      </c>
      <c r="C286">
        <v>1600144664</v>
      </c>
      <c r="F286" t="s">
        <v>170</v>
      </c>
      <c r="G286">
        <v>144664</v>
      </c>
      <c r="H286">
        <v>3</v>
      </c>
      <c r="I286" t="s">
        <v>709</v>
      </c>
      <c r="J286" t="s">
        <v>710</v>
      </c>
      <c r="K286" t="s">
        <v>857</v>
      </c>
      <c r="L286">
        <v>5</v>
      </c>
      <c r="M286">
        <v>5</v>
      </c>
      <c r="N286">
        <v>660</v>
      </c>
      <c r="O286">
        <v>660</v>
      </c>
      <c r="P286">
        <v>0.25</v>
      </c>
      <c r="Q286">
        <v>0.25</v>
      </c>
      <c r="R286">
        <v>295</v>
      </c>
      <c r="S286">
        <v>295</v>
      </c>
    </row>
    <row r="287" spans="1:19" x14ac:dyDescent="0.25">
      <c r="A287">
        <v>417321</v>
      </c>
      <c r="B287">
        <v>1600417317</v>
      </c>
      <c r="C287">
        <v>1600144664</v>
      </c>
      <c r="F287" t="s">
        <v>170</v>
      </c>
      <c r="G287">
        <v>144664</v>
      </c>
      <c r="H287">
        <v>4</v>
      </c>
      <c r="I287" t="s">
        <v>717</v>
      </c>
      <c r="J287" t="s">
        <v>718</v>
      </c>
      <c r="K287" t="s">
        <v>835</v>
      </c>
      <c r="L287">
        <v>1</v>
      </c>
      <c r="M287">
        <v>1</v>
      </c>
      <c r="N287">
        <v>1743</v>
      </c>
      <c r="O287">
        <v>1743</v>
      </c>
      <c r="P287">
        <v>0.2</v>
      </c>
      <c r="Q287">
        <v>0.2</v>
      </c>
      <c r="R287">
        <v>87.15</v>
      </c>
      <c r="S287">
        <v>87.15</v>
      </c>
    </row>
    <row r="288" spans="1:19" x14ac:dyDescent="0.25">
      <c r="A288">
        <v>418023</v>
      </c>
      <c r="B288">
        <v>1600418022</v>
      </c>
      <c r="C288">
        <v>1600154139</v>
      </c>
      <c r="F288" t="s">
        <v>226</v>
      </c>
      <c r="G288">
        <v>154139</v>
      </c>
      <c r="H288">
        <v>1</v>
      </c>
      <c r="I288" t="s">
        <v>717</v>
      </c>
      <c r="J288" t="s">
        <v>718</v>
      </c>
      <c r="K288" t="s">
        <v>835</v>
      </c>
      <c r="L288">
        <v>1</v>
      </c>
      <c r="M288">
        <v>1</v>
      </c>
      <c r="N288">
        <v>26728</v>
      </c>
      <c r="O288">
        <v>26728</v>
      </c>
      <c r="P288">
        <v>7.1</v>
      </c>
      <c r="Q288">
        <v>7.1</v>
      </c>
      <c r="R288">
        <v>2840</v>
      </c>
      <c r="S288">
        <v>2840</v>
      </c>
    </row>
    <row r="289" spans="1:19" x14ac:dyDescent="0.25">
      <c r="A289">
        <v>418428</v>
      </c>
      <c r="B289">
        <v>1600418427</v>
      </c>
      <c r="C289">
        <v>1600151277</v>
      </c>
      <c r="F289" t="s">
        <v>213</v>
      </c>
      <c r="G289">
        <v>151277</v>
      </c>
      <c r="H289">
        <v>1</v>
      </c>
      <c r="I289" t="s">
        <v>709</v>
      </c>
      <c r="J289" t="s">
        <v>710</v>
      </c>
      <c r="K289" t="s">
        <v>834</v>
      </c>
      <c r="L289">
        <v>27</v>
      </c>
      <c r="M289">
        <v>30</v>
      </c>
      <c r="N289">
        <v>5042.7359999999999</v>
      </c>
      <c r="O289">
        <v>5603.04</v>
      </c>
      <c r="P289">
        <v>1.944</v>
      </c>
      <c r="Q289">
        <v>2.16</v>
      </c>
      <c r="R289">
        <v>783</v>
      </c>
      <c r="S289">
        <v>870</v>
      </c>
    </row>
    <row r="290" spans="1:19" x14ac:dyDescent="0.25">
      <c r="A290">
        <v>418795</v>
      </c>
      <c r="B290">
        <v>1600418794</v>
      </c>
      <c r="C290">
        <v>1600154208</v>
      </c>
      <c r="F290" t="s">
        <v>227</v>
      </c>
      <c r="G290">
        <v>154208</v>
      </c>
      <c r="H290">
        <v>1</v>
      </c>
      <c r="I290" t="s">
        <v>709</v>
      </c>
      <c r="J290" t="s">
        <v>712</v>
      </c>
      <c r="K290" t="s">
        <v>716</v>
      </c>
      <c r="L290">
        <v>3</v>
      </c>
      <c r="M290">
        <v>3</v>
      </c>
      <c r="N290">
        <v>3654</v>
      </c>
      <c r="O290">
        <v>3654</v>
      </c>
      <c r="P290">
        <v>0</v>
      </c>
      <c r="Q290">
        <v>0</v>
      </c>
      <c r="R290">
        <v>549</v>
      </c>
      <c r="S290">
        <v>549</v>
      </c>
    </row>
    <row r="291" spans="1:19" x14ac:dyDescent="0.25">
      <c r="A291">
        <v>418796</v>
      </c>
      <c r="B291">
        <v>1600418794</v>
      </c>
      <c r="C291">
        <v>1600154208</v>
      </c>
      <c r="F291" t="s">
        <v>227</v>
      </c>
      <c r="G291">
        <v>154208</v>
      </c>
      <c r="H291">
        <v>2</v>
      </c>
      <c r="I291" t="s">
        <v>709</v>
      </c>
      <c r="J291" t="s">
        <v>712</v>
      </c>
      <c r="K291" t="s">
        <v>858</v>
      </c>
      <c r="L291">
        <v>3</v>
      </c>
      <c r="M291">
        <v>3</v>
      </c>
      <c r="N291">
        <v>9198</v>
      </c>
      <c r="O291">
        <v>9198</v>
      </c>
      <c r="P291">
        <v>0</v>
      </c>
      <c r="Q291">
        <v>0</v>
      </c>
      <c r="R291">
        <v>1380</v>
      </c>
      <c r="S291">
        <v>1380</v>
      </c>
    </row>
    <row r="292" spans="1:19" x14ac:dyDescent="0.25">
      <c r="A292">
        <v>418797</v>
      </c>
      <c r="B292">
        <v>1600418794</v>
      </c>
      <c r="C292">
        <v>1600154208</v>
      </c>
      <c r="F292" t="s">
        <v>227</v>
      </c>
      <c r="G292">
        <v>154208</v>
      </c>
      <c r="H292">
        <v>3</v>
      </c>
      <c r="I292" t="s">
        <v>717</v>
      </c>
      <c r="J292" t="s">
        <v>718</v>
      </c>
      <c r="K292" t="s">
        <v>835</v>
      </c>
      <c r="L292">
        <v>1</v>
      </c>
      <c r="M292">
        <v>1</v>
      </c>
      <c r="N292">
        <v>169362</v>
      </c>
      <c r="O292">
        <v>169362</v>
      </c>
      <c r="P292">
        <v>35.299999999999997</v>
      </c>
      <c r="Q292">
        <v>35.299999999999997</v>
      </c>
      <c r="R292">
        <v>14120</v>
      </c>
      <c r="S292">
        <v>14120</v>
      </c>
    </row>
    <row r="293" spans="1:19" x14ac:dyDescent="0.25">
      <c r="A293">
        <v>419190</v>
      </c>
      <c r="B293">
        <v>1600419189</v>
      </c>
      <c r="C293">
        <v>1600152136</v>
      </c>
      <c r="F293" t="s">
        <v>215</v>
      </c>
      <c r="G293">
        <v>152136</v>
      </c>
      <c r="H293">
        <v>1</v>
      </c>
      <c r="I293" t="s">
        <v>709</v>
      </c>
      <c r="J293" t="s">
        <v>712</v>
      </c>
      <c r="K293" t="s">
        <v>714</v>
      </c>
      <c r="L293">
        <v>15</v>
      </c>
      <c r="M293">
        <v>15</v>
      </c>
      <c r="N293">
        <v>8760</v>
      </c>
      <c r="O293">
        <v>8760</v>
      </c>
      <c r="P293">
        <v>0</v>
      </c>
      <c r="Q293">
        <v>0</v>
      </c>
      <c r="R293">
        <v>1320</v>
      </c>
      <c r="S293">
        <v>1320</v>
      </c>
    </row>
    <row r="294" spans="1:19" x14ac:dyDescent="0.25">
      <c r="A294">
        <v>419191</v>
      </c>
      <c r="B294">
        <v>1600419189</v>
      </c>
      <c r="C294">
        <v>1600152136</v>
      </c>
      <c r="F294" t="s">
        <v>215</v>
      </c>
      <c r="G294">
        <v>152136</v>
      </c>
      <c r="H294">
        <v>2</v>
      </c>
      <c r="I294" t="s">
        <v>717</v>
      </c>
      <c r="J294" t="s">
        <v>718</v>
      </c>
      <c r="K294" t="s">
        <v>835</v>
      </c>
      <c r="L294">
        <v>1</v>
      </c>
      <c r="M294">
        <v>1</v>
      </c>
      <c r="N294">
        <v>18361</v>
      </c>
      <c r="O294">
        <v>18361</v>
      </c>
      <c r="P294">
        <v>0</v>
      </c>
      <c r="Q294">
        <v>0</v>
      </c>
      <c r="R294">
        <v>918.05</v>
      </c>
      <c r="S294">
        <v>918.05</v>
      </c>
    </row>
    <row r="295" spans="1:19" x14ac:dyDescent="0.25">
      <c r="A295">
        <v>420633</v>
      </c>
      <c r="B295">
        <v>1600420632</v>
      </c>
      <c r="C295">
        <v>1600153894</v>
      </c>
      <c r="F295" t="s">
        <v>223</v>
      </c>
      <c r="G295">
        <v>153894</v>
      </c>
      <c r="H295">
        <v>1</v>
      </c>
      <c r="I295" t="s">
        <v>717</v>
      </c>
      <c r="J295" t="s">
        <v>718</v>
      </c>
      <c r="K295" t="s">
        <v>859</v>
      </c>
      <c r="L295">
        <v>1</v>
      </c>
      <c r="M295">
        <v>1</v>
      </c>
      <c r="N295">
        <v>157567</v>
      </c>
      <c r="O295">
        <v>157567</v>
      </c>
      <c r="P295">
        <v>40.5</v>
      </c>
      <c r="Q295">
        <v>40.5</v>
      </c>
      <c r="R295">
        <v>16200</v>
      </c>
      <c r="S295">
        <v>16200</v>
      </c>
    </row>
    <row r="296" spans="1:19" x14ac:dyDescent="0.25">
      <c r="A296">
        <v>421143</v>
      </c>
      <c r="B296">
        <v>1600421142</v>
      </c>
      <c r="C296">
        <v>1600146162</v>
      </c>
      <c r="F296" t="s">
        <v>182</v>
      </c>
      <c r="G296">
        <v>146162</v>
      </c>
      <c r="H296">
        <v>1</v>
      </c>
      <c r="I296" t="s">
        <v>709</v>
      </c>
      <c r="J296" t="s">
        <v>712</v>
      </c>
      <c r="K296" t="s">
        <v>716</v>
      </c>
      <c r="L296">
        <v>1</v>
      </c>
      <c r="M296">
        <v>1</v>
      </c>
      <c r="N296">
        <v>1218</v>
      </c>
      <c r="O296">
        <v>1218</v>
      </c>
      <c r="P296">
        <v>0</v>
      </c>
      <c r="Q296">
        <v>0</v>
      </c>
      <c r="R296">
        <v>183</v>
      </c>
      <c r="S296">
        <v>183</v>
      </c>
    </row>
    <row r="297" spans="1:19" x14ac:dyDescent="0.25">
      <c r="A297">
        <v>421144</v>
      </c>
      <c r="B297">
        <v>1600421142</v>
      </c>
      <c r="C297">
        <v>1600146162</v>
      </c>
      <c r="F297" t="s">
        <v>182</v>
      </c>
      <c r="G297">
        <v>146162</v>
      </c>
      <c r="H297">
        <v>2</v>
      </c>
      <c r="I297" t="s">
        <v>709</v>
      </c>
      <c r="J297" t="s">
        <v>712</v>
      </c>
      <c r="K297" t="s">
        <v>714</v>
      </c>
      <c r="L297">
        <v>2</v>
      </c>
      <c r="M297">
        <v>2</v>
      </c>
      <c r="N297">
        <v>1168</v>
      </c>
      <c r="O297">
        <v>1168</v>
      </c>
      <c r="P297">
        <v>0</v>
      </c>
      <c r="Q297">
        <v>0</v>
      </c>
      <c r="R297">
        <v>176</v>
      </c>
      <c r="S297">
        <v>176</v>
      </c>
    </row>
    <row r="298" spans="1:19" x14ac:dyDescent="0.25">
      <c r="A298">
        <v>421145</v>
      </c>
      <c r="B298">
        <v>1600421142</v>
      </c>
      <c r="C298">
        <v>1600146162</v>
      </c>
      <c r="F298" t="s">
        <v>182</v>
      </c>
      <c r="G298">
        <v>146162</v>
      </c>
      <c r="H298">
        <v>3</v>
      </c>
      <c r="I298" t="s">
        <v>717</v>
      </c>
      <c r="J298" t="s">
        <v>718</v>
      </c>
      <c r="K298" t="s">
        <v>835</v>
      </c>
      <c r="L298">
        <v>1</v>
      </c>
      <c r="M298">
        <v>1</v>
      </c>
      <c r="N298">
        <v>9966</v>
      </c>
      <c r="O298">
        <v>9966</v>
      </c>
      <c r="P298">
        <v>0</v>
      </c>
      <c r="Q298">
        <v>0</v>
      </c>
      <c r="R298">
        <v>498.3</v>
      </c>
      <c r="S298">
        <v>498.3</v>
      </c>
    </row>
    <row r="299" spans="1:19" x14ac:dyDescent="0.25">
      <c r="A299">
        <v>422095</v>
      </c>
      <c r="B299">
        <v>1600422094</v>
      </c>
      <c r="C299">
        <v>1600147455</v>
      </c>
      <c r="F299" t="s">
        <v>192</v>
      </c>
      <c r="G299">
        <v>147455</v>
      </c>
      <c r="H299">
        <v>1</v>
      </c>
      <c r="I299" t="s">
        <v>709</v>
      </c>
      <c r="J299" t="s">
        <v>817</v>
      </c>
      <c r="K299" t="s">
        <v>818</v>
      </c>
      <c r="L299">
        <v>1</v>
      </c>
      <c r="M299">
        <v>1</v>
      </c>
      <c r="N299">
        <v>20142</v>
      </c>
      <c r="O299">
        <v>20142</v>
      </c>
      <c r="P299">
        <v>5.0359999999999996</v>
      </c>
      <c r="Q299">
        <v>5.0359999999999996</v>
      </c>
      <c r="R299">
        <v>3980</v>
      </c>
      <c r="S299">
        <v>3980</v>
      </c>
    </row>
    <row r="300" spans="1:19" x14ac:dyDescent="0.25">
      <c r="A300">
        <v>422323</v>
      </c>
      <c r="B300">
        <v>1600422322</v>
      </c>
      <c r="C300">
        <v>1600154123</v>
      </c>
      <c r="F300" t="s">
        <v>225</v>
      </c>
      <c r="G300">
        <v>154123</v>
      </c>
      <c r="H300">
        <v>1</v>
      </c>
      <c r="I300" t="s">
        <v>717</v>
      </c>
      <c r="J300" t="s">
        <v>718</v>
      </c>
      <c r="K300" t="s">
        <v>835</v>
      </c>
      <c r="L300">
        <v>1</v>
      </c>
      <c r="M300">
        <v>1</v>
      </c>
      <c r="N300">
        <v>23146</v>
      </c>
      <c r="O300">
        <v>23146</v>
      </c>
      <c r="P300">
        <v>0</v>
      </c>
      <c r="Q300">
        <v>0</v>
      </c>
      <c r="R300">
        <v>1157.3</v>
      </c>
      <c r="S300">
        <v>1157.3</v>
      </c>
    </row>
    <row r="301" spans="1:19" x14ac:dyDescent="0.25">
      <c r="A301">
        <v>422498</v>
      </c>
      <c r="B301">
        <v>1600422497</v>
      </c>
      <c r="C301">
        <v>1600145505</v>
      </c>
      <c r="F301" t="s">
        <v>177</v>
      </c>
      <c r="G301">
        <v>145505</v>
      </c>
      <c r="H301">
        <v>1</v>
      </c>
      <c r="I301" t="s">
        <v>717</v>
      </c>
      <c r="J301" t="s">
        <v>718</v>
      </c>
      <c r="K301" t="s">
        <v>835</v>
      </c>
      <c r="L301">
        <v>1</v>
      </c>
      <c r="M301">
        <v>1</v>
      </c>
      <c r="N301">
        <v>32064</v>
      </c>
      <c r="O301">
        <v>32064</v>
      </c>
      <c r="P301">
        <v>14.3</v>
      </c>
      <c r="Q301">
        <v>14.3</v>
      </c>
      <c r="R301">
        <v>5720</v>
      </c>
      <c r="S301">
        <v>5720</v>
      </c>
    </row>
    <row r="302" spans="1:19" x14ac:dyDescent="0.25">
      <c r="A302">
        <v>422570</v>
      </c>
      <c r="B302">
        <v>1600422569</v>
      </c>
      <c r="C302">
        <v>1600145911</v>
      </c>
      <c r="F302" t="s">
        <v>179</v>
      </c>
      <c r="G302">
        <v>145911</v>
      </c>
      <c r="H302">
        <v>1</v>
      </c>
      <c r="I302" t="s">
        <v>717</v>
      </c>
      <c r="J302" t="s">
        <v>718</v>
      </c>
      <c r="K302" t="s">
        <v>835</v>
      </c>
      <c r="L302">
        <v>1</v>
      </c>
      <c r="M302">
        <v>1</v>
      </c>
      <c r="N302">
        <v>36353</v>
      </c>
      <c r="O302">
        <v>38170</v>
      </c>
      <c r="P302">
        <v>8.8000000000000007</v>
      </c>
      <c r="Q302">
        <v>9.1999999999999993</v>
      </c>
      <c r="R302">
        <v>3520</v>
      </c>
      <c r="S302">
        <v>3680</v>
      </c>
    </row>
    <row r="303" spans="1:19" x14ac:dyDescent="0.25">
      <c r="A303">
        <v>422731</v>
      </c>
      <c r="B303">
        <v>1600422730</v>
      </c>
      <c r="C303">
        <v>1600146112</v>
      </c>
      <c r="F303" t="s">
        <v>181</v>
      </c>
      <c r="G303">
        <v>146112</v>
      </c>
      <c r="H303">
        <v>1</v>
      </c>
      <c r="I303" t="s">
        <v>709</v>
      </c>
      <c r="J303" t="s">
        <v>710</v>
      </c>
      <c r="K303" t="s">
        <v>856</v>
      </c>
      <c r="L303">
        <v>38</v>
      </c>
      <c r="M303">
        <v>38</v>
      </c>
      <c r="N303">
        <v>3154</v>
      </c>
      <c r="O303">
        <v>3154</v>
      </c>
      <c r="P303">
        <v>1.1399999999999999</v>
      </c>
      <c r="Q303">
        <v>1.1399999999999999</v>
      </c>
      <c r="R303">
        <v>1406</v>
      </c>
      <c r="S303">
        <v>1406</v>
      </c>
    </row>
    <row r="304" spans="1:19" x14ac:dyDescent="0.25">
      <c r="A304">
        <v>422867</v>
      </c>
      <c r="B304">
        <v>1600422866</v>
      </c>
      <c r="C304">
        <v>1600145978</v>
      </c>
      <c r="F304" t="s">
        <v>180</v>
      </c>
      <c r="G304">
        <v>145978</v>
      </c>
      <c r="H304">
        <v>1</v>
      </c>
      <c r="I304" t="s">
        <v>717</v>
      </c>
      <c r="J304" t="s">
        <v>720</v>
      </c>
      <c r="K304" t="s">
        <v>860</v>
      </c>
      <c r="L304">
        <v>1</v>
      </c>
      <c r="M304">
        <v>1</v>
      </c>
      <c r="N304">
        <v>14354.17</v>
      </c>
      <c r="O304">
        <v>14354.17</v>
      </c>
      <c r="P304">
        <v>0</v>
      </c>
      <c r="Q304">
        <v>0</v>
      </c>
      <c r="R304">
        <v>1435.42</v>
      </c>
      <c r="S304">
        <v>1435.42</v>
      </c>
    </row>
    <row r="305" spans="1:19" x14ac:dyDescent="0.25">
      <c r="A305">
        <v>424141</v>
      </c>
      <c r="B305">
        <v>1600424140</v>
      </c>
      <c r="C305">
        <v>1600147483</v>
      </c>
      <c r="F305" t="s">
        <v>194</v>
      </c>
      <c r="G305">
        <v>147483</v>
      </c>
      <c r="H305">
        <v>1</v>
      </c>
      <c r="I305" t="s">
        <v>717</v>
      </c>
      <c r="J305" t="s">
        <v>718</v>
      </c>
      <c r="K305" t="s">
        <v>835</v>
      </c>
      <c r="L305">
        <v>1</v>
      </c>
      <c r="M305">
        <v>1</v>
      </c>
      <c r="N305">
        <v>21650</v>
      </c>
      <c r="O305">
        <v>21897</v>
      </c>
      <c r="P305">
        <v>5.6</v>
      </c>
      <c r="Q305">
        <v>5.7</v>
      </c>
      <c r="R305">
        <v>2240</v>
      </c>
      <c r="S305">
        <v>2280</v>
      </c>
    </row>
    <row r="306" spans="1:19" x14ac:dyDescent="0.25">
      <c r="A306">
        <v>424483</v>
      </c>
      <c r="B306">
        <v>1600424482</v>
      </c>
      <c r="C306">
        <v>1600147887</v>
      </c>
      <c r="F306" t="s">
        <v>195</v>
      </c>
      <c r="G306">
        <v>147887</v>
      </c>
      <c r="H306">
        <v>1</v>
      </c>
      <c r="I306" t="s">
        <v>709</v>
      </c>
      <c r="J306" t="s">
        <v>710</v>
      </c>
      <c r="K306" t="s">
        <v>789</v>
      </c>
      <c r="L306">
        <v>9</v>
      </c>
      <c r="M306">
        <v>0</v>
      </c>
      <c r="N306">
        <v>396.88200000000001</v>
      </c>
      <c r="O306">
        <v>0</v>
      </c>
      <c r="P306">
        <v>0.153</v>
      </c>
      <c r="Q306">
        <v>0</v>
      </c>
      <c r="R306">
        <v>108</v>
      </c>
      <c r="S306">
        <v>0</v>
      </c>
    </row>
    <row r="307" spans="1:19" x14ac:dyDescent="0.25">
      <c r="A307">
        <v>424484</v>
      </c>
      <c r="B307">
        <v>1600424482</v>
      </c>
      <c r="C307">
        <v>1600147887</v>
      </c>
      <c r="F307" t="s">
        <v>195</v>
      </c>
      <c r="G307">
        <v>147887</v>
      </c>
      <c r="H307">
        <v>2</v>
      </c>
      <c r="I307" t="s">
        <v>709</v>
      </c>
      <c r="J307" t="s">
        <v>710</v>
      </c>
      <c r="K307" t="s">
        <v>754</v>
      </c>
      <c r="L307">
        <v>8</v>
      </c>
      <c r="M307">
        <v>18</v>
      </c>
      <c r="N307">
        <v>477.29599999999999</v>
      </c>
      <c r="O307">
        <v>1073.9159999999999</v>
      </c>
      <c r="P307">
        <v>0.184</v>
      </c>
      <c r="Q307">
        <v>0.41399999999999998</v>
      </c>
      <c r="R307">
        <v>96</v>
      </c>
      <c r="S307">
        <v>216</v>
      </c>
    </row>
    <row r="308" spans="1:19" x14ac:dyDescent="0.25">
      <c r="A308">
        <v>425264</v>
      </c>
      <c r="B308">
        <v>1600425263</v>
      </c>
      <c r="C308">
        <v>1600147193</v>
      </c>
      <c r="F308" t="s">
        <v>187</v>
      </c>
      <c r="G308">
        <v>147193</v>
      </c>
      <c r="H308">
        <v>1</v>
      </c>
      <c r="I308" t="s">
        <v>709</v>
      </c>
      <c r="J308" t="s">
        <v>710</v>
      </c>
      <c r="K308" t="s">
        <v>761</v>
      </c>
      <c r="L308">
        <v>45</v>
      </c>
      <c r="M308">
        <v>45</v>
      </c>
      <c r="N308">
        <v>10715.814</v>
      </c>
      <c r="O308">
        <v>10715.814</v>
      </c>
      <c r="P308">
        <v>4.1310000000000002</v>
      </c>
      <c r="Q308">
        <v>4.1310000000000002</v>
      </c>
      <c r="R308">
        <v>1836</v>
      </c>
      <c r="S308">
        <v>1836</v>
      </c>
    </row>
    <row r="309" spans="1:19" x14ac:dyDescent="0.25">
      <c r="A309">
        <v>425265</v>
      </c>
      <c r="B309">
        <v>1600425263</v>
      </c>
      <c r="C309">
        <v>1600147193</v>
      </c>
      <c r="F309" t="s">
        <v>187</v>
      </c>
      <c r="G309">
        <v>147193</v>
      </c>
      <c r="H309">
        <v>2</v>
      </c>
      <c r="I309" t="s">
        <v>717</v>
      </c>
      <c r="J309" t="s">
        <v>718</v>
      </c>
      <c r="K309" t="s">
        <v>861</v>
      </c>
      <c r="L309">
        <v>1</v>
      </c>
      <c r="M309">
        <v>1</v>
      </c>
      <c r="N309">
        <v>243928</v>
      </c>
      <c r="O309">
        <v>243928</v>
      </c>
      <c r="P309">
        <v>35.6</v>
      </c>
      <c r="Q309">
        <v>35.6</v>
      </c>
      <c r="R309">
        <v>14240</v>
      </c>
      <c r="S309">
        <v>14240</v>
      </c>
    </row>
    <row r="310" spans="1:19" x14ac:dyDescent="0.25">
      <c r="A310">
        <v>425336</v>
      </c>
      <c r="B310">
        <v>1600425335</v>
      </c>
      <c r="C310">
        <v>1600147303</v>
      </c>
      <c r="F310" t="s">
        <v>189</v>
      </c>
      <c r="G310">
        <v>147303</v>
      </c>
      <c r="H310">
        <v>1</v>
      </c>
      <c r="I310" t="s">
        <v>717</v>
      </c>
      <c r="J310" t="s">
        <v>720</v>
      </c>
      <c r="K310" t="s">
        <v>862</v>
      </c>
      <c r="L310">
        <v>1</v>
      </c>
      <c r="M310">
        <v>1</v>
      </c>
      <c r="N310">
        <v>60398</v>
      </c>
      <c r="O310">
        <v>60398</v>
      </c>
      <c r="P310">
        <v>7.4749999999999996</v>
      </c>
      <c r="Q310">
        <v>7.4749999999999996</v>
      </c>
      <c r="R310">
        <v>6039.8</v>
      </c>
      <c r="S310">
        <v>6039.8</v>
      </c>
    </row>
    <row r="311" spans="1:19" x14ac:dyDescent="0.25">
      <c r="A311">
        <v>425365</v>
      </c>
      <c r="B311">
        <v>1600425364</v>
      </c>
      <c r="C311">
        <v>1600147413</v>
      </c>
      <c r="F311" t="s">
        <v>191</v>
      </c>
      <c r="G311">
        <v>147413</v>
      </c>
      <c r="H311">
        <v>1</v>
      </c>
      <c r="I311" t="s">
        <v>717</v>
      </c>
      <c r="J311" t="s">
        <v>720</v>
      </c>
      <c r="K311" t="s">
        <v>863</v>
      </c>
      <c r="L311">
        <v>1</v>
      </c>
      <c r="M311">
        <v>1</v>
      </c>
      <c r="N311">
        <v>25193</v>
      </c>
      <c r="O311">
        <v>25193</v>
      </c>
      <c r="P311">
        <v>7.9</v>
      </c>
      <c r="Q311">
        <v>7.9</v>
      </c>
      <c r="R311">
        <v>6320</v>
      </c>
      <c r="S311">
        <v>6320</v>
      </c>
    </row>
    <row r="312" spans="1:19" x14ac:dyDescent="0.25">
      <c r="A312">
        <v>426641</v>
      </c>
      <c r="B312">
        <v>1600426640</v>
      </c>
      <c r="C312">
        <v>1600148503</v>
      </c>
      <c r="F312" t="s">
        <v>197</v>
      </c>
      <c r="G312">
        <v>148503</v>
      </c>
      <c r="H312">
        <v>1</v>
      </c>
      <c r="I312" t="s">
        <v>709</v>
      </c>
      <c r="J312" t="s">
        <v>710</v>
      </c>
      <c r="K312" t="s">
        <v>711</v>
      </c>
      <c r="L312">
        <v>113</v>
      </c>
      <c r="M312">
        <v>113</v>
      </c>
      <c r="N312">
        <v>24950.400000000001</v>
      </c>
      <c r="O312">
        <v>24950.400000000001</v>
      </c>
      <c r="P312">
        <v>5.1980000000000004</v>
      </c>
      <c r="Q312">
        <v>5.1980000000000004</v>
      </c>
      <c r="R312">
        <v>8475</v>
      </c>
      <c r="S312">
        <v>8475</v>
      </c>
    </row>
    <row r="313" spans="1:19" x14ac:dyDescent="0.25">
      <c r="A313">
        <v>426912</v>
      </c>
      <c r="B313">
        <v>1600426911</v>
      </c>
      <c r="C313">
        <v>1600150635</v>
      </c>
      <c r="F313" t="s">
        <v>211</v>
      </c>
      <c r="G313">
        <v>150635</v>
      </c>
      <c r="H313">
        <v>1</v>
      </c>
      <c r="I313" t="s">
        <v>709</v>
      </c>
      <c r="J313" t="s">
        <v>710</v>
      </c>
      <c r="K313" t="s">
        <v>762</v>
      </c>
      <c r="L313">
        <v>25</v>
      </c>
      <c r="M313">
        <v>25</v>
      </c>
      <c r="N313">
        <v>19048.2</v>
      </c>
      <c r="O313">
        <v>19048.2</v>
      </c>
      <c r="P313">
        <v>3.9750000000000001</v>
      </c>
      <c r="Q313">
        <v>3.9750000000000001</v>
      </c>
      <c r="R313">
        <v>2625</v>
      </c>
      <c r="S313">
        <v>2625</v>
      </c>
    </row>
    <row r="314" spans="1:19" x14ac:dyDescent="0.25">
      <c r="A314">
        <v>427180</v>
      </c>
      <c r="B314">
        <v>1600427179</v>
      </c>
      <c r="C314">
        <v>1600149372</v>
      </c>
      <c r="F314" t="s">
        <v>201</v>
      </c>
      <c r="G314">
        <v>149372</v>
      </c>
      <c r="H314">
        <v>1</v>
      </c>
      <c r="I314" t="s">
        <v>717</v>
      </c>
      <c r="J314" t="s">
        <v>720</v>
      </c>
      <c r="K314" t="s">
        <v>732</v>
      </c>
      <c r="L314">
        <v>1</v>
      </c>
      <c r="M314">
        <v>1</v>
      </c>
      <c r="N314">
        <v>4649</v>
      </c>
      <c r="O314">
        <v>4649</v>
      </c>
      <c r="P314">
        <v>6.8</v>
      </c>
      <c r="Q314">
        <v>6.8</v>
      </c>
      <c r="R314">
        <v>5440</v>
      </c>
      <c r="S314">
        <v>5440</v>
      </c>
    </row>
    <row r="315" spans="1:19" x14ac:dyDescent="0.25">
      <c r="A315">
        <v>427859</v>
      </c>
      <c r="B315">
        <v>1600427858</v>
      </c>
      <c r="C315">
        <v>1600150051</v>
      </c>
      <c r="F315" t="s">
        <v>206</v>
      </c>
      <c r="G315">
        <v>150051</v>
      </c>
      <c r="H315">
        <v>1</v>
      </c>
      <c r="I315" t="s">
        <v>717</v>
      </c>
      <c r="J315" t="s">
        <v>720</v>
      </c>
      <c r="K315" t="s">
        <v>732</v>
      </c>
      <c r="L315">
        <v>1</v>
      </c>
      <c r="M315">
        <v>1</v>
      </c>
      <c r="N315">
        <v>24840</v>
      </c>
      <c r="O315">
        <v>24219</v>
      </c>
      <c r="P315">
        <v>24</v>
      </c>
      <c r="Q315">
        <v>23.4</v>
      </c>
      <c r="R315">
        <v>19200</v>
      </c>
      <c r="S315">
        <v>18720</v>
      </c>
    </row>
    <row r="316" spans="1:19" x14ac:dyDescent="0.25">
      <c r="A316">
        <v>428254</v>
      </c>
      <c r="B316">
        <v>1600428253</v>
      </c>
      <c r="C316">
        <v>1600150456</v>
      </c>
      <c r="F316" t="s">
        <v>208</v>
      </c>
      <c r="G316">
        <v>150456</v>
      </c>
      <c r="H316">
        <v>1</v>
      </c>
      <c r="I316" t="s">
        <v>717</v>
      </c>
      <c r="J316" t="s">
        <v>718</v>
      </c>
      <c r="K316" t="s">
        <v>835</v>
      </c>
      <c r="L316">
        <v>1</v>
      </c>
      <c r="M316">
        <v>1</v>
      </c>
      <c r="N316">
        <v>39590</v>
      </c>
      <c r="O316">
        <v>39590</v>
      </c>
      <c r="P316">
        <v>0</v>
      </c>
      <c r="Q316">
        <v>0</v>
      </c>
      <c r="R316">
        <v>1979.5</v>
      </c>
      <c r="S316">
        <v>1979.5</v>
      </c>
    </row>
    <row r="317" spans="1:19" x14ac:dyDescent="0.25">
      <c r="A317">
        <v>429836</v>
      </c>
      <c r="B317">
        <v>1600429835</v>
      </c>
      <c r="C317">
        <v>1600151236</v>
      </c>
      <c r="F317" t="s">
        <v>212</v>
      </c>
      <c r="G317">
        <v>151236</v>
      </c>
      <c r="H317">
        <v>1</v>
      </c>
      <c r="I317" t="s">
        <v>709</v>
      </c>
      <c r="J317" t="s">
        <v>712</v>
      </c>
      <c r="K317" t="s">
        <v>713</v>
      </c>
      <c r="L317">
        <v>3</v>
      </c>
      <c r="M317">
        <v>3</v>
      </c>
      <c r="N317">
        <v>819</v>
      </c>
      <c r="O317">
        <v>819</v>
      </c>
      <c r="P317">
        <v>0</v>
      </c>
      <c r="Q317">
        <v>0</v>
      </c>
      <c r="R317">
        <v>123</v>
      </c>
      <c r="S317">
        <v>123</v>
      </c>
    </row>
    <row r="318" spans="1:19" x14ac:dyDescent="0.25">
      <c r="A318">
        <v>431088</v>
      </c>
      <c r="B318">
        <v>1600431087</v>
      </c>
      <c r="C318">
        <v>1600153147</v>
      </c>
      <c r="F318" t="s">
        <v>219</v>
      </c>
      <c r="G318">
        <v>153147</v>
      </c>
      <c r="H318">
        <v>1</v>
      </c>
      <c r="I318" t="s">
        <v>717</v>
      </c>
      <c r="J318" t="s">
        <v>720</v>
      </c>
      <c r="K318" t="s">
        <v>853</v>
      </c>
      <c r="L318">
        <v>1</v>
      </c>
      <c r="M318">
        <v>1</v>
      </c>
      <c r="N318">
        <v>9113.7999999999993</v>
      </c>
      <c r="O318">
        <v>9113.7999999999993</v>
      </c>
      <c r="P318">
        <v>4.0069999999999997</v>
      </c>
      <c r="Q318">
        <v>4.0069999999999997</v>
      </c>
      <c r="R318">
        <v>3205.44</v>
      </c>
      <c r="S318">
        <v>3205.44</v>
      </c>
    </row>
    <row r="319" spans="1:19" x14ac:dyDescent="0.25">
      <c r="A319">
        <v>431089</v>
      </c>
      <c r="B319">
        <v>1600431087</v>
      </c>
      <c r="C319">
        <v>1600153147</v>
      </c>
      <c r="F319" t="s">
        <v>219</v>
      </c>
      <c r="G319">
        <v>153147</v>
      </c>
      <c r="H319">
        <v>2</v>
      </c>
      <c r="I319" t="s">
        <v>717</v>
      </c>
      <c r="J319" t="s">
        <v>720</v>
      </c>
      <c r="K319" t="s">
        <v>864</v>
      </c>
      <c r="L319">
        <v>1</v>
      </c>
      <c r="M319">
        <v>1</v>
      </c>
      <c r="N319">
        <v>4528</v>
      </c>
      <c r="O319">
        <v>661</v>
      </c>
      <c r="P319">
        <v>0</v>
      </c>
      <c r="Q319">
        <v>0</v>
      </c>
      <c r="R319">
        <v>452.8</v>
      </c>
      <c r="S319">
        <v>66.099999999999994</v>
      </c>
    </row>
    <row r="320" spans="1:19" x14ac:dyDescent="0.25">
      <c r="A320">
        <v>431502</v>
      </c>
      <c r="B320">
        <v>1600431501</v>
      </c>
      <c r="C320">
        <v>1600152981</v>
      </c>
      <c r="F320" t="s">
        <v>216</v>
      </c>
      <c r="G320">
        <v>152981</v>
      </c>
      <c r="H320">
        <v>1</v>
      </c>
      <c r="I320" t="s">
        <v>717</v>
      </c>
      <c r="J320" t="s">
        <v>720</v>
      </c>
      <c r="K320" t="s">
        <v>865</v>
      </c>
      <c r="L320">
        <v>1</v>
      </c>
      <c r="M320">
        <v>1</v>
      </c>
      <c r="N320">
        <v>72124</v>
      </c>
      <c r="O320">
        <v>72124</v>
      </c>
      <c r="P320">
        <v>3.8</v>
      </c>
      <c r="Q320">
        <v>3.8</v>
      </c>
      <c r="R320">
        <v>7212.4</v>
      </c>
      <c r="S320">
        <v>7212.4</v>
      </c>
    </row>
    <row r="321" spans="1:19" x14ac:dyDescent="0.25">
      <c r="A321">
        <v>431941</v>
      </c>
      <c r="B321">
        <v>1600431940</v>
      </c>
      <c r="C321">
        <v>1600153841</v>
      </c>
      <c r="F321" t="s">
        <v>222</v>
      </c>
      <c r="G321">
        <v>153841</v>
      </c>
      <c r="H321">
        <v>1</v>
      </c>
      <c r="I321" t="s">
        <v>717</v>
      </c>
      <c r="J321" t="s">
        <v>718</v>
      </c>
      <c r="K321" t="s">
        <v>835</v>
      </c>
      <c r="L321">
        <v>1</v>
      </c>
      <c r="M321">
        <v>1</v>
      </c>
      <c r="N321">
        <v>15323</v>
      </c>
      <c r="O321">
        <v>15971</v>
      </c>
      <c r="P321">
        <v>0</v>
      </c>
      <c r="Q321">
        <v>0</v>
      </c>
      <c r="R321">
        <v>766.15</v>
      </c>
      <c r="S321">
        <v>798.55</v>
      </c>
    </row>
    <row r="322" spans="1:19" x14ac:dyDescent="0.25">
      <c r="A322">
        <v>432590</v>
      </c>
      <c r="B322">
        <v>1600432589</v>
      </c>
      <c r="C322">
        <v>1600139482</v>
      </c>
      <c r="F322" t="s">
        <v>149</v>
      </c>
      <c r="G322">
        <v>139482</v>
      </c>
      <c r="H322">
        <v>1</v>
      </c>
      <c r="I322" t="s">
        <v>709</v>
      </c>
      <c r="J322" t="s">
        <v>710</v>
      </c>
      <c r="K322" t="s">
        <v>819</v>
      </c>
      <c r="L322">
        <v>15</v>
      </c>
      <c r="M322">
        <v>15</v>
      </c>
      <c r="N322">
        <v>16640.22</v>
      </c>
      <c r="O322">
        <v>16640.22</v>
      </c>
      <c r="P322">
        <v>3.4729999999999999</v>
      </c>
      <c r="Q322">
        <v>3.4729999999999999</v>
      </c>
      <c r="R322">
        <v>1575</v>
      </c>
      <c r="S322">
        <v>1575</v>
      </c>
    </row>
    <row r="323" spans="1:19" x14ac:dyDescent="0.25">
      <c r="A323">
        <v>432591</v>
      </c>
      <c r="B323">
        <v>1600432589</v>
      </c>
      <c r="C323">
        <v>1600139482</v>
      </c>
      <c r="F323" t="s">
        <v>149</v>
      </c>
      <c r="G323">
        <v>139482</v>
      </c>
      <c r="H323">
        <v>2</v>
      </c>
      <c r="I323" t="s">
        <v>709</v>
      </c>
      <c r="J323" t="s">
        <v>710</v>
      </c>
      <c r="K323" t="s">
        <v>790</v>
      </c>
      <c r="L323">
        <v>18</v>
      </c>
      <c r="M323">
        <v>18</v>
      </c>
      <c r="N323">
        <v>26264.952000000001</v>
      </c>
      <c r="O323">
        <v>26264.952000000001</v>
      </c>
      <c r="P323">
        <v>5.4809999999999999</v>
      </c>
      <c r="Q323">
        <v>5.4809999999999999</v>
      </c>
      <c r="R323">
        <v>1890</v>
      </c>
      <c r="S323">
        <v>1890</v>
      </c>
    </row>
    <row r="324" spans="1:19" x14ac:dyDescent="0.25">
      <c r="A324">
        <v>434497</v>
      </c>
      <c r="B324">
        <v>1600434496</v>
      </c>
      <c r="C324">
        <v>1600145369</v>
      </c>
      <c r="F324" t="s">
        <v>175</v>
      </c>
      <c r="G324">
        <v>145369</v>
      </c>
      <c r="H324">
        <v>1</v>
      </c>
      <c r="I324" t="s">
        <v>709</v>
      </c>
      <c r="J324" t="s">
        <v>710</v>
      </c>
      <c r="K324" t="s">
        <v>711</v>
      </c>
      <c r="L324">
        <v>6</v>
      </c>
      <c r="M324">
        <v>6</v>
      </c>
      <c r="N324">
        <v>1324.8</v>
      </c>
      <c r="O324">
        <v>1324.8</v>
      </c>
      <c r="P324">
        <v>0.27600000000000002</v>
      </c>
      <c r="Q324">
        <v>0.27600000000000002</v>
      </c>
      <c r="R324">
        <v>450</v>
      </c>
      <c r="S324">
        <v>450</v>
      </c>
    </row>
    <row r="325" spans="1:19" x14ac:dyDescent="0.25">
      <c r="A325">
        <v>434854</v>
      </c>
      <c r="B325">
        <v>1600434853</v>
      </c>
      <c r="C325">
        <v>1600146524</v>
      </c>
      <c r="F325" t="s">
        <v>184</v>
      </c>
      <c r="G325">
        <v>146524</v>
      </c>
      <c r="H325">
        <v>1</v>
      </c>
      <c r="I325" t="s">
        <v>709</v>
      </c>
      <c r="J325" t="s">
        <v>710</v>
      </c>
      <c r="K325" t="s">
        <v>820</v>
      </c>
      <c r="L325">
        <v>105</v>
      </c>
      <c r="M325">
        <v>100</v>
      </c>
      <c r="N325">
        <v>13618.5</v>
      </c>
      <c r="O325">
        <v>12970</v>
      </c>
      <c r="P325">
        <v>5.25</v>
      </c>
      <c r="Q325">
        <v>5</v>
      </c>
      <c r="R325">
        <v>2100</v>
      </c>
      <c r="S325">
        <v>2000</v>
      </c>
    </row>
    <row r="326" spans="1:19" x14ac:dyDescent="0.25">
      <c r="A326">
        <v>435521</v>
      </c>
      <c r="B326">
        <v>1600435520</v>
      </c>
      <c r="C326">
        <v>1600147375</v>
      </c>
      <c r="F326" t="s">
        <v>190</v>
      </c>
      <c r="G326">
        <v>147375</v>
      </c>
      <c r="H326">
        <v>1</v>
      </c>
      <c r="I326" t="s">
        <v>717</v>
      </c>
      <c r="J326" t="s">
        <v>718</v>
      </c>
      <c r="K326" t="s">
        <v>835</v>
      </c>
      <c r="L326">
        <v>1</v>
      </c>
      <c r="M326">
        <v>1</v>
      </c>
      <c r="N326">
        <v>34179</v>
      </c>
      <c r="O326">
        <v>36481</v>
      </c>
      <c r="P326">
        <v>14.2</v>
      </c>
      <c r="Q326">
        <v>14.7</v>
      </c>
      <c r="R326">
        <v>5718.6</v>
      </c>
      <c r="S326">
        <v>5929.7</v>
      </c>
    </row>
    <row r="327" spans="1:19" x14ac:dyDescent="0.25">
      <c r="A327">
        <v>437420</v>
      </c>
      <c r="B327">
        <v>1600437419</v>
      </c>
      <c r="C327">
        <v>1600149599</v>
      </c>
      <c r="F327" t="s">
        <v>203</v>
      </c>
      <c r="G327">
        <v>149599</v>
      </c>
      <c r="H327">
        <v>1</v>
      </c>
      <c r="I327" t="s">
        <v>709</v>
      </c>
      <c r="J327" t="s">
        <v>710</v>
      </c>
      <c r="K327" t="s">
        <v>763</v>
      </c>
      <c r="L327">
        <v>7</v>
      </c>
      <c r="M327">
        <v>7</v>
      </c>
      <c r="N327">
        <v>853.42600000000004</v>
      </c>
      <c r="O327">
        <v>853.42600000000004</v>
      </c>
      <c r="P327">
        <v>0.32900000000000001</v>
      </c>
      <c r="Q327">
        <v>0.32900000000000001</v>
      </c>
      <c r="R327">
        <v>7</v>
      </c>
      <c r="S327">
        <v>7</v>
      </c>
    </row>
    <row r="328" spans="1:19" x14ac:dyDescent="0.25">
      <c r="A328">
        <v>437421</v>
      </c>
      <c r="B328">
        <v>1600437419</v>
      </c>
      <c r="C328">
        <v>1600149599</v>
      </c>
      <c r="F328" t="s">
        <v>203</v>
      </c>
      <c r="G328">
        <v>149599</v>
      </c>
      <c r="H328">
        <v>2</v>
      </c>
      <c r="I328" t="s">
        <v>709</v>
      </c>
      <c r="J328" t="s">
        <v>710</v>
      </c>
      <c r="K328" t="s">
        <v>764</v>
      </c>
      <c r="L328">
        <v>25</v>
      </c>
      <c r="M328">
        <v>25</v>
      </c>
      <c r="N328">
        <v>3047.95</v>
      </c>
      <c r="O328">
        <v>3047.95</v>
      </c>
      <c r="P328">
        <v>1.175</v>
      </c>
      <c r="Q328">
        <v>1.175</v>
      </c>
      <c r="R328">
        <v>425</v>
      </c>
      <c r="S328">
        <v>425</v>
      </c>
    </row>
    <row r="329" spans="1:19" x14ac:dyDescent="0.25">
      <c r="A329">
        <v>437422</v>
      </c>
      <c r="B329">
        <v>1600437419</v>
      </c>
      <c r="C329">
        <v>1600149599</v>
      </c>
      <c r="F329" t="s">
        <v>203</v>
      </c>
      <c r="G329">
        <v>149599</v>
      </c>
      <c r="H329">
        <v>3</v>
      </c>
      <c r="I329" t="s">
        <v>709</v>
      </c>
      <c r="J329" t="s">
        <v>710</v>
      </c>
      <c r="K329" t="s">
        <v>765</v>
      </c>
      <c r="L329">
        <v>52</v>
      </c>
      <c r="M329">
        <v>52</v>
      </c>
      <c r="N329">
        <v>4046.64</v>
      </c>
      <c r="O329">
        <v>4046.64</v>
      </c>
      <c r="P329">
        <v>1.56</v>
      </c>
      <c r="Q329">
        <v>1.56</v>
      </c>
      <c r="R329">
        <v>884</v>
      </c>
      <c r="S329">
        <v>884</v>
      </c>
    </row>
    <row r="330" spans="1:19" x14ac:dyDescent="0.25">
      <c r="A330">
        <v>437423</v>
      </c>
      <c r="B330">
        <v>1600437419</v>
      </c>
      <c r="C330">
        <v>1600149599</v>
      </c>
      <c r="F330" t="s">
        <v>203</v>
      </c>
      <c r="G330">
        <v>149599</v>
      </c>
      <c r="H330">
        <v>4</v>
      </c>
      <c r="I330" t="s">
        <v>709</v>
      </c>
      <c r="J330" t="s">
        <v>710</v>
      </c>
      <c r="K330" t="s">
        <v>770</v>
      </c>
      <c r="L330">
        <v>5</v>
      </c>
      <c r="M330">
        <v>5</v>
      </c>
      <c r="N330">
        <v>1260.684</v>
      </c>
      <c r="O330">
        <v>1260.684</v>
      </c>
      <c r="P330">
        <v>0.48599999999999999</v>
      </c>
      <c r="Q330">
        <v>0.48599999999999999</v>
      </c>
      <c r="R330">
        <v>216</v>
      </c>
      <c r="S330">
        <v>216</v>
      </c>
    </row>
    <row r="331" spans="1:19" x14ac:dyDescent="0.25">
      <c r="A331">
        <v>437568</v>
      </c>
      <c r="B331">
        <v>1600437567</v>
      </c>
      <c r="C331">
        <v>1600149863</v>
      </c>
      <c r="F331" t="s">
        <v>204</v>
      </c>
      <c r="G331">
        <v>149863</v>
      </c>
      <c r="H331">
        <v>1</v>
      </c>
      <c r="I331" t="s">
        <v>709</v>
      </c>
      <c r="J331" t="s">
        <v>710</v>
      </c>
      <c r="K331" t="s">
        <v>762</v>
      </c>
      <c r="L331">
        <v>4</v>
      </c>
      <c r="M331">
        <v>4</v>
      </c>
      <c r="N331">
        <v>3047.712</v>
      </c>
      <c r="O331">
        <v>3047.712</v>
      </c>
      <c r="P331">
        <v>0.63600000000000001</v>
      </c>
      <c r="Q331">
        <v>0.63600000000000001</v>
      </c>
      <c r="R331">
        <v>420</v>
      </c>
      <c r="S331">
        <v>420</v>
      </c>
    </row>
    <row r="332" spans="1:19" x14ac:dyDescent="0.25">
      <c r="A332">
        <v>437569</v>
      </c>
      <c r="B332">
        <v>1600437567</v>
      </c>
      <c r="C332">
        <v>1600149863</v>
      </c>
      <c r="F332" t="s">
        <v>204</v>
      </c>
      <c r="G332">
        <v>149863</v>
      </c>
      <c r="H332">
        <v>2</v>
      </c>
      <c r="I332" t="s">
        <v>709</v>
      </c>
      <c r="J332" t="s">
        <v>710</v>
      </c>
      <c r="K332" t="s">
        <v>761</v>
      </c>
      <c r="L332">
        <v>3</v>
      </c>
      <c r="M332">
        <v>3</v>
      </c>
      <c r="N332">
        <v>728.39499999999998</v>
      </c>
      <c r="O332">
        <v>728.39499999999998</v>
      </c>
      <c r="P332">
        <v>0.28100000000000003</v>
      </c>
      <c r="Q332">
        <v>0.28100000000000003</v>
      </c>
      <c r="R332">
        <v>124.8</v>
      </c>
      <c r="S332">
        <v>124.8</v>
      </c>
    </row>
    <row r="333" spans="1:19" x14ac:dyDescent="0.25">
      <c r="A333">
        <v>437621</v>
      </c>
      <c r="B333">
        <v>1600437620</v>
      </c>
      <c r="C333">
        <v>1600149869</v>
      </c>
      <c r="F333" t="s">
        <v>205</v>
      </c>
      <c r="G333">
        <v>149869</v>
      </c>
      <c r="H333">
        <v>1</v>
      </c>
      <c r="I333" t="s">
        <v>709</v>
      </c>
      <c r="J333" t="s">
        <v>712</v>
      </c>
      <c r="K333" t="s">
        <v>716</v>
      </c>
      <c r="L333">
        <v>18</v>
      </c>
      <c r="M333">
        <v>18</v>
      </c>
      <c r="N333">
        <v>21924</v>
      </c>
      <c r="O333">
        <v>21924</v>
      </c>
      <c r="P333">
        <v>0</v>
      </c>
      <c r="Q333">
        <v>0</v>
      </c>
      <c r="R333">
        <v>3294</v>
      </c>
      <c r="S333">
        <v>3294</v>
      </c>
    </row>
    <row r="334" spans="1:19" x14ac:dyDescent="0.25">
      <c r="A334">
        <v>437622</v>
      </c>
      <c r="B334">
        <v>1600437620</v>
      </c>
      <c r="C334">
        <v>1600149869</v>
      </c>
      <c r="F334" t="s">
        <v>205</v>
      </c>
      <c r="G334">
        <v>149869</v>
      </c>
      <c r="H334">
        <v>2</v>
      </c>
      <c r="I334" t="s">
        <v>709</v>
      </c>
      <c r="J334" t="s">
        <v>712</v>
      </c>
      <c r="K334" t="s">
        <v>858</v>
      </c>
      <c r="L334">
        <v>9</v>
      </c>
      <c r="M334">
        <v>7</v>
      </c>
      <c r="N334">
        <v>27594</v>
      </c>
      <c r="O334">
        <v>21462</v>
      </c>
      <c r="P334">
        <v>0</v>
      </c>
      <c r="Q334">
        <v>0</v>
      </c>
      <c r="R334">
        <v>4140</v>
      </c>
      <c r="S334">
        <v>3220</v>
      </c>
    </row>
    <row r="335" spans="1:19" x14ac:dyDescent="0.25">
      <c r="A335">
        <v>437623</v>
      </c>
      <c r="B335">
        <v>1600437620</v>
      </c>
      <c r="C335">
        <v>1600149869</v>
      </c>
      <c r="F335" t="s">
        <v>205</v>
      </c>
      <c r="G335">
        <v>149869</v>
      </c>
      <c r="H335">
        <v>3</v>
      </c>
      <c r="I335" t="s">
        <v>717</v>
      </c>
      <c r="J335" t="s">
        <v>718</v>
      </c>
      <c r="K335" t="s">
        <v>835</v>
      </c>
      <c r="L335">
        <v>1</v>
      </c>
      <c r="M335">
        <v>1</v>
      </c>
      <c r="N335">
        <v>605918</v>
      </c>
      <c r="O335">
        <v>751125</v>
      </c>
      <c r="P335">
        <v>83.6</v>
      </c>
      <c r="Q335">
        <v>103.6</v>
      </c>
      <c r="R335">
        <v>33440</v>
      </c>
      <c r="S335">
        <v>41440</v>
      </c>
    </row>
    <row r="336" spans="1:19" x14ac:dyDescent="0.25">
      <c r="A336">
        <v>437736</v>
      </c>
      <c r="B336">
        <v>1600437735</v>
      </c>
      <c r="C336">
        <v>1600150315</v>
      </c>
      <c r="F336" t="s">
        <v>207</v>
      </c>
      <c r="G336">
        <v>150315</v>
      </c>
      <c r="H336">
        <v>1</v>
      </c>
      <c r="I336" t="s">
        <v>717</v>
      </c>
      <c r="J336" t="s">
        <v>718</v>
      </c>
      <c r="K336" t="s">
        <v>866</v>
      </c>
      <c r="L336">
        <v>1</v>
      </c>
      <c r="M336">
        <v>1</v>
      </c>
      <c r="N336">
        <v>0</v>
      </c>
      <c r="O336">
        <v>7469</v>
      </c>
      <c r="P336">
        <v>0</v>
      </c>
      <c r="Q336">
        <v>0</v>
      </c>
      <c r="R336">
        <v>0</v>
      </c>
      <c r="S336">
        <v>373.45</v>
      </c>
    </row>
    <row r="337" spans="1:19" x14ac:dyDescent="0.25">
      <c r="A337">
        <v>437737</v>
      </c>
      <c r="B337">
        <v>1600437735</v>
      </c>
      <c r="C337">
        <v>1600150315</v>
      </c>
      <c r="F337" t="s">
        <v>207</v>
      </c>
      <c r="G337">
        <v>150315</v>
      </c>
      <c r="H337">
        <v>2</v>
      </c>
      <c r="I337" t="s">
        <v>717</v>
      </c>
      <c r="J337" t="s">
        <v>718</v>
      </c>
      <c r="K337" t="s">
        <v>867</v>
      </c>
      <c r="L337">
        <v>1</v>
      </c>
      <c r="M337">
        <v>1</v>
      </c>
      <c r="N337">
        <v>7468</v>
      </c>
      <c r="O337">
        <v>0</v>
      </c>
      <c r="P337">
        <v>0</v>
      </c>
      <c r="Q337">
        <v>0</v>
      </c>
      <c r="R337">
        <v>373.4</v>
      </c>
      <c r="S337">
        <v>0</v>
      </c>
    </row>
    <row r="338" spans="1:19" x14ac:dyDescent="0.25">
      <c r="A338">
        <v>437738</v>
      </c>
      <c r="B338">
        <v>1600437735</v>
      </c>
      <c r="C338">
        <v>1600150315</v>
      </c>
      <c r="F338" t="s">
        <v>207</v>
      </c>
      <c r="G338">
        <v>150315</v>
      </c>
      <c r="H338">
        <v>3</v>
      </c>
      <c r="I338" t="s">
        <v>717</v>
      </c>
      <c r="J338" t="s">
        <v>718</v>
      </c>
      <c r="K338" t="s">
        <v>835</v>
      </c>
      <c r="L338">
        <v>1</v>
      </c>
      <c r="M338">
        <v>1</v>
      </c>
      <c r="N338">
        <v>16478</v>
      </c>
      <c r="O338">
        <v>29701</v>
      </c>
      <c r="P338">
        <v>7</v>
      </c>
      <c r="Q338">
        <v>7.5</v>
      </c>
      <c r="R338">
        <v>2938.5</v>
      </c>
      <c r="S338">
        <v>3159.1</v>
      </c>
    </row>
    <row r="339" spans="1:19" x14ac:dyDescent="0.25">
      <c r="A339">
        <v>438202</v>
      </c>
      <c r="B339">
        <v>1600438201</v>
      </c>
      <c r="C339">
        <v>1600150506</v>
      </c>
      <c r="F339" t="s">
        <v>209</v>
      </c>
      <c r="G339">
        <v>150506</v>
      </c>
      <c r="H339">
        <v>1</v>
      </c>
      <c r="I339" t="s">
        <v>709</v>
      </c>
      <c r="J339" t="s">
        <v>817</v>
      </c>
      <c r="K339" t="s">
        <v>818</v>
      </c>
      <c r="L339">
        <v>1</v>
      </c>
      <c r="M339">
        <v>1</v>
      </c>
      <c r="N339">
        <v>26856</v>
      </c>
      <c r="O339">
        <v>26856</v>
      </c>
      <c r="P339">
        <v>6.7140000000000004</v>
      </c>
      <c r="Q339">
        <v>6.7140000000000004</v>
      </c>
      <c r="R339">
        <v>4835</v>
      </c>
      <c r="S339">
        <v>4835</v>
      </c>
    </row>
    <row r="340" spans="1:19" x14ac:dyDescent="0.25">
      <c r="A340">
        <v>439468</v>
      </c>
      <c r="B340">
        <v>1600439467</v>
      </c>
      <c r="C340">
        <v>1600141043</v>
      </c>
      <c r="F340" t="s">
        <v>161</v>
      </c>
      <c r="G340">
        <v>141043</v>
      </c>
      <c r="H340">
        <v>1</v>
      </c>
      <c r="I340" t="s">
        <v>709</v>
      </c>
      <c r="J340" t="s">
        <v>710</v>
      </c>
      <c r="K340" t="s">
        <v>850</v>
      </c>
      <c r="L340">
        <v>24</v>
      </c>
      <c r="M340">
        <v>24</v>
      </c>
      <c r="N340">
        <v>4224</v>
      </c>
      <c r="O340">
        <v>4224</v>
      </c>
      <c r="P340">
        <v>1.68</v>
      </c>
      <c r="Q340">
        <v>1.68</v>
      </c>
      <c r="R340">
        <v>168</v>
      </c>
      <c r="S340">
        <v>168</v>
      </c>
    </row>
    <row r="341" spans="1:19" x14ac:dyDescent="0.25">
      <c r="A341">
        <v>439469</v>
      </c>
      <c r="B341">
        <v>1600439467</v>
      </c>
      <c r="C341">
        <v>1600141043</v>
      </c>
      <c r="F341" t="s">
        <v>161</v>
      </c>
      <c r="G341">
        <v>141043</v>
      </c>
      <c r="H341">
        <v>2</v>
      </c>
      <c r="I341" t="s">
        <v>709</v>
      </c>
      <c r="J341" t="s">
        <v>710</v>
      </c>
      <c r="K341" t="s">
        <v>751</v>
      </c>
      <c r="L341">
        <v>1</v>
      </c>
      <c r="M341">
        <v>1</v>
      </c>
      <c r="N341">
        <v>227.76</v>
      </c>
      <c r="O341">
        <v>227.76</v>
      </c>
      <c r="P341">
        <v>2.5999999999999999E-2</v>
      </c>
      <c r="Q341">
        <v>2.5999999999999999E-2</v>
      </c>
      <c r="R341">
        <v>15</v>
      </c>
      <c r="S341">
        <v>15</v>
      </c>
    </row>
    <row r="342" spans="1:19" x14ac:dyDescent="0.25">
      <c r="A342">
        <v>439470</v>
      </c>
      <c r="B342">
        <v>1600439467</v>
      </c>
      <c r="C342">
        <v>1600141043</v>
      </c>
      <c r="F342" t="s">
        <v>161</v>
      </c>
      <c r="G342">
        <v>141043</v>
      </c>
      <c r="H342">
        <v>3</v>
      </c>
      <c r="I342" t="s">
        <v>709</v>
      </c>
      <c r="J342" t="s">
        <v>710</v>
      </c>
      <c r="K342" t="s">
        <v>820</v>
      </c>
      <c r="L342">
        <v>27</v>
      </c>
      <c r="M342">
        <v>27</v>
      </c>
      <c r="N342">
        <v>3501.9</v>
      </c>
      <c r="O342">
        <v>3501.9</v>
      </c>
      <c r="P342">
        <v>1.35</v>
      </c>
      <c r="Q342">
        <v>1.35</v>
      </c>
      <c r="R342">
        <v>540</v>
      </c>
      <c r="S342">
        <v>540</v>
      </c>
    </row>
    <row r="343" spans="1:19" x14ac:dyDescent="0.25">
      <c r="A343">
        <v>439471</v>
      </c>
      <c r="B343">
        <v>1600439467</v>
      </c>
      <c r="C343">
        <v>1600141043</v>
      </c>
      <c r="F343" t="s">
        <v>161</v>
      </c>
      <c r="G343">
        <v>141043</v>
      </c>
      <c r="H343">
        <v>4</v>
      </c>
      <c r="I343" t="s">
        <v>709</v>
      </c>
      <c r="J343" t="s">
        <v>710</v>
      </c>
      <c r="K343" t="s">
        <v>781</v>
      </c>
      <c r="L343">
        <v>6</v>
      </c>
      <c r="M343">
        <v>6</v>
      </c>
      <c r="N343">
        <v>233.46</v>
      </c>
      <c r="O343">
        <v>233.46</v>
      </c>
      <c r="P343">
        <v>0.09</v>
      </c>
      <c r="Q343">
        <v>0.09</v>
      </c>
      <c r="R343">
        <v>36</v>
      </c>
      <c r="S343">
        <v>36</v>
      </c>
    </row>
    <row r="344" spans="1:19" x14ac:dyDescent="0.25">
      <c r="A344">
        <v>439472</v>
      </c>
      <c r="B344">
        <v>1600439467</v>
      </c>
      <c r="C344">
        <v>1600141043</v>
      </c>
      <c r="F344" t="s">
        <v>161</v>
      </c>
      <c r="G344">
        <v>141043</v>
      </c>
      <c r="H344">
        <v>5</v>
      </c>
      <c r="I344" t="s">
        <v>709</v>
      </c>
      <c r="J344" t="s">
        <v>710</v>
      </c>
      <c r="K344" t="s">
        <v>768</v>
      </c>
      <c r="L344">
        <v>14</v>
      </c>
      <c r="M344">
        <v>14</v>
      </c>
      <c r="N344">
        <v>762.63599999999997</v>
      </c>
      <c r="O344">
        <v>762.63599999999997</v>
      </c>
      <c r="P344">
        <v>0.29399999999999998</v>
      </c>
      <c r="Q344">
        <v>0.29399999999999998</v>
      </c>
      <c r="R344">
        <v>238</v>
      </c>
      <c r="S344">
        <v>238</v>
      </c>
    </row>
    <row r="345" spans="1:19" x14ac:dyDescent="0.25">
      <c r="A345">
        <v>439492</v>
      </c>
      <c r="B345">
        <v>1600439491</v>
      </c>
      <c r="C345">
        <v>1600141016</v>
      </c>
      <c r="F345" t="s">
        <v>160</v>
      </c>
      <c r="G345">
        <v>141016</v>
      </c>
      <c r="H345">
        <v>1</v>
      </c>
      <c r="I345" t="s">
        <v>709</v>
      </c>
      <c r="J345" t="s">
        <v>710</v>
      </c>
      <c r="K345" t="s">
        <v>851</v>
      </c>
      <c r="M345">
        <v>585</v>
      </c>
      <c r="N345">
        <v>0</v>
      </c>
      <c r="O345">
        <v>62010</v>
      </c>
      <c r="P345">
        <v>0</v>
      </c>
      <c r="Q345">
        <v>23.4</v>
      </c>
      <c r="R345">
        <v>0</v>
      </c>
      <c r="S345">
        <v>3802.5</v>
      </c>
    </row>
    <row r="346" spans="1:19" x14ac:dyDescent="0.25">
      <c r="A346">
        <v>439494</v>
      </c>
      <c r="B346">
        <v>1600439491</v>
      </c>
      <c r="C346">
        <v>1600141016</v>
      </c>
      <c r="F346" t="s">
        <v>160</v>
      </c>
      <c r="G346">
        <v>141016</v>
      </c>
      <c r="H346">
        <v>2</v>
      </c>
      <c r="I346" t="s">
        <v>709</v>
      </c>
      <c r="J346" t="s">
        <v>710</v>
      </c>
      <c r="K346" t="s">
        <v>751</v>
      </c>
      <c r="L346">
        <v>26</v>
      </c>
      <c r="M346">
        <v>26</v>
      </c>
      <c r="N346">
        <v>5921.76</v>
      </c>
      <c r="O346">
        <v>5921.76</v>
      </c>
      <c r="P346">
        <v>0.67600000000000005</v>
      </c>
      <c r="Q346">
        <v>0.67600000000000005</v>
      </c>
      <c r="R346">
        <v>390</v>
      </c>
      <c r="S346">
        <v>390</v>
      </c>
    </row>
    <row r="347" spans="1:19" x14ac:dyDescent="0.25">
      <c r="A347">
        <v>439495</v>
      </c>
      <c r="B347">
        <v>1600439491</v>
      </c>
      <c r="C347">
        <v>1600141016</v>
      </c>
      <c r="F347" t="s">
        <v>160</v>
      </c>
      <c r="G347">
        <v>141016</v>
      </c>
      <c r="H347">
        <v>3</v>
      </c>
      <c r="I347" t="s">
        <v>709</v>
      </c>
      <c r="J347" t="s">
        <v>710</v>
      </c>
      <c r="K347" t="s">
        <v>765</v>
      </c>
      <c r="L347">
        <v>88</v>
      </c>
      <c r="M347">
        <v>88</v>
      </c>
      <c r="N347">
        <v>6848.16</v>
      </c>
      <c r="O347">
        <v>6848.16</v>
      </c>
      <c r="P347">
        <v>2.64</v>
      </c>
      <c r="Q347">
        <v>2.64</v>
      </c>
      <c r="R347">
        <v>1496</v>
      </c>
      <c r="S347">
        <v>1496</v>
      </c>
    </row>
    <row r="348" spans="1:19" x14ac:dyDescent="0.25">
      <c r="A348">
        <v>439496</v>
      </c>
      <c r="B348">
        <v>1600439491</v>
      </c>
      <c r="C348">
        <v>1600141016</v>
      </c>
      <c r="F348" t="s">
        <v>160</v>
      </c>
      <c r="G348">
        <v>141016</v>
      </c>
      <c r="H348">
        <v>4</v>
      </c>
      <c r="I348" t="s">
        <v>709</v>
      </c>
      <c r="J348" t="s">
        <v>710</v>
      </c>
      <c r="K348" t="s">
        <v>764</v>
      </c>
      <c r="L348">
        <v>16</v>
      </c>
      <c r="M348">
        <v>16</v>
      </c>
      <c r="N348">
        <v>1950.6880000000001</v>
      </c>
      <c r="O348">
        <v>1950.6880000000001</v>
      </c>
      <c r="P348">
        <v>0.752</v>
      </c>
      <c r="Q348">
        <v>0.752</v>
      </c>
      <c r="R348">
        <v>272</v>
      </c>
      <c r="S348">
        <v>272</v>
      </c>
    </row>
    <row r="349" spans="1:19" x14ac:dyDescent="0.25">
      <c r="A349">
        <v>439497</v>
      </c>
      <c r="B349">
        <v>1600439491</v>
      </c>
      <c r="C349">
        <v>1600141016</v>
      </c>
      <c r="F349" t="s">
        <v>160</v>
      </c>
      <c r="G349">
        <v>141016</v>
      </c>
      <c r="H349">
        <v>5</v>
      </c>
      <c r="I349" t="s">
        <v>709</v>
      </c>
      <c r="J349" t="s">
        <v>710</v>
      </c>
      <c r="K349" t="s">
        <v>850</v>
      </c>
      <c r="L349">
        <v>585</v>
      </c>
      <c r="N349">
        <v>102960</v>
      </c>
      <c r="O349">
        <v>0</v>
      </c>
      <c r="P349">
        <v>40.950000000000003</v>
      </c>
      <c r="Q349">
        <v>0</v>
      </c>
      <c r="R349">
        <v>4095</v>
      </c>
      <c r="S349">
        <v>0</v>
      </c>
    </row>
    <row r="350" spans="1:19" x14ac:dyDescent="0.25">
      <c r="A350">
        <v>440545</v>
      </c>
      <c r="B350">
        <v>1600440544</v>
      </c>
      <c r="C350">
        <v>1600143419</v>
      </c>
      <c r="F350" t="s">
        <v>165</v>
      </c>
      <c r="G350">
        <v>143419</v>
      </c>
      <c r="H350">
        <v>1</v>
      </c>
      <c r="I350" t="s">
        <v>709</v>
      </c>
      <c r="J350" t="s">
        <v>710</v>
      </c>
      <c r="K350" t="s">
        <v>750</v>
      </c>
      <c r="L350">
        <v>77</v>
      </c>
      <c r="M350">
        <v>77</v>
      </c>
      <c r="N350">
        <v>5792.402</v>
      </c>
      <c r="O350">
        <v>5792.402</v>
      </c>
      <c r="P350">
        <v>2.2330000000000001</v>
      </c>
      <c r="Q350">
        <v>2.2330000000000001</v>
      </c>
      <c r="R350">
        <v>1309</v>
      </c>
      <c r="S350">
        <v>1309</v>
      </c>
    </row>
    <row r="351" spans="1:19" x14ac:dyDescent="0.25">
      <c r="A351">
        <v>441289</v>
      </c>
      <c r="B351">
        <v>1600441288</v>
      </c>
      <c r="C351">
        <v>1600139067</v>
      </c>
      <c r="F351" t="s">
        <v>148</v>
      </c>
      <c r="G351">
        <v>139067</v>
      </c>
      <c r="H351">
        <v>1</v>
      </c>
      <c r="I351" t="s">
        <v>717</v>
      </c>
      <c r="J351" t="s">
        <v>718</v>
      </c>
      <c r="K351" t="s">
        <v>859</v>
      </c>
      <c r="L351">
        <v>1</v>
      </c>
      <c r="M351">
        <v>1</v>
      </c>
      <c r="N351">
        <v>23610</v>
      </c>
      <c r="O351">
        <v>22846</v>
      </c>
      <c r="P351">
        <v>2.8</v>
      </c>
      <c r="Q351">
        <v>2.7</v>
      </c>
      <c r="R351">
        <v>1180.5</v>
      </c>
      <c r="S351">
        <v>1142.3</v>
      </c>
    </row>
    <row r="352" spans="1:19" x14ac:dyDescent="0.25">
      <c r="A352">
        <v>441677</v>
      </c>
      <c r="B352">
        <v>1600441676</v>
      </c>
      <c r="C352">
        <v>1600139815</v>
      </c>
      <c r="F352" t="s">
        <v>151</v>
      </c>
      <c r="G352">
        <v>139815</v>
      </c>
      <c r="H352">
        <v>1</v>
      </c>
      <c r="I352" t="s">
        <v>717</v>
      </c>
      <c r="J352" t="s">
        <v>718</v>
      </c>
      <c r="K352" t="s">
        <v>860</v>
      </c>
      <c r="L352">
        <v>1</v>
      </c>
      <c r="M352">
        <v>1</v>
      </c>
      <c r="N352">
        <v>14497.8</v>
      </c>
      <c r="O352">
        <v>14497.8</v>
      </c>
      <c r="P352">
        <v>0</v>
      </c>
      <c r="Q352">
        <v>0</v>
      </c>
      <c r="R352">
        <v>724.89</v>
      </c>
      <c r="S352">
        <v>724.89</v>
      </c>
    </row>
    <row r="353" spans="1:19" x14ac:dyDescent="0.25">
      <c r="A353">
        <v>441924</v>
      </c>
      <c r="B353">
        <v>1600441923</v>
      </c>
      <c r="C353">
        <v>1600140162</v>
      </c>
      <c r="F353" t="s">
        <v>153</v>
      </c>
      <c r="G353">
        <v>140162</v>
      </c>
      <c r="H353">
        <v>1</v>
      </c>
      <c r="I353" t="s">
        <v>717</v>
      </c>
      <c r="J353" t="s">
        <v>718</v>
      </c>
      <c r="K353" t="s">
        <v>835</v>
      </c>
      <c r="L353">
        <v>1</v>
      </c>
      <c r="M353">
        <v>1</v>
      </c>
      <c r="N353">
        <v>21521</v>
      </c>
      <c r="O353">
        <v>20832</v>
      </c>
      <c r="P353">
        <v>0</v>
      </c>
      <c r="Q353">
        <v>0</v>
      </c>
      <c r="R353">
        <v>1076.05</v>
      </c>
      <c r="S353">
        <v>1041.5999999999999</v>
      </c>
    </row>
    <row r="354" spans="1:19" x14ac:dyDescent="0.25">
      <c r="A354">
        <v>442179</v>
      </c>
      <c r="B354">
        <v>1600442178</v>
      </c>
      <c r="C354">
        <v>1600140504</v>
      </c>
      <c r="F354" t="s">
        <v>154</v>
      </c>
      <c r="G354">
        <v>140504</v>
      </c>
      <c r="H354">
        <v>1</v>
      </c>
      <c r="I354" t="s">
        <v>717</v>
      </c>
      <c r="J354" t="s">
        <v>718</v>
      </c>
      <c r="K354" t="s">
        <v>860</v>
      </c>
      <c r="L354">
        <v>1</v>
      </c>
      <c r="M354">
        <v>1</v>
      </c>
      <c r="N354">
        <v>12986.7</v>
      </c>
      <c r="O354">
        <v>12986.7</v>
      </c>
      <c r="P354">
        <v>0</v>
      </c>
      <c r="Q354">
        <v>0</v>
      </c>
      <c r="R354">
        <v>649.34</v>
      </c>
      <c r="S354">
        <v>649.34</v>
      </c>
    </row>
    <row r="355" spans="1:19" x14ac:dyDescent="0.25">
      <c r="A355">
        <v>443345</v>
      </c>
      <c r="B355">
        <v>1600443344</v>
      </c>
      <c r="C355">
        <v>1600141717</v>
      </c>
      <c r="F355" t="s">
        <v>162</v>
      </c>
      <c r="G355">
        <v>141717</v>
      </c>
      <c r="H355">
        <v>1</v>
      </c>
      <c r="I355" t="s">
        <v>717</v>
      </c>
      <c r="J355" t="s">
        <v>718</v>
      </c>
      <c r="K355" t="s">
        <v>835</v>
      </c>
      <c r="L355">
        <v>1</v>
      </c>
      <c r="M355">
        <v>1</v>
      </c>
      <c r="N355">
        <v>25058</v>
      </c>
      <c r="O355">
        <v>24905</v>
      </c>
      <c r="P355">
        <v>0</v>
      </c>
      <c r="Q355">
        <v>0</v>
      </c>
      <c r="R355">
        <v>1252.9000000000001</v>
      </c>
      <c r="S355">
        <v>1245.25</v>
      </c>
    </row>
    <row r="356" spans="1:19" x14ac:dyDescent="0.25">
      <c r="A356">
        <v>445051</v>
      </c>
      <c r="B356">
        <v>1600445050</v>
      </c>
      <c r="C356">
        <v>1600144161</v>
      </c>
      <c r="F356" t="s">
        <v>167</v>
      </c>
      <c r="G356">
        <v>144161</v>
      </c>
      <c r="H356">
        <v>1</v>
      </c>
      <c r="I356" t="s">
        <v>717</v>
      </c>
      <c r="J356" t="s">
        <v>718</v>
      </c>
      <c r="K356" t="s">
        <v>860</v>
      </c>
      <c r="L356">
        <v>1</v>
      </c>
      <c r="M356">
        <v>1</v>
      </c>
      <c r="N356">
        <v>26148.6</v>
      </c>
      <c r="O356">
        <v>13074.3</v>
      </c>
      <c r="P356">
        <v>0</v>
      </c>
      <c r="Q356">
        <v>0</v>
      </c>
      <c r="R356">
        <v>1307.44</v>
      </c>
      <c r="S356">
        <v>653.72</v>
      </c>
    </row>
    <row r="357" spans="1:19" x14ac:dyDescent="0.25">
      <c r="A357">
        <v>445251</v>
      </c>
      <c r="B357">
        <v>1600445250</v>
      </c>
      <c r="C357">
        <v>1600144555</v>
      </c>
      <c r="F357" t="s">
        <v>169</v>
      </c>
      <c r="G357">
        <v>144555</v>
      </c>
      <c r="H357">
        <v>1</v>
      </c>
      <c r="I357" t="s">
        <v>717</v>
      </c>
      <c r="J357" t="s">
        <v>720</v>
      </c>
      <c r="K357" t="s">
        <v>860</v>
      </c>
      <c r="L357">
        <v>1</v>
      </c>
      <c r="M357">
        <v>1</v>
      </c>
      <c r="N357">
        <v>20917.37</v>
      </c>
      <c r="O357">
        <v>20917.37</v>
      </c>
      <c r="P357">
        <v>0</v>
      </c>
      <c r="Q357">
        <v>0</v>
      </c>
      <c r="R357">
        <v>2091.7399999999998</v>
      </c>
      <c r="S357">
        <v>2091.7399999999998</v>
      </c>
    </row>
    <row r="358" spans="1:19" x14ac:dyDescent="0.25">
      <c r="A358">
        <v>446038</v>
      </c>
      <c r="B358">
        <v>1600446037</v>
      </c>
      <c r="C358">
        <v>1600145206</v>
      </c>
      <c r="F358" t="s">
        <v>173</v>
      </c>
      <c r="G358">
        <v>145206</v>
      </c>
      <c r="H358">
        <v>1</v>
      </c>
      <c r="I358" t="s">
        <v>717</v>
      </c>
      <c r="J358" t="s">
        <v>718</v>
      </c>
      <c r="K358" t="s">
        <v>859</v>
      </c>
      <c r="L358">
        <v>1</v>
      </c>
      <c r="M358">
        <v>1</v>
      </c>
      <c r="N358">
        <v>6246</v>
      </c>
      <c r="O358">
        <v>6246</v>
      </c>
      <c r="P358">
        <v>2.9</v>
      </c>
      <c r="Q358">
        <v>2.9</v>
      </c>
      <c r="R358">
        <v>1160</v>
      </c>
      <c r="S358">
        <v>1160</v>
      </c>
    </row>
    <row r="359" spans="1:19" x14ac:dyDescent="0.25">
      <c r="A359">
        <v>447104</v>
      </c>
      <c r="B359">
        <v>1600447103</v>
      </c>
      <c r="C359">
        <v>1600145573</v>
      </c>
      <c r="F359" t="s">
        <v>178</v>
      </c>
      <c r="G359">
        <v>145573</v>
      </c>
      <c r="H359">
        <v>1</v>
      </c>
      <c r="I359" t="s">
        <v>709</v>
      </c>
      <c r="J359" t="s">
        <v>710</v>
      </c>
      <c r="K359" t="s">
        <v>711</v>
      </c>
      <c r="L359">
        <v>266</v>
      </c>
      <c r="M359">
        <v>266</v>
      </c>
      <c r="N359">
        <v>58732.800000000003</v>
      </c>
      <c r="O359">
        <v>58732.800000000003</v>
      </c>
      <c r="P359">
        <v>12.236000000000001</v>
      </c>
      <c r="Q359">
        <v>12.236000000000001</v>
      </c>
      <c r="R359">
        <v>19950</v>
      </c>
      <c r="S359">
        <v>19950</v>
      </c>
    </row>
    <row r="360" spans="1:19" x14ac:dyDescent="0.25">
      <c r="A360">
        <v>450107</v>
      </c>
      <c r="B360">
        <v>1600450106</v>
      </c>
      <c r="C360">
        <v>1600153374</v>
      </c>
      <c r="F360" t="s">
        <v>220</v>
      </c>
      <c r="G360">
        <v>153374</v>
      </c>
      <c r="H360">
        <v>1</v>
      </c>
      <c r="I360" t="s">
        <v>709</v>
      </c>
      <c r="J360" t="s">
        <v>710</v>
      </c>
      <c r="K360" t="s">
        <v>809</v>
      </c>
      <c r="L360">
        <v>60</v>
      </c>
      <c r="M360">
        <v>60</v>
      </c>
      <c r="N360">
        <v>4046.64</v>
      </c>
      <c r="O360">
        <v>4046.64</v>
      </c>
      <c r="P360">
        <v>1.56</v>
      </c>
      <c r="Q360">
        <v>1.56</v>
      </c>
      <c r="R360">
        <v>660</v>
      </c>
      <c r="S360">
        <v>660</v>
      </c>
    </row>
    <row r="361" spans="1:19" x14ac:dyDescent="0.25">
      <c r="A361">
        <v>450868</v>
      </c>
      <c r="B361">
        <v>1600450867</v>
      </c>
      <c r="C361">
        <v>1600154240</v>
      </c>
      <c r="F361" t="s">
        <v>228</v>
      </c>
      <c r="G361">
        <v>154240</v>
      </c>
      <c r="H361">
        <v>1</v>
      </c>
      <c r="I361" t="s">
        <v>709</v>
      </c>
      <c r="J361" t="s">
        <v>712</v>
      </c>
      <c r="K361" t="s">
        <v>714</v>
      </c>
      <c r="L361">
        <v>1</v>
      </c>
      <c r="M361">
        <v>1</v>
      </c>
      <c r="N361">
        <v>584</v>
      </c>
      <c r="O361">
        <v>584</v>
      </c>
      <c r="P361">
        <v>0</v>
      </c>
      <c r="Q361">
        <v>0</v>
      </c>
      <c r="R361">
        <v>88</v>
      </c>
      <c r="S361">
        <v>88</v>
      </c>
    </row>
    <row r="362" spans="1:19" x14ac:dyDescent="0.25">
      <c r="A362">
        <v>450869</v>
      </c>
      <c r="B362">
        <v>1600450867</v>
      </c>
      <c r="C362">
        <v>1600154240</v>
      </c>
      <c r="F362" t="s">
        <v>228</v>
      </c>
      <c r="G362">
        <v>154240</v>
      </c>
      <c r="H362">
        <v>2</v>
      </c>
      <c r="I362" t="s">
        <v>709</v>
      </c>
      <c r="J362" t="s">
        <v>712</v>
      </c>
      <c r="K362" t="s">
        <v>713</v>
      </c>
      <c r="L362">
        <v>5</v>
      </c>
      <c r="M362">
        <v>5</v>
      </c>
      <c r="N362">
        <v>1365</v>
      </c>
      <c r="O362">
        <v>1365</v>
      </c>
      <c r="P362">
        <v>0</v>
      </c>
      <c r="Q362">
        <v>0</v>
      </c>
      <c r="R362">
        <v>205</v>
      </c>
      <c r="S362">
        <v>205</v>
      </c>
    </row>
    <row r="363" spans="1:19" x14ac:dyDescent="0.25">
      <c r="A363">
        <v>450870</v>
      </c>
      <c r="B363">
        <v>1600450867</v>
      </c>
      <c r="C363">
        <v>1600154240</v>
      </c>
      <c r="F363" t="s">
        <v>228</v>
      </c>
      <c r="G363">
        <v>154240</v>
      </c>
      <c r="H363">
        <v>3</v>
      </c>
      <c r="I363" t="s">
        <v>709</v>
      </c>
      <c r="J363" t="s">
        <v>712</v>
      </c>
      <c r="K363" t="s">
        <v>716</v>
      </c>
      <c r="L363">
        <v>2</v>
      </c>
      <c r="M363">
        <v>2</v>
      </c>
      <c r="N363">
        <v>2436</v>
      </c>
      <c r="O363">
        <v>2436</v>
      </c>
      <c r="P363">
        <v>0</v>
      </c>
      <c r="Q363">
        <v>0</v>
      </c>
      <c r="R363">
        <v>366</v>
      </c>
      <c r="S363">
        <v>366</v>
      </c>
    </row>
    <row r="364" spans="1:19" x14ac:dyDescent="0.25">
      <c r="A364">
        <v>451960</v>
      </c>
      <c r="B364">
        <v>1600451959</v>
      </c>
      <c r="C364">
        <v>1600146751</v>
      </c>
      <c r="F364" t="s">
        <v>186</v>
      </c>
      <c r="G364">
        <v>146751</v>
      </c>
      <c r="H364">
        <v>1</v>
      </c>
      <c r="I364" t="s">
        <v>709</v>
      </c>
      <c r="J364" t="s">
        <v>712</v>
      </c>
      <c r="K364" t="s">
        <v>713</v>
      </c>
      <c r="L364">
        <v>6</v>
      </c>
      <c r="M364">
        <v>6</v>
      </c>
      <c r="N364">
        <v>1638</v>
      </c>
      <c r="O364">
        <v>1638</v>
      </c>
      <c r="P364">
        <v>0</v>
      </c>
      <c r="Q364">
        <v>0</v>
      </c>
      <c r="R364">
        <v>246</v>
      </c>
      <c r="S364">
        <v>246</v>
      </c>
    </row>
    <row r="365" spans="1:19" x14ac:dyDescent="0.25">
      <c r="A365">
        <v>452004</v>
      </c>
      <c r="B365">
        <v>1600452003</v>
      </c>
      <c r="C365">
        <v>1600146530</v>
      </c>
      <c r="F365" t="s">
        <v>185</v>
      </c>
      <c r="G365">
        <v>146530</v>
      </c>
      <c r="H365">
        <v>1</v>
      </c>
      <c r="I365" t="s">
        <v>709</v>
      </c>
      <c r="J365" t="s">
        <v>712</v>
      </c>
      <c r="K365" t="s">
        <v>716</v>
      </c>
      <c r="L365">
        <v>16</v>
      </c>
      <c r="M365">
        <v>16</v>
      </c>
      <c r="N365">
        <v>19488</v>
      </c>
      <c r="O365">
        <v>19488</v>
      </c>
      <c r="P365">
        <v>0</v>
      </c>
      <c r="Q365">
        <v>0</v>
      </c>
      <c r="R365">
        <v>2928</v>
      </c>
      <c r="S365">
        <v>2928</v>
      </c>
    </row>
    <row r="366" spans="1:19" x14ac:dyDescent="0.25">
      <c r="A366">
        <v>452534</v>
      </c>
      <c r="B366">
        <v>1600452533</v>
      </c>
      <c r="C366">
        <v>1600147194</v>
      </c>
      <c r="F366" t="s">
        <v>188</v>
      </c>
      <c r="G366">
        <v>147194</v>
      </c>
      <c r="H366">
        <v>1</v>
      </c>
      <c r="I366" t="s">
        <v>709</v>
      </c>
      <c r="J366" t="s">
        <v>710</v>
      </c>
      <c r="K366" t="s">
        <v>761</v>
      </c>
      <c r="L366">
        <v>54</v>
      </c>
      <c r="M366">
        <v>54</v>
      </c>
      <c r="N366">
        <v>12606.84</v>
      </c>
      <c r="O366">
        <v>12606.84</v>
      </c>
      <c r="P366">
        <v>4.8600000000000003</v>
      </c>
      <c r="Q366">
        <v>4.8600000000000003</v>
      </c>
      <c r="R366">
        <v>2160</v>
      </c>
      <c r="S366">
        <v>2160</v>
      </c>
    </row>
    <row r="367" spans="1:19" x14ac:dyDescent="0.25">
      <c r="A367">
        <v>452535</v>
      </c>
      <c r="B367">
        <v>1600452533</v>
      </c>
      <c r="C367">
        <v>1600147194</v>
      </c>
      <c r="F367" t="s">
        <v>188</v>
      </c>
      <c r="G367">
        <v>147194</v>
      </c>
      <c r="H367">
        <v>2</v>
      </c>
      <c r="I367" t="s">
        <v>717</v>
      </c>
      <c r="J367" t="s">
        <v>718</v>
      </c>
      <c r="K367" t="s">
        <v>835</v>
      </c>
      <c r="L367">
        <v>1</v>
      </c>
      <c r="M367">
        <v>1</v>
      </c>
      <c r="N367">
        <v>171407</v>
      </c>
      <c r="O367">
        <v>171407</v>
      </c>
      <c r="P367">
        <v>37.4</v>
      </c>
      <c r="Q367">
        <v>37.4</v>
      </c>
      <c r="R367">
        <v>14960</v>
      </c>
      <c r="S367">
        <v>14960</v>
      </c>
    </row>
    <row r="368" spans="1:19" x14ac:dyDescent="0.25">
      <c r="A368">
        <v>452559</v>
      </c>
      <c r="B368">
        <v>1600452558</v>
      </c>
      <c r="C368">
        <v>1600147466</v>
      </c>
      <c r="F368" t="s">
        <v>193</v>
      </c>
      <c r="G368">
        <v>147466</v>
      </c>
      <c r="H368">
        <v>1</v>
      </c>
      <c r="I368" t="s">
        <v>717</v>
      </c>
      <c r="J368" t="s">
        <v>720</v>
      </c>
      <c r="K368" t="s">
        <v>868</v>
      </c>
      <c r="L368">
        <v>1</v>
      </c>
      <c r="M368">
        <v>1</v>
      </c>
      <c r="N368">
        <v>4875</v>
      </c>
      <c r="O368">
        <v>3750</v>
      </c>
      <c r="P368">
        <v>6.7</v>
      </c>
      <c r="Q368">
        <v>5</v>
      </c>
      <c r="R368">
        <v>5360</v>
      </c>
      <c r="S368">
        <v>4000</v>
      </c>
    </row>
    <row r="369" spans="1:19" x14ac:dyDescent="0.25">
      <c r="A369">
        <v>453222</v>
      </c>
      <c r="B369">
        <v>1600453221</v>
      </c>
      <c r="C369">
        <v>1600147949</v>
      </c>
      <c r="F369" t="s">
        <v>196</v>
      </c>
      <c r="G369">
        <v>147949</v>
      </c>
      <c r="H369">
        <v>1</v>
      </c>
      <c r="I369" t="s">
        <v>709</v>
      </c>
      <c r="J369" t="s">
        <v>712</v>
      </c>
      <c r="K369" t="s">
        <v>714</v>
      </c>
      <c r="L369">
        <v>9</v>
      </c>
      <c r="M369">
        <v>9</v>
      </c>
      <c r="N369">
        <v>5256</v>
      </c>
      <c r="O369">
        <v>5256</v>
      </c>
      <c r="P369">
        <v>0</v>
      </c>
      <c r="Q369">
        <v>0</v>
      </c>
      <c r="R369">
        <v>792</v>
      </c>
      <c r="S369">
        <v>792</v>
      </c>
    </row>
    <row r="370" spans="1:19" x14ac:dyDescent="0.25">
      <c r="A370">
        <v>453796</v>
      </c>
      <c r="B370">
        <v>1600453795</v>
      </c>
      <c r="C370">
        <v>1600149083</v>
      </c>
      <c r="F370" t="s">
        <v>199</v>
      </c>
      <c r="G370">
        <v>149083</v>
      </c>
      <c r="H370">
        <v>1</v>
      </c>
      <c r="I370" t="s">
        <v>709</v>
      </c>
      <c r="J370" t="s">
        <v>710</v>
      </c>
      <c r="K370" t="s">
        <v>851</v>
      </c>
      <c r="L370">
        <v>4</v>
      </c>
      <c r="M370">
        <v>4</v>
      </c>
      <c r="N370">
        <v>424</v>
      </c>
      <c r="O370">
        <v>424</v>
      </c>
      <c r="P370">
        <v>0.16</v>
      </c>
      <c r="Q370">
        <v>0.16</v>
      </c>
      <c r="R370">
        <v>26</v>
      </c>
      <c r="S370">
        <v>26</v>
      </c>
    </row>
    <row r="371" spans="1:19" x14ac:dyDescent="0.25">
      <c r="A371">
        <v>453797</v>
      </c>
      <c r="B371">
        <v>1600453795</v>
      </c>
      <c r="C371">
        <v>1600149083</v>
      </c>
      <c r="F371" t="s">
        <v>199</v>
      </c>
      <c r="G371">
        <v>149083</v>
      </c>
      <c r="H371">
        <v>2</v>
      </c>
      <c r="I371" t="s">
        <v>709</v>
      </c>
      <c r="J371" t="s">
        <v>710</v>
      </c>
      <c r="K371" t="s">
        <v>754</v>
      </c>
      <c r="L371">
        <v>46</v>
      </c>
      <c r="M371">
        <v>46</v>
      </c>
      <c r="N371">
        <v>2744.4520000000002</v>
      </c>
      <c r="O371">
        <v>2744.4520000000002</v>
      </c>
      <c r="P371">
        <v>1.0580000000000001</v>
      </c>
      <c r="Q371">
        <v>1.0580000000000001</v>
      </c>
      <c r="R371">
        <v>552</v>
      </c>
      <c r="S371">
        <v>552</v>
      </c>
    </row>
    <row r="372" spans="1:19" x14ac:dyDescent="0.25">
      <c r="A372">
        <v>453798</v>
      </c>
      <c r="B372">
        <v>1600453795</v>
      </c>
      <c r="C372">
        <v>1600149083</v>
      </c>
      <c r="F372" t="s">
        <v>199</v>
      </c>
      <c r="G372">
        <v>149083</v>
      </c>
      <c r="H372">
        <v>3</v>
      </c>
      <c r="I372" t="s">
        <v>709</v>
      </c>
      <c r="J372" t="s">
        <v>710</v>
      </c>
      <c r="K372" t="s">
        <v>779</v>
      </c>
      <c r="L372">
        <v>8</v>
      </c>
      <c r="M372">
        <v>8</v>
      </c>
      <c r="N372">
        <v>767.82399999999996</v>
      </c>
      <c r="O372">
        <v>767.82399999999996</v>
      </c>
      <c r="P372">
        <v>0.29599999999999999</v>
      </c>
      <c r="Q372">
        <v>0.29599999999999999</v>
      </c>
      <c r="R372">
        <v>96</v>
      </c>
      <c r="S372">
        <v>96</v>
      </c>
    </row>
    <row r="373" spans="1:19" x14ac:dyDescent="0.25">
      <c r="A373">
        <v>453799</v>
      </c>
      <c r="B373">
        <v>1600453795</v>
      </c>
      <c r="C373">
        <v>1600149083</v>
      </c>
      <c r="F373" t="s">
        <v>199</v>
      </c>
      <c r="G373">
        <v>149083</v>
      </c>
      <c r="H373">
        <v>4</v>
      </c>
      <c r="I373" t="s">
        <v>709</v>
      </c>
      <c r="J373" t="s">
        <v>710</v>
      </c>
      <c r="K373" t="s">
        <v>761</v>
      </c>
      <c r="L373">
        <v>1</v>
      </c>
      <c r="M373">
        <v>1</v>
      </c>
      <c r="N373">
        <v>233.46</v>
      </c>
      <c r="O373">
        <v>233.46</v>
      </c>
      <c r="P373">
        <v>0.09</v>
      </c>
      <c r="Q373">
        <v>0.09</v>
      </c>
      <c r="R373">
        <v>40</v>
      </c>
      <c r="S373">
        <v>40</v>
      </c>
    </row>
    <row r="374" spans="1:19" x14ac:dyDescent="0.25">
      <c r="A374">
        <v>453800</v>
      </c>
      <c r="B374">
        <v>1600453795</v>
      </c>
      <c r="C374">
        <v>1600149083</v>
      </c>
      <c r="F374" t="s">
        <v>199</v>
      </c>
      <c r="G374">
        <v>149083</v>
      </c>
      <c r="H374">
        <v>5</v>
      </c>
      <c r="I374" t="s">
        <v>709</v>
      </c>
      <c r="J374" t="s">
        <v>710</v>
      </c>
      <c r="K374" t="s">
        <v>770</v>
      </c>
      <c r="L374">
        <v>1</v>
      </c>
      <c r="M374">
        <v>1</v>
      </c>
      <c r="N374">
        <v>420.22800000000001</v>
      </c>
      <c r="O374">
        <v>420.22800000000001</v>
      </c>
      <c r="P374">
        <v>0.16200000000000001</v>
      </c>
      <c r="Q374">
        <v>0.16200000000000001</v>
      </c>
      <c r="R374">
        <v>72</v>
      </c>
      <c r="S374">
        <v>72</v>
      </c>
    </row>
    <row r="375" spans="1:19" x14ac:dyDescent="0.25">
      <c r="A375">
        <v>454201</v>
      </c>
      <c r="B375">
        <v>1600454200</v>
      </c>
      <c r="C375">
        <v>1600149143</v>
      </c>
      <c r="F375" t="s">
        <v>200</v>
      </c>
      <c r="G375">
        <v>149143</v>
      </c>
      <c r="H375">
        <v>1</v>
      </c>
      <c r="I375" t="s">
        <v>709</v>
      </c>
      <c r="J375" t="s">
        <v>710</v>
      </c>
      <c r="K375" t="s">
        <v>786</v>
      </c>
      <c r="L375">
        <v>6</v>
      </c>
      <c r="M375">
        <v>12</v>
      </c>
      <c r="N375">
        <v>857.57399999999996</v>
      </c>
      <c r="O375">
        <v>1715.1479999999999</v>
      </c>
      <c r="P375">
        <v>0.33100000000000002</v>
      </c>
      <c r="Q375">
        <v>0.66100000000000003</v>
      </c>
      <c r="R375">
        <v>138</v>
      </c>
      <c r="S375">
        <v>276</v>
      </c>
    </row>
    <row r="376" spans="1:19" x14ac:dyDescent="0.25">
      <c r="A376">
        <v>454202</v>
      </c>
      <c r="B376">
        <v>1600454200</v>
      </c>
      <c r="C376">
        <v>1600149143</v>
      </c>
      <c r="F376" t="s">
        <v>200</v>
      </c>
      <c r="G376">
        <v>149143</v>
      </c>
      <c r="H376">
        <v>2</v>
      </c>
      <c r="I376" t="s">
        <v>709</v>
      </c>
      <c r="J376" t="s">
        <v>710</v>
      </c>
      <c r="K376" t="s">
        <v>857</v>
      </c>
      <c r="L376">
        <v>50</v>
      </c>
      <c r="M376">
        <v>50</v>
      </c>
      <c r="N376">
        <v>6600</v>
      </c>
      <c r="O376">
        <v>6600</v>
      </c>
      <c r="P376">
        <v>2.5</v>
      </c>
      <c r="Q376">
        <v>2.5</v>
      </c>
      <c r="R376">
        <v>2950</v>
      </c>
      <c r="S376">
        <v>2950</v>
      </c>
    </row>
    <row r="377" spans="1:19" x14ac:dyDescent="0.25">
      <c r="A377">
        <v>455857</v>
      </c>
      <c r="B377">
        <v>1600455856</v>
      </c>
      <c r="C377">
        <v>1600151932</v>
      </c>
      <c r="F377" t="s">
        <v>214</v>
      </c>
      <c r="G377">
        <v>151932</v>
      </c>
      <c r="H377">
        <v>1</v>
      </c>
      <c r="I377" t="s">
        <v>717</v>
      </c>
      <c r="J377" t="s">
        <v>720</v>
      </c>
      <c r="K377" t="s">
        <v>732</v>
      </c>
      <c r="L377">
        <v>1</v>
      </c>
      <c r="M377">
        <v>1</v>
      </c>
      <c r="N377">
        <v>3649</v>
      </c>
      <c r="O377">
        <v>3649</v>
      </c>
      <c r="P377">
        <v>5</v>
      </c>
      <c r="Q377">
        <v>5</v>
      </c>
      <c r="R377">
        <v>4000</v>
      </c>
      <c r="S377">
        <v>4000</v>
      </c>
    </row>
    <row r="378" spans="1:19" x14ac:dyDescent="0.25">
      <c r="A378">
        <v>456370</v>
      </c>
      <c r="B378">
        <v>1600456369</v>
      </c>
      <c r="C378">
        <v>1600153055</v>
      </c>
      <c r="F378" t="s">
        <v>217</v>
      </c>
      <c r="G378">
        <v>153055</v>
      </c>
      <c r="H378">
        <v>1</v>
      </c>
      <c r="I378" t="s">
        <v>717</v>
      </c>
      <c r="J378" t="s">
        <v>720</v>
      </c>
      <c r="K378" t="s">
        <v>853</v>
      </c>
      <c r="L378">
        <v>1</v>
      </c>
      <c r="M378">
        <v>1</v>
      </c>
      <c r="N378">
        <v>11629.8</v>
      </c>
      <c r="O378">
        <v>9114.2999999999993</v>
      </c>
      <c r="P378">
        <v>5.1070000000000002</v>
      </c>
      <c r="Q378">
        <v>5.1070000000000002</v>
      </c>
      <c r="R378">
        <v>4085.44</v>
      </c>
      <c r="S378">
        <v>4085.44</v>
      </c>
    </row>
    <row r="379" spans="1:19" x14ac:dyDescent="0.25">
      <c r="A379">
        <v>459403</v>
      </c>
      <c r="B379">
        <v>1600459402</v>
      </c>
      <c r="C379">
        <v>1600143233</v>
      </c>
      <c r="F379" t="s">
        <v>164</v>
      </c>
      <c r="G379">
        <v>143233</v>
      </c>
      <c r="H379">
        <v>1</v>
      </c>
      <c r="I379" t="s">
        <v>709</v>
      </c>
      <c r="J379" t="s">
        <v>710</v>
      </c>
      <c r="K379" t="s">
        <v>764</v>
      </c>
      <c r="L379">
        <v>5</v>
      </c>
      <c r="M379">
        <v>6</v>
      </c>
      <c r="N379">
        <v>609.59</v>
      </c>
      <c r="O379">
        <v>731.50800000000004</v>
      </c>
      <c r="P379">
        <v>0.23499999999999999</v>
      </c>
      <c r="Q379">
        <v>0.28199999999999997</v>
      </c>
      <c r="R379">
        <v>85</v>
      </c>
      <c r="S379">
        <v>102</v>
      </c>
    </row>
    <row r="380" spans="1:19" x14ac:dyDescent="0.25">
      <c r="A380">
        <v>459404</v>
      </c>
      <c r="B380">
        <v>1600459402</v>
      </c>
      <c r="C380">
        <v>1600143233</v>
      </c>
      <c r="F380" t="s">
        <v>164</v>
      </c>
      <c r="G380">
        <v>143233</v>
      </c>
      <c r="H380">
        <v>2</v>
      </c>
      <c r="I380" t="s">
        <v>709</v>
      </c>
      <c r="J380" t="s">
        <v>710</v>
      </c>
      <c r="K380" t="s">
        <v>765</v>
      </c>
      <c r="L380">
        <v>30</v>
      </c>
      <c r="M380">
        <v>36</v>
      </c>
      <c r="N380">
        <v>2334.6</v>
      </c>
      <c r="O380">
        <v>2801.52</v>
      </c>
      <c r="P380">
        <v>0.9</v>
      </c>
      <c r="Q380">
        <v>1.08</v>
      </c>
      <c r="R380">
        <v>510</v>
      </c>
      <c r="S380">
        <v>612</v>
      </c>
    </row>
    <row r="381" spans="1:19" x14ac:dyDescent="0.25">
      <c r="A381">
        <v>459405</v>
      </c>
      <c r="B381">
        <v>1600459402</v>
      </c>
      <c r="C381">
        <v>1600143233</v>
      </c>
      <c r="F381" t="s">
        <v>164</v>
      </c>
      <c r="G381">
        <v>143233</v>
      </c>
      <c r="H381">
        <v>3</v>
      </c>
      <c r="I381" t="s">
        <v>709</v>
      </c>
      <c r="J381" t="s">
        <v>710</v>
      </c>
      <c r="K381" t="s">
        <v>762</v>
      </c>
      <c r="L381">
        <v>10</v>
      </c>
      <c r="M381">
        <v>10</v>
      </c>
      <c r="N381">
        <v>7619.28</v>
      </c>
      <c r="O381">
        <v>7619.28</v>
      </c>
      <c r="P381">
        <v>1.59</v>
      </c>
      <c r="Q381">
        <v>1.59</v>
      </c>
      <c r="R381">
        <v>1050</v>
      </c>
      <c r="S381">
        <v>1050</v>
      </c>
    </row>
    <row r="382" spans="1:19" x14ac:dyDescent="0.25">
      <c r="A382">
        <v>459915</v>
      </c>
      <c r="B382">
        <v>1600459914</v>
      </c>
      <c r="C382">
        <v>1600153900</v>
      </c>
      <c r="F382" t="s">
        <v>224</v>
      </c>
      <c r="G382">
        <v>153900</v>
      </c>
      <c r="H382">
        <v>1</v>
      </c>
      <c r="I382" t="s">
        <v>709</v>
      </c>
      <c r="J382" t="s">
        <v>712</v>
      </c>
      <c r="K382" t="s">
        <v>714</v>
      </c>
      <c r="L382">
        <v>2</v>
      </c>
      <c r="M382">
        <v>2</v>
      </c>
      <c r="N382">
        <v>1168</v>
      </c>
      <c r="O382">
        <v>1168</v>
      </c>
      <c r="P382">
        <v>0</v>
      </c>
      <c r="Q382">
        <v>0</v>
      </c>
      <c r="R382">
        <v>176</v>
      </c>
      <c r="S382">
        <v>176</v>
      </c>
    </row>
    <row r="383" spans="1:19" x14ac:dyDescent="0.25">
      <c r="A383">
        <v>459916</v>
      </c>
      <c r="B383">
        <v>1600459914</v>
      </c>
      <c r="C383">
        <v>1600153900</v>
      </c>
      <c r="F383" t="s">
        <v>224</v>
      </c>
      <c r="G383">
        <v>153900</v>
      </c>
      <c r="H383">
        <v>2</v>
      </c>
      <c r="I383" t="s">
        <v>709</v>
      </c>
      <c r="J383" t="s">
        <v>712</v>
      </c>
      <c r="K383" t="s">
        <v>713</v>
      </c>
      <c r="L383">
        <v>1</v>
      </c>
      <c r="M383">
        <v>1</v>
      </c>
      <c r="N383">
        <v>273</v>
      </c>
      <c r="O383">
        <v>273</v>
      </c>
      <c r="P383">
        <v>0</v>
      </c>
      <c r="Q383">
        <v>0</v>
      </c>
      <c r="R383">
        <v>41</v>
      </c>
      <c r="S383">
        <v>41</v>
      </c>
    </row>
    <row r="384" spans="1:19" x14ac:dyDescent="0.25">
      <c r="A384">
        <v>460848</v>
      </c>
      <c r="B384">
        <v>1600460847</v>
      </c>
      <c r="C384">
        <v>1600156264</v>
      </c>
      <c r="F384" t="s">
        <v>233</v>
      </c>
      <c r="G384">
        <v>156264</v>
      </c>
      <c r="H384">
        <v>1</v>
      </c>
      <c r="I384" t="s">
        <v>709</v>
      </c>
      <c r="J384" t="s">
        <v>710</v>
      </c>
      <c r="K384" t="s">
        <v>769</v>
      </c>
      <c r="L384">
        <v>3</v>
      </c>
      <c r="M384">
        <v>3</v>
      </c>
      <c r="N384">
        <v>683.28</v>
      </c>
      <c r="O384">
        <v>683.28</v>
      </c>
      <c r="P384">
        <v>7.8E-2</v>
      </c>
      <c r="Q384">
        <v>7.8E-2</v>
      </c>
      <c r="R384">
        <v>24</v>
      </c>
      <c r="S384">
        <v>24</v>
      </c>
    </row>
    <row r="385" spans="1:19" x14ac:dyDescent="0.25">
      <c r="A385">
        <v>460849</v>
      </c>
      <c r="B385">
        <v>1600460847</v>
      </c>
      <c r="C385">
        <v>1600156264</v>
      </c>
      <c r="F385" t="s">
        <v>233</v>
      </c>
      <c r="G385">
        <v>156264</v>
      </c>
      <c r="H385">
        <v>2</v>
      </c>
      <c r="I385" t="s">
        <v>709</v>
      </c>
      <c r="J385" t="s">
        <v>710</v>
      </c>
      <c r="K385" t="s">
        <v>754</v>
      </c>
      <c r="L385">
        <v>17</v>
      </c>
      <c r="M385">
        <v>17</v>
      </c>
      <c r="N385">
        <v>1014.254</v>
      </c>
      <c r="O385">
        <v>1014.254</v>
      </c>
      <c r="P385">
        <v>0.39100000000000001</v>
      </c>
      <c r="Q385">
        <v>0.39100000000000001</v>
      </c>
      <c r="R385">
        <v>204</v>
      </c>
      <c r="S385">
        <v>204</v>
      </c>
    </row>
    <row r="386" spans="1:19" x14ac:dyDescent="0.25">
      <c r="A386">
        <v>460850</v>
      </c>
      <c r="B386">
        <v>1600460847</v>
      </c>
      <c r="C386">
        <v>1600156264</v>
      </c>
      <c r="F386" t="s">
        <v>233</v>
      </c>
      <c r="G386">
        <v>156264</v>
      </c>
      <c r="H386">
        <v>3</v>
      </c>
      <c r="I386" t="s">
        <v>709</v>
      </c>
      <c r="J386" t="s">
        <v>710</v>
      </c>
      <c r="K386" t="s">
        <v>765</v>
      </c>
      <c r="L386">
        <v>8</v>
      </c>
      <c r="M386">
        <v>8</v>
      </c>
      <c r="N386">
        <v>622.55999999999995</v>
      </c>
      <c r="O386">
        <v>622.55999999999995</v>
      </c>
      <c r="P386">
        <v>0.24</v>
      </c>
      <c r="Q386">
        <v>0.24</v>
      </c>
      <c r="R386">
        <v>136</v>
      </c>
      <c r="S386">
        <v>136</v>
      </c>
    </row>
    <row r="387" spans="1:19" x14ac:dyDescent="0.25">
      <c r="A387">
        <v>460851</v>
      </c>
      <c r="B387">
        <v>1600460847</v>
      </c>
      <c r="C387">
        <v>1600156264</v>
      </c>
      <c r="F387" t="s">
        <v>233</v>
      </c>
      <c r="G387">
        <v>156264</v>
      </c>
      <c r="H387">
        <v>4</v>
      </c>
      <c r="I387" t="s">
        <v>709</v>
      </c>
      <c r="J387" t="s">
        <v>710</v>
      </c>
      <c r="K387" t="s">
        <v>764</v>
      </c>
      <c r="L387">
        <v>24</v>
      </c>
      <c r="M387">
        <v>24</v>
      </c>
      <c r="N387">
        <v>2926.0320000000002</v>
      </c>
      <c r="O387">
        <v>2926.0320000000002</v>
      </c>
      <c r="P387">
        <v>1.1279999999999999</v>
      </c>
      <c r="Q387">
        <v>1.1279999999999999</v>
      </c>
      <c r="R387">
        <v>408</v>
      </c>
      <c r="S387">
        <v>408</v>
      </c>
    </row>
    <row r="388" spans="1:19" x14ac:dyDescent="0.25">
      <c r="A388">
        <v>461454</v>
      </c>
      <c r="B388">
        <v>1600461453</v>
      </c>
      <c r="C388">
        <v>1600157753</v>
      </c>
      <c r="F388" t="s">
        <v>244</v>
      </c>
      <c r="G388">
        <v>157753</v>
      </c>
      <c r="H388">
        <v>1</v>
      </c>
      <c r="I388" t="s">
        <v>709</v>
      </c>
      <c r="J388" t="s">
        <v>712</v>
      </c>
      <c r="K388" t="s">
        <v>714</v>
      </c>
      <c r="L388">
        <v>330</v>
      </c>
      <c r="M388">
        <v>330</v>
      </c>
      <c r="N388">
        <v>192720</v>
      </c>
      <c r="O388">
        <v>192720</v>
      </c>
      <c r="P388">
        <v>0</v>
      </c>
      <c r="Q388">
        <v>0</v>
      </c>
      <c r="R388">
        <v>29040</v>
      </c>
      <c r="S388">
        <v>29040</v>
      </c>
    </row>
    <row r="389" spans="1:19" x14ac:dyDescent="0.25">
      <c r="A389">
        <v>461455</v>
      </c>
      <c r="B389">
        <v>1600461453</v>
      </c>
      <c r="C389">
        <v>1600157753</v>
      </c>
      <c r="F389" t="s">
        <v>244</v>
      </c>
      <c r="G389">
        <v>157753</v>
      </c>
      <c r="H389">
        <v>2</v>
      </c>
      <c r="I389" t="s">
        <v>709</v>
      </c>
      <c r="J389" t="s">
        <v>712</v>
      </c>
      <c r="K389" t="s">
        <v>715</v>
      </c>
      <c r="L389">
        <v>37</v>
      </c>
      <c r="M389">
        <v>36</v>
      </c>
      <c r="N389">
        <v>31080</v>
      </c>
      <c r="O389">
        <v>30240</v>
      </c>
      <c r="P389">
        <v>0</v>
      </c>
      <c r="Q389">
        <v>0</v>
      </c>
      <c r="R389">
        <v>4662</v>
      </c>
      <c r="S389">
        <v>4536</v>
      </c>
    </row>
    <row r="390" spans="1:19" x14ac:dyDescent="0.25">
      <c r="A390">
        <v>461456</v>
      </c>
      <c r="B390">
        <v>1600461453</v>
      </c>
      <c r="C390">
        <v>1600157753</v>
      </c>
      <c r="F390" t="s">
        <v>244</v>
      </c>
      <c r="G390">
        <v>157753</v>
      </c>
      <c r="H390">
        <v>3</v>
      </c>
      <c r="I390" t="s">
        <v>717</v>
      </c>
      <c r="J390" t="s">
        <v>718</v>
      </c>
      <c r="K390" t="s">
        <v>835</v>
      </c>
      <c r="L390">
        <v>1</v>
      </c>
      <c r="M390">
        <v>1</v>
      </c>
      <c r="N390">
        <v>20218</v>
      </c>
      <c r="O390">
        <v>20068</v>
      </c>
      <c r="P390">
        <v>0</v>
      </c>
      <c r="Q390">
        <v>0</v>
      </c>
      <c r="R390">
        <v>1010.9</v>
      </c>
      <c r="S390">
        <v>1003.4</v>
      </c>
    </row>
    <row r="391" spans="1:19" x14ac:dyDescent="0.25">
      <c r="A391">
        <v>461461</v>
      </c>
      <c r="B391">
        <v>1600461460</v>
      </c>
      <c r="C391">
        <v>1600157752</v>
      </c>
      <c r="F391" t="s">
        <v>242</v>
      </c>
      <c r="G391">
        <v>157752</v>
      </c>
      <c r="H391">
        <v>1</v>
      </c>
      <c r="I391" t="s">
        <v>709</v>
      </c>
      <c r="J391" t="s">
        <v>712</v>
      </c>
      <c r="K391" t="s">
        <v>714</v>
      </c>
      <c r="L391">
        <v>78</v>
      </c>
      <c r="M391">
        <v>78</v>
      </c>
      <c r="N391">
        <v>45552</v>
      </c>
      <c r="O391">
        <v>45552</v>
      </c>
      <c r="P391">
        <v>0</v>
      </c>
      <c r="Q391">
        <v>0</v>
      </c>
      <c r="R391">
        <v>6864</v>
      </c>
      <c r="S391">
        <v>6864</v>
      </c>
    </row>
    <row r="392" spans="1:19" x14ac:dyDescent="0.25">
      <c r="A392">
        <v>461462</v>
      </c>
      <c r="B392">
        <v>1600461460</v>
      </c>
      <c r="C392">
        <v>1600157752</v>
      </c>
      <c r="F392" t="s">
        <v>242</v>
      </c>
      <c r="G392">
        <v>157752</v>
      </c>
      <c r="H392">
        <v>2</v>
      </c>
      <c r="I392" t="s">
        <v>709</v>
      </c>
      <c r="J392" t="s">
        <v>712</v>
      </c>
      <c r="K392" t="s">
        <v>715</v>
      </c>
      <c r="L392">
        <v>1</v>
      </c>
      <c r="M392">
        <v>1</v>
      </c>
      <c r="N392">
        <v>840</v>
      </c>
      <c r="O392">
        <v>840</v>
      </c>
      <c r="P392">
        <v>0</v>
      </c>
      <c r="Q392">
        <v>0</v>
      </c>
      <c r="R392">
        <v>126</v>
      </c>
      <c r="S392">
        <v>126</v>
      </c>
    </row>
    <row r="393" spans="1:19" x14ac:dyDescent="0.25">
      <c r="A393">
        <v>461463</v>
      </c>
      <c r="B393">
        <v>1600461460</v>
      </c>
      <c r="C393">
        <v>1600157752</v>
      </c>
      <c r="F393" t="s">
        <v>242</v>
      </c>
      <c r="G393">
        <v>157752</v>
      </c>
      <c r="H393">
        <v>3</v>
      </c>
      <c r="I393" t="s">
        <v>717</v>
      </c>
      <c r="J393" t="s">
        <v>718</v>
      </c>
      <c r="K393" t="s">
        <v>835</v>
      </c>
      <c r="L393">
        <v>1</v>
      </c>
      <c r="M393">
        <v>1</v>
      </c>
      <c r="N393">
        <v>40999</v>
      </c>
      <c r="O393">
        <v>40523</v>
      </c>
      <c r="P393">
        <v>0</v>
      </c>
      <c r="Q393">
        <v>0</v>
      </c>
      <c r="R393">
        <v>2049.9499999999998</v>
      </c>
      <c r="S393">
        <v>2026.15</v>
      </c>
    </row>
    <row r="394" spans="1:19" x14ac:dyDescent="0.25">
      <c r="A394">
        <v>463251</v>
      </c>
      <c r="B394">
        <v>1600463250</v>
      </c>
      <c r="C394">
        <v>1600155704</v>
      </c>
      <c r="F394" t="s">
        <v>232</v>
      </c>
      <c r="G394">
        <v>155704</v>
      </c>
      <c r="H394">
        <v>1</v>
      </c>
      <c r="I394" t="s">
        <v>709</v>
      </c>
      <c r="J394" t="s">
        <v>710</v>
      </c>
      <c r="K394" t="s">
        <v>834</v>
      </c>
      <c r="L394">
        <v>24</v>
      </c>
      <c r="M394">
        <v>24</v>
      </c>
      <c r="N394">
        <v>4482.4319999999998</v>
      </c>
      <c r="O394">
        <v>4482.4319999999998</v>
      </c>
      <c r="P394">
        <v>1.728</v>
      </c>
      <c r="Q394">
        <v>1.728</v>
      </c>
      <c r="R394">
        <v>696</v>
      </c>
      <c r="S394">
        <v>696</v>
      </c>
    </row>
    <row r="395" spans="1:19" x14ac:dyDescent="0.25">
      <c r="A395">
        <v>463468</v>
      </c>
      <c r="B395">
        <v>1600463467</v>
      </c>
      <c r="C395">
        <v>1600154388</v>
      </c>
      <c r="F395" t="s">
        <v>229</v>
      </c>
      <c r="G395">
        <v>154388</v>
      </c>
      <c r="H395">
        <v>1</v>
      </c>
      <c r="I395" t="s">
        <v>717</v>
      </c>
      <c r="J395" t="s">
        <v>718</v>
      </c>
      <c r="K395" t="s">
        <v>835</v>
      </c>
      <c r="L395">
        <v>1</v>
      </c>
      <c r="M395">
        <v>1</v>
      </c>
      <c r="N395">
        <v>18606</v>
      </c>
      <c r="O395">
        <v>18606</v>
      </c>
      <c r="P395">
        <v>6.3</v>
      </c>
      <c r="Q395">
        <v>6.3</v>
      </c>
      <c r="R395">
        <v>2520</v>
      </c>
      <c r="S395">
        <v>2520</v>
      </c>
    </row>
    <row r="396" spans="1:19" x14ac:dyDescent="0.25">
      <c r="A396">
        <v>464388</v>
      </c>
      <c r="B396">
        <v>1600464387</v>
      </c>
      <c r="C396">
        <v>1600155361</v>
      </c>
      <c r="F396" t="s">
        <v>231</v>
      </c>
      <c r="G396">
        <v>155361</v>
      </c>
      <c r="H396">
        <v>1</v>
      </c>
      <c r="I396" t="s">
        <v>717</v>
      </c>
      <c r="J396" t="s">
        <v>718</v>
      </c>
      <c r="K396" t="s">
        <v>859</v>
      </c>
      <c r="L396">
        <v>1</v>
      </c>
      <c r="M396">
        <v>1</v>
      </c>
      <c r="N396">
        <v>78017</v>
      </c>
      <c r="O396">
        <v>78017</v>
      </c>
      <c r="P396">
        <v>10.8</v>
      </c>
      <c r="Q396">
        <v>10.8</v>
      </c>
      <c r="R396">
        <v>4320</v>
      </c>
      <c r="S396">
        <v>4320</v>
      </c>
    </row>
    <row r="397" spans="1:19" x14ac:dyDescent="0.25">
      <c r="A397">
        <v>465380</v>
      </c>
      <c r="B397">
        <v>1600465379</v>
      </c>
      <c r="C397">
        <v>1600156331</v>
      </c>
      <c r="F397" t="s">
        <v>237</v>
      </c>
      <c r="G397">
        <v>156331</v>
      </c>
      <c r="H397">
        <v>1</v>
      </c>
      <c r="I397" t="s">
        <v>709</v>
      </c>
      <c r="J397" t="s">
        <v>710</v>
      </c>
      <c r="K397" t="s">
        <v>751</v>
      </c>
      <c r="L397">
        <v>1</v>
      </c>
      <c r="M397">
        <v>1</v>
      </c>
      <c r="N397">
        <v>227.76</v>
      </c>
      <c r="O397">
        <v>227.76</v>
      </c>
      <c r="P397">
        <v>2.5999999999999999E-2</v>
      </c>
      <c r="Q397">
        <v>2.5999999999999999E-2</v>
      </c>
      <c r="R397">
        <v>15</v>
      </c>
      <c r="S397">
        <v>15</v>
      </c>
    </row>
    <row r="398" spans="1:19" x14ac:dyDescent="0.25">
      <c r="A398">
        <v>465381</v>
      </c>
      <c r="B398">
        <v>1600465379</v>
      </c>
      <c r="C398">
        <v>1600156331</v>
      </c>
      <c r="F398" t="s">
        <v>237</v>
      </c>
      <c r="G398">
        <v>156331</v>
      </c>
      <c r="H398">
        <v>2</v>
      </c>
      <c r="I398" t="s">
        <v>709</v>
      </c>
      <c r="J398" t="s">
        <v>710</v>
      </c>
      <c r="K398" t="s">
        <v>820</v>
      </c>
      <c r="L398">
        <v>9</v>
      </c>
      <c r="M398">
        <v>9</v>
      </c>
      <c r="N398">
        <v>1167.3</v>
      </c>
      <c r="O398">
        <v>1167.3</v>
      </c>
      <c r="P398">
        <v>0.45</v>
      </c>
      <c r="Q398">
        <v>0.45</v>
      </c>
      <c r="R398">
        <v>180</v>
      </c>
      <c r="S398">
        <v>180</v>
      </c>
    </row>
    <row r="399" spans="1:19" x14ac:dyDescent="0.25">
      <c r="A399">
        <v>465382</v>
      </c>
      <c r="B399">
        <v>1600465379</v>
      </c>
      <c r="C399">
        <v>1600156331</v>
      </c>
      <c r="F399" t="s">
        <v>237</v>
      </c>
      <c r="G399">
        <v>156331</v>
      </c>
      <c r="H399">
        <v>3</v>
      </c>
      <c r="I399" t="s">
        <v>709</v>
      </c>
      <c r="J399" t="s">
        <v>710</v>
      </c>
      <c r="K399" t="s">
        <v>754</v>
      </c>
      <c r="L399">
        <v>29</v>
      </c>
      <c r="M399">
        <v>29</v>
      </c>
      <c r="N399">
        <v>1730.1980000000001</v>
      </c>
      <c r="O399">
        <v>1730.1980000000001</v>
      </c>
      <c r="P399">
        <v>0.66700000000000004</v>
      </c>
      <c r="Q399">
        <v>0.66700000000000004</v>
      </c>
      <c r="R399">
        <v>348</v>
      </c>
      <c r="S399">
        <v>348</v>
      </c>
    </row>
    <row r="400" spans="1:19" x14ac:dyDescent="0.25">
      <c r="A400">
        <v>465383</v>
      </c>
      <c r="B400">
        <v>1600465379</v>
      </c>
      <c r="C400">
        <v>1600156331</v>
      </c>
      <c r="F400" t="s">
        <v>237</v>
      </c>
      <c r="G400">
        <v>156331</v>
      </c>
      <c r="H400">
        <v>4</v>
      </c>
      <c r="I400" t="s">
        <v>709</v>
      </c>
      <c r="J400" t="s">
        <v>710</v>
      </c>
      <c r="K400" t="s">
        <v>779</v>
      </c>
      <c r="L400">
        <v>1</v>
      </c>
      <c r="M400">
        <v>1</v>
      </c>
      <c r="N400">
        <v>95.977999999999994</v>
      </c>
      <c r="O400">
        <v>95.977999999999994</v>
      </c>
      <c r="P400">
        <v>3.6999999999999998E-2</v>
      </c>
      <c r="Q400">
        <v>3.6999999999999998E-2</v>
      </c>
      <c r="R400">
        <v>12</v>
      </c>
      <c r="S400">
        <v>12</v>
      </c>
    </row>
    <row r="401" spans="1:19" x14ac:dyDescent="0.25">
      <c r="A401">
        <v>468131</v>
      </c>
      <c r="B401">
        <v>1600468130</v>
      </c>
      <c r="C401">
        <v>1600156311</v>
      </c>
      <c r="F401" t="s">
        <v>234</v>
      </c>
      <c r="G401">
        <v>156311</v>
      </c>
      <c r="H401">
        <v>1</v>
      </c>
      <c r="I401" t="s">
        <v>709</v>
      </c>
      <c r="J401" t="s">
        <v>712</v>
      </c>
      <c r="K401" t="s">
        <v>715</v>
      </c>
      <c r="L401">
        <v>2</v>
      </c>
      <c r="M401">
        <v>2</v>
      </c>
      <c r="N401">
        <v>1680</v>
      </c>
      <c r="O401">
        <v>1680</v>
      </c>
      <c r="P401">
        <v>0</v>
      </c>
      <c r="Q401">
        <v>0</v>
      </c>
      <c r="R401">
        <v>252</v>
      </c>
      <c r="S401">
        <v>252</v>
      </c>
    </row>
    <row r="402" spans="1:19" x14ac:dyDescent="0.25">
      <c r="A402">
        <v>468132</v>
      </c>
      <c r="B402">
        <v>1600468130</v>
      </c>
      <c r="C402">
        <v>1600156311</v>
      </c>
      <c r="F402" t="s">
        <v>234</v>
      </c>
      <c r="G402">
        <v>156311</v>
      </c>
      <c r="H402">
        <v>2</v>
      </c>
      <c r="I402" t="s">
        <v>717</v>
      </c>
      <c r="J402" t="s">
        <v>718</v>
      </c>
      <c r="K402" t="s">
        <v>835</v>
      </c>
      <c r="L402">
        <v>1</v>
      </c>
      <c r="M402">
        <v>1</v>
      </c>
      <c r="N402">
        <v>7851</v>
      </c>
      <c r="O402">
        <v>7851</v>
      </c>
      <c r="P402">
        <v>2.9</v>
      </c>
      <c r="Q402">
        <v>2.9</v>
      </c>
      <c r="R402">
        <v>1160</v>
      </c>
      <c r="S402">
        <v>1160</v>
      </c>
    </row>
    <row r="403" spans="1:19" x14ac:dyDescent="0.25">
      <c r="A403">
        <v>469462</v>
      </c>
      <c r="B403">
        <v>1600469461</v>
      </c>
      <c r="C403">
        <v>1600158713</v>
      </c>
      <c r="F403" t="s">
        <v>249</v>
      </c>
      <c r="G403">
        <v>158713</v>
      </c>
      <c r="H403">
        <v>1</v>
      </c>
      <c r="I403" t="s">
        <v>717</v>
      </c>
      <c r="J403" t="s">
        <v>718</v>
      </c>
      <c r="K403" t="s">
        <v>835</v>
      </c>
      <c r="L403">
        <v>1</v>
      </c>
      <c r="M403">
        <v>1</v>
      </c>
      <c r="N403">
        <v>11505</v>
      </c>
      <c r="O403">
        <v>11505</v>
      </c>
      <c r="P403">
        <v>4.2</v>
      </c>
      <c r="Q403">
        <v>4.2</v>
      </c>
      <c r="R403">
        <v>1680</v>
      </c>
      <c r="S403">
        <v>1680</v>
      </c>
    </row>
    <row r="404" spans="1:19" x14ac:dyDescent="0.25">
      <c r="A404">
        <v>471039</v>
      </c>
      <c r="B404">
        <v>1600471038</v>
      </c>
      <c r="C404">
        <v>1600168200</v>
      </c>
      <c r="F404" t="s">
        <v>314</v>
      </c>
      <c r="G404">
        <v>168200</v>
      </c>
      <c r="H404">
        <v>1</v>
      </c>
      <c r="I404" t="s">
        <v>717</v>
      </c>
      <c r="J404" t="s">
        <v>720</v>
      </c>
      <c r="K404" t="s">
        <v>869</v>
      </c>
      <c r="L404">
        <v>1</v>
      </c>
      <c r="M404">
        <v>1</v>
      </c>
      <c r="N404">
        <v>40492</v>
      </c>
      <c r="O404">
        <v>37450</v>
      </c>
      <c r="P404">
        <v>4.62</v>
      </c>
      <c r="Q404">
        <v>4.2699999999999996</v>
      </c>
      <c r="R404">
        <v>4049.2</v>
      </c>
      <c r="S404">
        <v>3745</v>
      </c>
    </row>
    <row r="405" spans="1:19" x14ac:dyDescent="0.25">
      <c r="A405">
        <v>471144</v>
      </c>
      <c r="B405">
        <v>1600471143</v>
      </c>
      <c r="C405">
        <v>1600168245</v>
      </c>
      <c r="F405" t="s">
        <v>315</v>
      </c>
      <c r="G405">
        <v>168245</v>
      </c>
      <c r="H405">
        <v>1</v>
      </c>
      <c r="I405" t="s">
        <v>717</v>
      </c>
      <c r="J405" t="s">
        <v>718</v>
      </c>
      <c r="K405" t="s">
        <v>712</v>
      </c>
      <c r="L405">
        <v>1</v>
      </c>
      <c r="M405">
        <v>1</v>
      </c>
      <c r="N405">
        <v>12575.466</v>
      </c>
      <c r="O405">
        <v>12924.906000000001</v>
      </c>
      <c r="P405">
        <v>0</v>
      </c>
      <c r="Q405">
        <v>0</v>
      </c>
      <c r="R405">
        <v>628.77</v>
      </c>
      <c r="S405">
        <v>646.25</v>
      </c>
    </row>
    <row r="406" spans="1:19" x14ac:dyDescent="0.25">
      <c r="A406">
        <v>471532</v>
      </c>
      <c r="B406">
        <v>1600471531</v>
      </c>
      <c r="C406">
        <v>1600168623</v>
      </c>
      <c r="F406" t="s">
        <v>320</v>
      </c>
      <c r="G406">
        <v>168623</v>
      </c>
      <c r="H406">
        <v>1</v>
      </c>
      <c r="I406" t="s">
        <v>709</v>
      </c>
      <c r="J406" t="s">
        <v>710</v>
      </c>
      <c r="K406" t="s">
        <v>722</v>
      </c>
      <c r="L406">
        <v>2600</v>
      </c>
      <c r="M406">
        <v>2600</v>
      </c>
      <c r="N406">
        <v>119444</v>
      </c>
      <c r="O406">
        <v>119444</v>
      </c>
      <c r="P406">
        <v>26</v>
      </c>
      <c r="Q406">
        <v>26</v>
      </c>
      <c r="R406">
        <v>13000</v>
      </c>
      <c r="S406">
        <v>13000</v>
      </c>
    </row>
    <row r="407" spans="1:19" x14ac:dyDescent="0.25">
      <c r="A407">
        <v>472837</v>
      </c>
      <c r="B407">
        <v>1600472836</v>
      </c>
      <c r="C407">
        <v>1600169987</v>
      </c>
      <c r="F407" t="s">
        <v>328</v>
      </c>
      <c r="G407">
        <v>169987</v>
      </c>
      <c r="H407">
        <v>1</v>
      </c>
      <c r="I407" t="s">
        <v>709</v>
      </c>
      <c r="J407" t="s">
        <v>712</v>
      </c>
      <c r="K407" t="s">
        <v>730</v>
      </c>
      <c r="L407">
        <v>8</v>
      </c>
      <c r="M407">
        <v>7</v>
      </c>
      <c r="N407">
        <v>4670.3999999999996</v>
      </c>
      <c r="O407">
        <v>4086.6</v>
      </c>
      <c r="P407">
        <v>0</v>
      </c>
      <c r="Q407">
        <v>0</v>
      </c>
      <c r="R407">
        <v>400</v>
      </c>
      <c r="S407">
        <v>350</v>
      </c>
    </row>
    <row r="408" spans="1:19" x14ac:dyDescent="0.25">
      <c r="A408">
        <v>473442</v>
      </c>
      <c r="B408">
        <v>1600473441</v>
      </c>
      <c r="C408">
        <v>1600170295</v>
      </c>
      <c r="F408" t="s">
        <v>330</v>
      </c>
      <c r="G408">
        <v>170295</v>
      </c>
      <c r="H408">
        <v>1</v>
      </c>
      <c r="I408" t="s">
        <v>717</v>
      </c>
      <c r="J408" t="s">
        <v>718</v>
      </c>
      <c r="K408" t="s">
        <v>870</v>
      </c>
      <c r="L408">
        <v>1</v>
      </c>
      <c r="M408">
        <v>1</v>
      </c>
      <c r="N408">
        <v>127020</v>
      </c>
      <c r="O408">
        <v>12702</v>
      </c>
      <c r="P408">
        <v>14.5</v>
      </c>
      <c r="Q408">
        <v>1.5</v>
      </c>
      <c r="R408">
        <v>6351</v>
      </c>
      <c r="S408">
        <v>635.1</v>
      </c>
    </row>
    <row r="409" spans="1:19" x14ac:dyDescent="0.25">
      <c r="A409">
        <v>473444</v>
      </c>
      <c r="B409">
        <v>1600473443</v>
      </c>
      <c r="C409">
        <v>1600170295</v>
      </c>
      <c r="F409" t="s">
        <v>331</v>
      </c>
      <c r="G409">
        <v>170295</v>
      </c>
      <c r="H409">
        <v>1</v>
      </c>
      <c r="I409" t="s">
        <v>717</v>
      </c>
      <c r="J409" t="s">
        <v>718</v>
      </c>
      <c r="K409" t="s">
        <v>870</v>
      </c>
      <c r="L409">
        <v>1</v>
      </c>
      <c r="M409">
        <v>1</v>
      </c>
      <c r="N409">
        <v>120450</v>
      </c>
      <c r="O409">
        <v>43800</v>
      </c>
      <c r="P409">
        <v>13.8</v>
      </c>
      <c r="Q409">
        <v>5</v>
      </c>
      <c r="R409">
        <v>6022.5</v>
      </c>
      <c r="S409">
        <v>2190</v>
      </c>
    </row>
    <row r="410" spans="1:19" x14ac:dyDescent="0.25">
      <c r="A410">
        <v>473911</v>
      </c>
      <c r="B410">
        <v>1600473910</v>
      </c>
      <c r="C410">
        <v>1600170627</v>
      </c>
      <c r="F410" t="s">
        <v>334</v>
      </c>
      <c r="G410">
        <v>170627</v>
      </c>
      <c r="H410">
        <v>1</v>
      </c>
      <c r="I410" t="s">
        <v>709</v>
      </c>
      <c r="J410" t="s">
        <v>817</v>
      </c>
      <c r="K410" t="s">
        <v>818</v>
      </c>
      <c r="L410">
        <v>1</v>
      </c>
      <c r="M410">
        <v>1</v>
      </c>
      <c r="N410">
        <v>16114</v>
      </c>
      <c r="O410">
        <v>16114</v>
      </c>
      <c r="P410">
        <v>4.0279999999999996</v>
      </c>
      <c r="Q410">
        <v>4.0279999999999996</v>
      </c>
      <c r="R410">
        <v>3220</v>
      </c>
      <c r="S410">
        <v>3220</v>
      </c>
    </row>
    <row r="411" spans="1:19" x14ac:dyDescent="0.25">
      <c r="A411">
        <v>475773</v>
      </c>
      <c r="B411">
        <v>1600475772</v>
      </c>
      <c r="C411">
        <v>1600158061</v>
      </c>
      <c r="F411" t="s">
        <v>246</v>
      </c>
      <c r="G411">
        <v>158061</v>
      </c>
      <c r="H411">
        <v>1</v>
      </c>
      <c r="I411" t="s">
        <v>717</v>
      </c>
      <c r="J411" t="s">
        <v>718</v>
      </c>
      <c r="K411" t="s">
        <v>835</v>
      </c>
      <c r="L411">
        <v>1</v>
      </c>
      <c r="M411">
        <v>1</v>
      </c>
      <c r="N411">
        <v>13123</v>
      </c>
      <c r="O411">
        <v>12822</v>
      </c>
      <c r="P411">
        <v>7.4</v>
      </c>
      <c r="Q411">
        <v>7.2</v>
      </c>
      <c r="R411">
        <v>2960</v>
      </c>
      <c r="S411">
        <v>2880</v>
      </c>
    </row>
    <row r="412" spans="1:19" x14ac:dyDescent="0.25">
      <c r="A412">
        <v>475775</v>
      </c>
      <c r="B412">
        <v>1600475774</v>
      </c>
      <c r="C412">
        <v>1600158061</v>
      </c>
      <c r="F412" t="s">
        <v>247</v>
      </c>
      <c r="G412">
        <v>158061</v>
      </c>
      <c r="H412">
        <v>1</v>
      </c>
      <c r="I412" t="s">
        <v>717</v>
      </c>
      <c r="J412" t="s">
        <v>718</v>
      </c>
      <c r="K412" t="s">
        <v>835</v>
      </c>
      <c r="L412">
        <v>1</v>
      </c>
      <c r="M412">
        <v>1</v>
      </c>
      <c r="N412">
        <v>8015</v>
      </c>
      <c r="O412">
        <v>8015</v>
      </c>
      <c r="P412">
        <v>4.5</v>
      </c>
      <c r="Q412">
        <v>4.5</v>
      </c>
      <c r="R412">
        <v>1800</v>
      </c>
      <c r="S412">
        <v>1800</v>
      </c>
    </row>
    <row r="413" spans="1:19" x14ac:dyDescent="0.25">
      <c r="A413">
        <v>475812</v>
      </c>
      <c r="B413">
        <v>1600475811</v>
      </c>
      <c r="C413">
        <v>1600158101</v>
      </c>
      <c r="F413" t="s">
        <v>248</v>
      </c>
      <c r="G413">
        <v>158101</v>
      </c>
      <c r="H413">
        <v>1</v>
      </c>
      <c r="I413" t="s">
        <v>709</v>
      </c>
      <c r="J413" t="s">
        <v>710</v>
      </c>
      <c r="K413" t="s">
        <v>857</v>
      </c>
      <c r="L413">
        <v>4</v>
      </c>
      <c r="M413">
        <v>4</v>
      </c>
      <c r="N413">
        <v>528</v>
      </c>
      <c r="O413">
        <v>528</v>
      </c>
      <c r="P413">
        <v>0.2</v>
      </c>
      <c r="Q413">
        <v>0.2</v>
      </c>
      <c r="R413">
        <v>236</v>
      </c>
      <c r="S413">
        <v>236</v>
      </c>
    </row>
    <row r="414" spans="1:19" x14ac:dyDescent="0.25">
      <c r="A414">
        <v>476963</v>
      </c>
      <c r="B414">
        <v>1600476962</v>
      </c>
      <c r="C414">
        <v>1600159262</v>
      </c>
      <c r="F414" t="s">
        <v>252</v>
      </c>
      <c r="G414">
        <v>159262</v>
      </c>
      <c r="H414">
        <v>1</v>
      </c>
      <c r="I414" t="s">
        <v>717</v>
      </c>
      <c r="J414" t="s">
        <v>718</v>
      </c>
      <c r="K414" t="s">
        <v>835</v>
      </c>
      <c r="L414">
        <v>1</v>
      </c>
      <c r="M414">
        <v>1</v>
      </c>
      <c r="N414">
        <v>38410</v>
      </c>
      <c r="O414">
        <v>38410</v>
      </c>
      <c r="P414">
        <v>14.1</v>
      </c>
      <c r="Q414">
        <v>14.1</v>
      </c>
      <c r="R414">
        <v>5640</v>
      </c>
      <c r="S414">
        <v>5640</v>
      </c>
    </row>
    <row r="415" spans="1:19" x14ac:dyDescent="0.25">
      <c r="A415">
        <v>477461</v>
      </c>
      <c r="B415">
        <v>1600477460</v>
      </c>
      <c r="C415">
        <v>1600160264</v>
      </c>
      <c r="F415" t="s">
        <v>257</v>
      </c>
      <c r="G415">
        <v>160264</v>
      </c>
      <c r="H415">
        <v>1</v>
      </c>
      <c r="I415" t="s">
        <v>709</v>
      </c>
      <c r="J415" t="s">
        <v>712</v>
      </c>
      <c r="K415" t="s">
        <v>715</v>
      </c>
      <c r="L415">
        <v>2</v>
      </c>
      <c r="M415">
        <v>2</v>
      </c>
      <c r="N415">
        <v>1680</v>
      </c>
      <c r="O415">
        <v>1680</v>
      </c>
      <c r="P415">
        <v>0</v>
      </c>
      <c r="Q415">
        <v>0</v>
      </c>
      <c r="R415">
        <v>252</v>
      </c>
      <c r="S415">
        <v>252</v>
      </c>
    </row>
    <row r="416" spans="1:19" x14ac:dyDescent="0.25">
      <c r="A416">
        <v>477462</v>
      </c>
      <c r="B416">
        <v>1600477460</v>
      </c>
      <c r="C416">
        <v>1600160264</v>
      </c>
      <c r="F416" t="s">
        <v>257</v>
      </c>
      <c r="G416">
        <v>160264</v>
      </c>
      <c r="H416">
        <v>2</v>
      </c>
      <c r="I416" t="s">
        <v>709</v>
      </c>
      <c r="J416" t="s">
        <v>712</v>
      </c>
      <c r="K416" t="s">
        <v>714</v>
      </c>
      <c r="L416">
        <v>8</v>
      </c>
      <c r="M416">
        <v>7</v>
      </c>
      <c r="N416">
        <v>4672</v>
      </c>
      <c r="O416">
        <v>4088</v>
      </c>
      <c r="P416">
        <v>0</v>
      </c>
      <c r="Q416">
        <v>0</v>
      </c>
      <c r="R416">
        <v>704</v>
      </c>
      <c r="S416">
        <v>616</v>
      </c>
    </row>
    <row r="417" spans="1:19" x14ac:dyDescent="0.25">
      <c r="A417">
        <v>478282</v>
      </c>
      <c r="B417">
        <v>1600478281</v>
      </c>
      <c r="C417">
        <v>1600160867</v>
      </c>
      <c r="F417" t="s">
        <v>261</v>
      </c>
      <c r="G417">
        <v>160867</v>
      </c>
      <c r="H417">
        <v>1</v>
      </c>
      <c r="I417" t="s">
        <v>717</v>
      </c>
      <c r="J417" t="s">
        <v>718</v>
      </c>
      <c r="K417" t="s">
        <v>835</v>
      </c>
      <c r="L417">
        <v>1</v>
      </c>
      <c r="M417">
        <v>1</v>
      </c>
      <c r="N417">
        <v>4936</v>
      </c>
      <c r="O417">
        <v>5263</v>
      </c>
      <c r="P417">
        <v>1.3</v>
      </c>
      <c r="Q417">
        <v>1.3</v>
      </c>
      <c r="R417">
        <v>520</v>
      </c>
      <c r="S417">
        <v>520</v>
      </c>
    </row>
    <row r="418" spans="1:19" x14ac:dyDescent="0.25">
      <c r="A418">
        <v>478868</v>
      </c>
      <c r="B418">
        <v>1600478867</v>
      </c>
      <c r="C418">
        <v>1600161228</v>
      </c>
      <c r="F418" t="s">
        <v>263</v>
      </c>
      <c r="G418">
        <v>161228</v>
      </c>
      <c r="H418">
        <v>1</v>
      </c>
      <c r="I418" t="s">
        <v>709</v>
      </c>
      <c r="J418" t="s">
        <v>712</v>
      </c>
      <c r="K418" t="s">
        <v>716</v>
      </c>
      <c r="L418">
        <v>4</v>
      </c>
      <c r="M418">
        <v>4</v>
      </c>
      <c r="N418">
        <v>4872</v>
      </c>
      <c r="O418">
        <v>4872</v>
      </c>
      <c r="P418">
        <v>0</v>
      </c>
      <c r="Q418">
        <v>0</v>
      </c>
      <c r="R418">
        <v>732</v>
      </c>
      <c r="S418">
        <v>732</v>
      </c>
    </row>
    <row r="419" spans="1:19" x14ac:dyDescent="0.25">
      <c r="A419">
        <v>478968</v>
      </c>
      <c r="B419">
        <v>1600478967</v>
      </c>
      <c r="C419">
        <v>1600162189</v>
      </c>
      <c r="F419" t="s">
        <v>271</v>
      </c>
      <c r="G419">
        <v>162189</v>
      </c>
      <c r="H419">
        <v>1</v>
      </c>
      <c r="I419" t="s">
        <v>717</v>
      </c>
      <c r="J419" t="s">
        <v>718</v>
      </c>
      <c r="K419" t="s">
        <v>859</v>
      </c>
      <c r="L419">
        <v>1</v>
      </c>
      <c r="M419">
        <v>1</v>
      </c>
      <c r="N419">
        <v>4208</v>
      </c>
      <c r="O419">
        <v>0</v>
      </c>
      <c r="P419">
        <v>1.3</v>
      </c>
      <c r="Q419">
        <v>0</v>
      </c>
      <c r="R419">
        <v>520</v>
      </c>
      <c r="S419">
        <v>0</v>
      </c>
    </row>
    <row r="420" spans="1:19" x14ac:dyDescent="0.25">
      <c r="A420">
        <v>479224</v>
      </c>
      <c r="B420">
        <v>1600479223</v>
      </c>
      <c r="C420">
        <v>1600161579</v>
      </c>
      <c r="F420" t="s">
        <v>269</v>
      </c>
      <c r="G420">
        <v>161579</v>
      </c>
      <c r="H420">
        <v>1</v>
      </c>
      <c r="I420" t="s">
        <v>717</v>
      </c>
      <c r="J420" t="s">
        <v>720</v>
      </c>
      <c r="K420" t="s">
        <v>732</v>
      </c>
      <c r="L420">
        <v>1</v>
      </c>
      <c r="M420">
        <v>1</v>
      </c>
      <c r="N420">
        <v>6654</v>
      </c>
      <c r="O420">
        <v>6654</v>
      </c>
      <c r="P420">
        <v>12.3</v>
      </c>
      <c r="Q420">
        <v>12.3</v>
      </c>
      <c r="R420">
        <v>9840</v>
      </c>
      <c r="S420">
        <v>9840</v>
      </c>
    </row>
    <row r="421" spans="1:19" x14ac:dyDescent="0.25">
      <c r="A421">
        <v>479278</v>
      </c>
      <c r="B421">
        <v>1600479277</v>
      </c>
      <c r="C421">
        <v>1600162271</v>
      </c>
      <c r="F421" t="s">
        <v>277</v>
      </c>
      <c r="G421">
        <v>162271</v>
      </c>
      <c r="H421">
        <v>1</v>
      </c>
      <c r="I421" t="s">
        <v>709</v>
      </c>
      <c r="J421" t="s">
        <v>712</v>
      </c>
      <c r="K421" t="s">
        <v>730</v>
      </c>
      <c r="L421">
        <v>1</v>
      </c>
      <c r="M421">
        <v>1</v>
      </c>
      <c r="N421">
        <v>583.79999999999995</v>
      </c>
      <c r="O421">
        <v>583.79999999999995</v>
      </c>
      <c r="P421">
        <v>0</v>
      </c>
      <c r="Q421">
        <v>0</v>
      </c>
      <c r="R421">
        <v>50</v>
      </c>
      <c r="S421">
        <v>50</v>
      </c>
    </row>
    <row r="422" spans="1:19" x14ac:dyDescent="0.25">
      <c r="A422">
        <v>479279</v>
      </c>
      <c r="B422">
        <v>1600479277</v>
      </c>
      <c r="C422">
        <v>1600162271</v>
      </c>
      <c r="F422" t="s">
        <v>277</v>
      </c>
      <c r="G422">
        <v>162271</v>
      </c>
      <c r="H422">
        <v>2</v>
      </c>
      <c r="I422" t="s">
        <v>717</v>
      </c>
      <c r="J422" t="s">
        <v>718</v>
      </c>
      <c r="K422" t="s">
        <v>835</v>
      </c>
      <c r="L422">
        <v>1</v>
      </c>
      <c r="M422">
        <v>1</v>
      </c>
      <c r="N422">
        <v>6983</v>
      </c>
      <c r="O422">
        <v>12868</v>
      </c>
      <c r="P422">
        <v>2.2000000000000002</v>
      </c>
      <c r="Q422">
        <v>4.0999999999999996</v>
      </c>
      <c r="R422">
        <v>880</v>
      </c>
      <c r="S422">
        <v>1640</v>
      </c>
    </row>
    <row r="423" spans="1:19" x14ac:dyDescent="0.25">
      <c r="A423">
        <v>479294</v>
      </c>
      <c r="B423">
        <v>1600479293</v>
      </c>
      <c r="C423">
        <v>1600162271</v>
      </c>
      <c r="F423" t="s">
        <v>278</v>
      </c>
      <c r="G423">
        <v>162271</v>
      </c>
      <c r="H423">
        <v>1</v>
      </c>
      <c r="I423" t="s">
        <v>717</v>
      </c>
      <c r="J423" t="s">
        <v>718</v>
      </c>
      <c r="K423" t="s">
        <v>835</v>
      </c>
      <c r="L423">
        <v>1</v>
      </c>
      <c r="M423">
        <v>1</v>
      </c>
      <c r="N423">
        <v>4651</v>
      </c>
      <c r="O423">
        <v>5589</v>
      </c>
      <c r="P423">
        <v>1.5</v>
      </c>
      <c r="Q423">
        <v>1.8</v>
      </c>
      <c r="R423">
        <v>600</v>
      </c>
      <c r="S423">
        <v>720</v>
      </c>
    </row>
    <row r="424" spans="1:19" x14ac:dyDescent="0.25">
      <c r="A424">
        <v>479588</v>
      </c>
      <c r="B424">
        <v>1600479587</v>
      </c>
      <c r="C424">
        <v>1600162191</v>
      </c>
      <c r="F424" t="s">
        <v>274</v>
      </c>
      <c r="G424">
        <v>162191</v>
      </c>
      <c r="H424">
        <v>1</v>
      </c>
      <c r="I424" t="s">
        <v>709</v>
      </c>
      <c r="J424" t="s">
        <v>712</v>
      </c>
      <c r="K424" t="s">
        <v>871</v>
      </c>
      <c r="L424">
        <v>9</v>
      </c>
      <c r="M424">
        <v>10</v>
      </c>
      <c r="N424">
        <v>5256</v>
      </c>
      <c r="O424">
        <v>5840</v>
      </c>
      <c r="P424">
        <v>0</v>
      </c>
      <c r="Q424">
        <v>0</v>
      </c>
      <c r="R424">
        <v>792</v>
      </c>
      <c r="S424">
        <v>880</v>
      </c>
    </row>
    <row r="425" spans="1:19" x14ac:dyDescent="0.25">
      <c r="A425">
        <v>479589</v>
      </c>
      <c r="B425">
        <v>1600479587</v>
      </c>
      <c r="C425">
        <v>1600162191</v>
      </c>
      <c r="F425" t="s">
        <v>274</v>
      </c>
      <c r="G425">
        <v>162191</v>
      </c>
      <c r="H425">
        <v>2</v>
      </c>
      <c r="I425" t="s">
        <v>709</v>
      </c>
      <c r="J425" t="s">
        <v>712</v>
      </c>
      <c r="K425" t="s">
        <v>872</v>
      </c>
      <c r="L425">
        <v>11</v>
      </c>
      <c r="M425">
        <v>12</v>
      </c>
      <c r="N425">
        <v>13398</v>
      </c>
      <c r="O425">
        <v>14616</v>
      </c>
      <c r="P425">
        <v>0</v>
      </c>
      <c r="Q425">
        <v>0</v>
      </c>
      <c r="R425">
        <v>2013</v>
      </c>
      <c r="S425">
        <v>2196</v>
      </c>
    </row>
    <row r="426" spans="1:19" x14ac:dyDescent="0.25">
      <c r="A426">
        <v>479590</v>
      </c>
      <c r="B426">
        <v>1600479587</v>
      </c>
      <c r="C426">
        <v>1600162191</v>
      </c>
      <c r="F426" t="s">
        <v>274</v>
      </c>
      <c r="G426">
        <v>162191</v>
      </c>
      <c r="H426">
        <v>3</v>
      </c>
      <c r="I426" t="s">
        <v>709</v>
      </c>
      <c r="J426" t="s">
        <v>712</v>
      </c>
      <c r="K426" t="s">
        <v>873</v>
      </c>
      <c r="L426">
        <v>10</v>
      </c>
      <c r="M426">
        <v>10</v>
      </c>
      <c r="N426">
        <v>30660</v>
      </c>
      <c r="O426">
        <v>30660</v>
      </c>
      <c r="P426">
        <v>0</v>
      </c>
      <c r="Q426">
        <v>0</v>
      </c>
      <c r="R426">
        <v>4600</v>
      </c>
      <c r="S426">
        <v>4600</v>
      </c>
    </row>
    <row r="427" spans="1:19" x14ac:dyDescent="0.25">
      <c r="A427">
        <v>480149</v>
      </c>
      <c r="B427">
        <v>1600480148</v>
      </c>
      <c r="C427">
        <v>1600162354</v>
      </c>
      <c r="F427" t="s">
        <v>280</v>
      </c>
      <c r="G427">
        <v>162354</v>
      </c>
      <c r="H427">
        <v>1</v>
      </c>
      <c r="I427" t="s">
        <v>709</v>
      </c>
      <c r="J427" t="s">
        <v>712</v>
      </c>
      <c r="K427" t="s">
        <v>874</v>
      </c>
      <c r="L427">
        <v>4</v>
      </c>
      <c r="M427">
        <v>4</v>
      </c>
      <c r="N427">
        <v>3360</v>
      </c>
      <c r="O427">
        <v>3360</v>
      </c>
      <c r="P427">
        <v>0</v>
      </c>
      <c r="Q427">
        <v>0</v>
      </c>
      <c r="R427">
        <v>504</v>
      </c>
      <c r="S427">
        <v>504</v>
      </c>
    </row>
    <row r="428" spans="1:19" x14ac:dyDescent="0.25">
      <c r="A428">
        <v>480150</v>
      </c>
      <c r="B428">
        <v>1600480148</v>
      </c>
      <c r="C428">
        <v>1600162354</v>
      </c>
      <c r="F428" t="s">
        <v>280</v>
      </c>
      <c r="G428">
        <v>162354</v>
      </c>
      <c r="H428">
        <v>2</v>
      </c>
      <c r="I428" t="s">
        <v>709</v>
      </c>
      <c r="J428" t="s">
        <v>712</v>
      </c>
      <c r="K428" t="s">
        <v>714</v>
      </c>
      <c r="M428">
        <v>8</v>
      </c>
      <c r="N428">
        <v>0</v>
      </c>
      <c r="O428">
        <v>4672</v>
      </c>
      <c r="P428">
        <v>0</v>
      </c>
      <c r="Q428">
        <v>0</v>
      </c>
      <c r="R428">
        <v>0</v>
      </c>
      <c r="S428">
        <v>704</v>
      </c>
    </row>
    <row r="429" spans="1:19" x14ac:dyDescent="0.25">
      <c r="A429">
        <v>480151</v>
      </c>
      <c r="B429">
        <v>1600480148</v>
      </c>
      <c r="C429">
        <v>1600162354</v>
      </c>
      <c r="F429" t="s">
        <v>280</v>
      </c>
      <c r="G429">
        <v>162354</v>
      </c>
      <c r="H429">
        <v>3</v>
      </c>
      <c r="I429" t="s">
        <v>709</v>
      </c>
      <c r="J429" t="s">
        <v>712</v>
      </c>
      <c r="K429" t="s">
        <v>858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</row>
    <row r="430" spans="1:19" x14ac:dyDescent="0.25">
      <c r="A430">
        <v>480152</v>
      </c>
      <c r="B430">
        <v>1600480148</v>
      </c>
      <c r="C430">
        <v>1600162354</v>
      </c>
      <c r="F430" t="s">
        <v>280</v>
      </c>
      <c r="G430">
        <v>162354</v>
      </c>
      <c r="H430">
        <v>4</v>
      </c>
      <c r="I430" t="s">
        <v>709</v>
      </c>
      <c r="J430" t="s">
        <v>712</v>
      </c>
      <c r="K430" t="s">
        <v>871</v>
      </c>
      <c r="L430">
        <v>8</v>
      </c>
      <c r="N430">
        <v>4672</v>
      </c>
      <c r="O430">
        <v>0</v>
      </c>
      <c r="P430">
        <v>0</v>
      </c>
      <c r="Q430">
        <v>0</v>
      </c>
      <c r="R430">
        <v>704</v>
      </c>
      <c r="S430">
        <v>0</v>
      </c>
    </row>
    <row r="431" spans="1:19" x14ac:dyDescent="0.25">
      <c r="A431">
        <v>480324</v>
      </c>
      <c r="B431">
        <v>1600480323</v>
      </c>
      <c r="C431">
        <v>1600162587</v>
      </c>
      <c r="F431" t="s">
        <v>287</v>
      </c>
      <c r="G431">
        <v>162587</v>
      </c>
      <c r="H431">
        <v>1</v>
      </c>
      <c r="I431" t="s">
        <v>709</v>
      </c>
      <c r="J431" t="s">
        <v>712</v>
      </c>
      <c r="K431" t="s">
        <v>875</v>
      </c>
      <c r="L431">
        <v>1</v>
      </c>
      <c r="M431">
        <v>1</v>
      </c>
      <c r="N431">
        <v>273</v>
      </c>
      <c r="O431">
        <v>273</v>
      </c>
      <c r="P431">
        <v>0</v>
      </c>
      <c r="Q431">
        <v>0</v>
      </c>
      <c r="R431">
        <v>41</v>
      </c>
      <c r="S431">
        <v>41</v>
      </c>
    </row>
    <row r="432" spans="1:19" x14ac:dyDescent="0.25">
      <c r="A432">
        <v>480325</v>
      </c>
      <c r="B432">
        <v>1600480323</v>
      </c>
      <c r="C432">
        <v>1600162587</v>
      </c>
      <c r="F432" t="s">
        <v>287</v>
      </c>
      <c r="G432">
        <v>162587</v>
      </c>
      <c r="H432">
        <v>2</v>
      </c>
      <c r="I432" t="s">
        <v>709</v>
      </c>
      <c r="J432" t="s">
        <v>712</v>
      </c>
      <c r="K432" t="s">
        <v>871</v>
      </c>
      <c r="L432">
        <v>4</v>
      </c>
      <c r="M432">
        <v>4</v>
      </c>
      <c r="N432">
        <v>2336</v>
      </c>
      <c r="O432">
        <v>2336</v>
      </c>
      <c r="P432">
        <v>0</v>
      </c>
      <c r="Q432">
        <v>0</v>
      </c>
      <c r="R432">
        <v>352</v>
      </c>
      <c r="S432">
        <v>352</v>
      </c>
    </row>
    <row r="433" spans="1:19" x14ac:dyDescent="0.25">
      <c r="A433">
        <v>480326</v>
      </c>
      <c r="B433">
        <v>1600480323</v>
      </c>
      <c r="C433">
        <v>1600162587</v>
      </c>
      <c r="F433" t="s">
        <v>287</v>
      </c>
      <c r="G433">
        <v>162587</v>
      </c>
      <c r="H433">
        <v>3</v>
      </c>
      <c r="I433" t="s">
        <v>709</v>
      </c>
      <c r="J433" t="s">
        <v>712</v>
      </c>
      <c r="K433" t="s">
        <v>872</v>
      </c>
      <c r="L433">
        <v>14</v>
      </c>
      <c r="M433">
        <v>14</v>
      </c>
      <c r="N433">
        <v>17052</v>
      </c>
      <c r="O433">
        <v>17052</v>
      </c>
      <c r="P433">
        <v>0</v>
      </c>
      <c r="Q433">
        <v>0</v>
      </c>
      <c r="R433">
        <v>2562</v>
      </c>
      <c r="S433">
        <v>2562</v>
      </c>
    </row>
    <row r="434" spans="1:19" x14ac:dyDescent="0.25">
      <c r="A434">
        <v>480327</v>
      </c>
      <c r="B434">
        <v>1600480323</v>
      </c>
      <c r="C434">
        <v>1600162587</v>
      </c>
      <c r="F434" t="s">
        <v>287</v>
      </c>
      <c r="G434">
        <v>162587</v>
      </c>
      <c r="H434">
        <v>4</v>
      </c>
      <c r="I434" t="s">
        <v>717</v>
      </c>
      <c r="J434" t="s">
        <v>718</v>
      </c>
      <c r="K434" t="s">
        <v>835</v>
      </c>
      <c r="L434">
        <v>1</v>
      </c>
      <c r="M434">
        <v>1</v>
      </c>
      <c r="N434">
        <v>14351</v>
      </c>
      <c r="O434">
        <v>14361</v>
      </c>
      <c r="P434">
        <v>5.8</v>
      </c>
      <c r="Q434">
        <v>5.8</v>
      </c>
      <c r="R434">
        <v>2320</v>
      </c>
      <c r="S434">
        <v>2320</v>
      </c>
    </row>
    <row r="435" spans="1:19" x14ac:dyDescent="0.25">
      <c r="A435">
        <v>482969</v>
      </c>
      <c r="B435">
        <v>1600482968</v>
      </c>
      <c r="C435">
        <v>1600168510</v>
      </c>
      <c r="F435" t="s">
        <v>319</v>
      </c>
      <c r="G435">
        <v>168510</v>
      </c>
      <c r="H435">
        <v>1</v>
      </c>
      <c r="I435" t="s">
        <v>709</v>
      </c>
      <c r="J435" t="s">
        <v>712</v>
      </c>
      <c r="K435" t="s">
        <v>730</v>
      </c>
      <c r="L435">
        <v>12</v>
      </c>
      <c r="M435">
        <v>13</v>
      </c>
      <c r="N435">
        <v>7005.6</v>
      </c>
      <c r="O435">
        <v>7589.4</v>
      </c>
      <c r="P435">
        <v>0</v>
      </c>
      <c r="Q435">
        <v>0</v>
      </c>
      <c r="R435">
        <v>600</v>
      </c>
      <c r="S435">
        <v>650</v>
      </c>
    </row>
    <row r="436" spans="1:19" x14ac:dyDescent="0.25">
      <c r="A436">
        <v>482970</v>
      </c>
      <c r="B436">
        <v>1600482968</v>
      </c>
      <c r="C436">
        <v>1600168510</v>
      </c>
      <c r="F436" t="s">
        <v>319</v>
      </c>
      <c r="G436">
        <v>168510</v>
      </c>
      <c r="H436">
        <v>2</v>
      </c>
      <c r="I436" t="s">
        <v>709</v>
      </c>
      <c r="J436" t="s">
        <v>712</v>
      </c>
      <c r="K436" t="s">
        <v>730</v>
      </c>
      <c r="L436">
        <v>2</v>
      </c>
      <c r="M436">
        <v>2</v>
      </c>
      <c r="N436">
        <v>2436</v>
      </c>
      <c r="O436">
        <v>2436</v>
      </c>
      <c r="P436">
        <v>0</v>
      </c>
      <c r="Q436">
        <v>0</v>
      </c>
      <c r="R436">
        <v>220</v>
      </c>
      <c r="S436">
        <v>220</v>
      </c>
    </row>
    <row r="437" spans="1:19" x14ac:dyDescent="0.25">
      <c r="A437">
        <v>485325</v>
      </c>
      <c r="B437">
        <v>1600485324</v>
      </c>
      <c r="C437">
        <v>1600169229</v>
      </c>
      <c r="F437" t="s">
        <v>323</v>
      </c>
      <c r="G437">
        <v>169229</v>
      </c>
      <c r="H437">
        <v>1</v>
      </c>
      <c r="I437" t="s">
        <v>709</v>
      </c>
      <c r="J437" t="s">
        <v>712</v>
      </c>
      <c r="K437" t="s">
        <v>730</v>
      </c>
      <c r="L437">
        <v>5</v>
      </c>
      <c r="M437">
        <v>5</v>
      </c>
      <c r="N437">
        <v>1365</v>
      </c>
      <c r="O437">
        <v>1365</v>
      </c>
      <c r="P437">
        <v>0</v>
      </c>
      <c r="Q437">
        <v>0</v>
      </c>
      <c r="R437">
        <v>125</v>
      </c>
      <c r="S437">
        <v>125</v>
      </c>
    </row>
    <row r="438" spans="1:19" x14ac:dyDescent="0.25">
      <c r="A438">
        <v>485326</v>
      </c>
      <c r="B438">
        <v>1600485324</v>
      </c>
      <c r="C438">
        <v>1600169229</v>
      </c>
      <c r="F438" t="s">
        <v>323</v>
      </c>
      <c r="G438">
        <v>169229</v>
      </c>
      <c r="H438">
        <v>2</v>
      </c>
      <c r="I438" t="s">
        <v>717</v>
      </c>
      <c r="J438" t="s">
        <v>718</v>
      </c>
      <c r="K438" t="s">
        <v>718</v>
      </c>
      <c r="L438">
        <v>1</v>
      </c>
      <c r="M438">
        <v>1</v>
      </c>
      <c r="N438">
        <v>15937.53</v>
      </c>
      <c r="O438">
        <v>15937.53</v>
      </c>
      <c r="P438">
        <v>0</v>
      </c>
      <c r="Q438">
        <v>0</v>
      </c>
      <c r="R438">
        <v>796.88</v>
      </c>
      <c r="S438">
        <v>796.88</v>
      </c>
    </row>
    <row r="439" spans="1:19" x14ac:dyDescent="0.25">
      <c r="A439">
        <v>486238</v>
      </c>
      <c r="B439">
        <v>1600486237</v>
      </c>
      <c r="C439">
        <v>1600170145</v>
      </c>
      <c r="F439" t="s">
        <v>329</v>
      </c>
      <c r="G439">
        <v>170145</v>
      </c>
      <c r="H439">
        <v>1</v>
      </c>
      <c r="I439" t="s">
        <v>717</v>
      </c>
      <c r="J439" t="s">
        <v>718</v>
      </c>
      <c r="K439" t="s">
        <v>876</v>
      </c>
      <c r="L439">
        <v>1</v>
      </c>
      <c r="M439">
        <v>1</v>
      </c>
      <c r="N439">
        <v>45454</v>
      </c>
      <c r="O439">
        <v>45454</v>
      </c>
      <c r="P439">
        <v>5.36</v>
      </c>
      <c r="Q439">
        <v>5.36</v>
      </c>
      <c r="R439">
        <v>2272.6999999999998</v>
      </c>
      <c r="S439">
        <v>2272.6999999999998</v>
      </c>
    </row>
    <row r="440" spans="1:19" x14ac:dyDescent="0.25">
      <c r="A440">
        <v>486823</v>
      </c>
      <c r="B440">
        <v>1600486822</v>
      </c>
      <c r="C440">
        <v>1600171644</v>
      </c>
      <c r="F440" t="s">
        <v>346</v>
      </c>
      <c r="G440">
        <v>171644</v>
      </c>
      <c r="H440">
        <v>1</v>
      </c>
      <c r="I440" t="s">
        <v>717</v>
      </c>
      <c r="J440" t="s">
        <v>718</v>
      </c>
      <c r="K440" t="s">
        <v>877</v>
      </c>
      <c r="L440">
        <v>1</v>
      </c>
      <c r="M440">
        <v>1</v>
      </c>
      <c r="N440">
        <v>3341</v>
      </c>
      <c r="O440">
        <v>3341</v>
      </c>
      <c r="P440">
        <v>0.99</v>
      </c>
      <c r="Q440">
        <v>0.99</v>
      </c>
      <c r="R440">
        <v>396</v>
      </c>
      <c r="S440">
        <v>396</v>
      </c>
    </row>
    <row r="441" spans="1:19" x14ac:dyDescent="0.25">
      <c r="A441">
        <v>487208</v>
      </c>
      <c r="B441">
        <v>1600487207</v>
      </c>
      <c r="C441">
        <v>1600157412</v>
      </c>
      <c r="F441" t="s">
        <v>239</v>
      </c>
      <c r="G441">
        <v>157412</v>
      </c>
      <c r="H441">
        <v>1</v>
      </c>
      <c r="I441" t="s">
        <v>709</v>
      </c>
      <c r="J441" t="s">
        <v>710</v>
      </c>
      <c r="K441" t="s">
        <v>761</v>
      </c>
      <c r="L441">
        <v>20</v>
      </c>
      <c r="M441">
        <v>20</v>
      </c>
      <c r="N441">
        <v>4778.9260000000004</v>
      </c>
      <c r="O441">
        <v>4778.9260000000004</v>
      </c>
      <c r="P441">
        <v>1.8420000000000001</v>
      </c>
      <c r="Q441">
        <v>1.8420000000000001</v>
      </c>
      <c r="R441">
        <v>818.8</v>
      </c>
      <c r="S441">
        <v>818.8</v>
      </c>
    </row>
    <row r="442" spans="1:19" x14ac:dyDescent="0.25">
      <c r="A442">
        <v>487209</v>
      </c>
      <c r="B442">
        <v>1600487207</v>
      </c>
      <c r="C442">
        <v>1600157412</v>
      </c>
      <c r="F442" t="s">
        <v>239</v>
      </c>
      <c r="G442">
        <v>157412</v>
      </c>
      <c r="H442">
        <v>2</v>
      </c>
      <c r="I442" t="s">
        <v>717</v>
      </c>
      <c r="J442" t="s">
        <v>718</v>
      </c>
      <c r="K442" t="s">
        <v>835</v>
      </c>
      <c r="L442">
        <v>1</v>
      </c>
      <c r="M442">
        <v>1</v>
      </c>
      <c r="N442">
        <v>11591</v>
      </c>
      <c r="O442">
        <v>11591</v>
      </c>
      <c r="P442">
        <v>4.2</v>
      </c>
      <c r="Q442">
        <v>4.2</v>
      </c>
      <c r="R442">
        <v>1680</v>
      </c>
      <c r="S442">
        <v>1680</v>
      </c>
    </row>
    <row r="443" spans="1:19" x14ac:dyDescent="0.25">
      <c r="A443">
        <v>487406</v>
      </c>
      <c r="B443">
        <v>1600487405</v>
      </c>
      <c r="C443">
        <v>1600157667</v>
      </c>
      <c r="F443" t="s">
        <v>240</v>
      </c>
      <c r="G443">
        <v>157667</v>
      </c>
      <c r="H443">
        <v>1</v>
      </c>
      <c r="I443" t="s">
        <v>717</v>
      </c>
      <c r="J443" t="s">
        <v>720</v>
      </c>
      <c r="K443" t="s">
        <v>878</v>
      </c>
      <c r="L443">
        <v>1</v>
      </c>
      <c r="M443">
        <v>1</v>
      </c>
      <c r="N443">
        <v>7045</v>
      </c>
      <c r="O443">
        <v>5072.1400000000003</v>
      </c>
      <c r="P443">
        <v>0</v>
      </c>
      <c r="Q443">
        <v>0</v>
      </c>
      <c r="R443">
        <v>704.5</v>
      </c>
      <c r="S443">
        <v>507.21</v>
      </c>
    </row>
    <row r="444" spans="1:19" x14ac:dyDescent="0.25">
      <c r="A444">
        <v>487407</v>
      </c>
      <c r="B444">
        <v>1600487405</v>
      </c>
      <c r="C444">
        <v>1600157667</v>
      </c>
      <c r="F444" t="s">
        <v>240</v>
      </c>
      <c r="G444">
        <v>157667</v>
      </c>
      <c r="H444">
        <v>2</v>
      </c>
      <c r="I444" t="s">
        <v>717</v>
      </c>
      <c r="J444" t="s">
        <v>718</v>
      </c>
      <c r="K444" t="s">
        <v>835</v>
      </c>
      <c r="L444">
        <v>1</v>
      </c>
      <c r="M444">
        <v>1</v>
      </c>
      <c r="N444">
        <v>39420</v>
      </c>
      <c r="O444">
        <v>28382</v>
      </c>
      <c r="P444">
        <v>4.5</v>
      </c>
      <c r="Q444">
        <v>3.2</v>
      </c>
      <c r="R444">
        <v>1971</v>
      </c>
      <c r="S444">
        <v>1419.1</v>
      </c>
    </row>
    <row r="445" spans="1:19" x14ac:dyDescent="0.25">
      <c r="A445">
        <v>487409</v>
      </c>
      <c r="B445">
        <v>1600487408</v>
      </c>
      <c r="C445">
        <v>1600157667</v>
      </c>
      <c r="F445" t="s">
        <v>241</v>
      </c>
      <c r="G445">
        <v>157667</v>
      </c>
      <c r="H445">
        <v>1</v>
      </c>
      <c r="I445" t="s">
        <v>717</v>
      </c>
      <c r="J445" t="s">
        <v>720</v>
      </c>
      <c r="K445" t="s">
        <v>878</v>
      </c>
      <c r="L445">
        <v>1</v>
      </c>
      <c r="M445">
        <v>1</v>
      </c>
      <c r="N445">
        <v>6240</v>
      </c>
      <c r="O445">
        <v>6364.35</v>
      </c>
      <c r="P445">
        <v>0</v>
      </c>
      <c r="Q445">
        <v>0</v>
      </c>
      <c r="R445">
        <v>624</v>
      </c>
      <c r="S445">
        <v>636.44000000000005</v>
      </c>
    </row>
    <row r="446" spans="1:19" x14ac:dyDescent="0.25">
      <c r="A446">
        <v>487410</v>
      </c>
      <c r="B446">
        <v>1600487408</v>
      </c>
      <c r="C446">
        <v>1600157667</v>
      </c>
      <c r="F446" t="s">
        <v>241</v>
      </c>
      <c r="G446">
        <v>157667</v>
      </c>
      <c r="H446">
        <v>2</v>
      </c>
      <c r="I446" t="s">
        <v>717</v>
      </c>
      <c r="J446" t="s">
        <v>718</v>
      </c>
      <c r="K446" t="s">
        <v>835</v>
      </c>
      <c r="L446">
        <v>1</v>
      </c>
      <c r="M446">
        <v>1</v>
      </c>
      <c r="N446">
        <v>39420</v>
      </c>
      <c r="O446">
        <v>40208</v>
      </c>
      <c r="P446">
        <v>4.5</v>
      </c>
      <c r="Q446">
        <v>4.5999999999999996</v>
      </c>
      <c r="R446">
        <v>1971</v>
      </c>
      <c r="S446">
        <v>2010.4</v>
      </c>
    </row>
    <row r="447" spans="1:19" x14ac:dyDescent="0.25">
      <c r="A447">
        <v>487734</v>
      </c>
      <c r="B447">
        <v>1600487733</v>
      </c>
      <c r="C447">
        <v>1600160210</v>
      </c>
      <c r="F447" t="s">
        <v>256</v>
      </c>
      <c r="G447">
        <v>160210</v>
      </c>
      <c r="H447">
        <v>1</v>
      </c>
      <c r="I447" t="s">
        <v>717</v>
      </c>
      <c r="J447" t="s">
        <v>718</v>
      </c>
      <c r="K447" t="s">
        <v>835</v>
      </c>
      <c r="L447">
        <v>1</v>
      </c>
      <c r="M447">
        <v>1</v>
      </c>
      <c r="N447">
        <v>8760</v>
      </c>
      <c r="O447">
        <v>8760</v>
      </c>
      <c r="P447">
        <v>2</v>
      </c>
      <c r="Q447">
        <v>2</v>
      </c>
      <c r="R447">
        <v>800</v>
      </c>
      <c r="S447">
        <v>800</v>
      </c>
    </row>
    <row r="448" spans="1:19" x14ac:dyDescent="0.25">
      <c r="A448">
        <v>487936</v>
      </c>
      <c r="B448">
        <v>1600487935</v>
      </c>
      <c r="C448">
        <v>1600160505</v>
      </c>
      <c r="F448" t="s">
        <v>258</v>
      </c>
      <c r="G448">
        <v>160505</v>
      </c>
      <c r="H448">
        <v>1</v>
      </c>
      <c r="I448" t="s">
        <v>717</v>
      </c>
      <c r="J448" t="s">
        <v>720</v>
      </c>
      <c r="K448" t="s">
        <v>879</v>
      </c>
      <c r="L448">
        <v>1</v>
      </c>
      <c r="M448">
        <v>1</v>
      </c>
      <c r="N448">
        <v>92972.800000000003</v>
      </c>
      <c r="O448">
        <v>92972.800000000003</v>
      </c>
      <c r="P448">
        <v>7.9</v>
      </c>
      <c r="Q448">
        <v>7.9</v>
      </c>
      <c r="R448">
        <v>9297.2800000000007</v>
      </c>
      <c r="S448">
        <v>9297.2800000000007</v>
      </c>
    </row>
    <row r="449" spans="1:19" x14ac:dyDescent="0.25">
      <c r="A449">
        <v>488659</v>
      </c>
      <c r="B449">
        <v>1600488658</v>
      </c>
      <c r="C449">
        <v>1600161675</v>
      </c>
      <c r="F449" t="s">
        <v>270</v>
      </c>
      <c r="G449">
        <v>161675</v>
      </c>
      <c r="H449">
        <v>1</v>
      </c>
      <c r="I449" t="s">
        <v>717</v>
      </c>
      <c r="J449" t="s">
        <v>720</v>
      </c>
      <c r="K449" t="s">
        <v>780</v>
      </c>
      <c r="L449">
        <v>1</v>
      </c>
      <c r="M449">
        <v>1</v>
      </c>
      <c r="N449">
        <v>6589</v>
      </c>
      <c r="O449">
        <v>6589</v>
      </c>
      <c r="P449">
        <v>1.5</v>
      </c>
      <c r="Q449">
        <v>1.5</v>
      </c>
      <c r="R449">
        <v>1200</v>
      </c>
      <c r="S449">
        <v>1200</v>
      </c>
    </row>
    <row r="450" spans="1:19" x14ac:dyDescent="0.25">
      <c r="A450">
        <v>490018</v>
      </c>
      <c r="B450">
        <v>1600490017</v>
      </c>
      <c r="C450">
        <v>1600162316</v>
      </c>
      <c r="F450" t="s">
        <v>279</v>
      </c>
      <c r="G450">
        <v>162316</v>
      </c>
      <c r="H450">
        <v>1</v>
      </c>
      <c r="I450" t="s">
        <v>709</v>
      </c>
      <c r="J450" t="s">
        <v>712</v>
      </c>
      <c r="K450" t="s">
        <v>715</v>
      </c>
      <c r="L450">
        <v>5</v>
      </c>
      <c r="M450">
        <v>5</v>
      </c>
      <c r="N450">
        <v>4200</v>
      </c>
      <c r="O450">
        <v>4200</v>
      </c>
      <c r="P450">
        <v>0</v>
      </c>
      <c r="Q450">
        <v>0</v>
      </c>
      <c r="R450">
        <v>630</v>
      </c>
      <c r="S450">
        <v>630</v>
      </c>
    </row>
    <row r="451" spans="1:19" x14ac:dyDescent="0.25">
      <c r="A451">
        <v>490019</v>
      </c>
      <c r="B451">
        <v>1600490017</v>
      </c>
      <c r="C451">
        <v>1600162316</v>
      </c>
      <c r="F451" t="s">
        <v>279</v>
      </c>
      <c r="G451">
        <v>162316</v>
      </c>
      <c r="H451">
        <v>2</v>
      </c>
      <c r="I451" t="s">
        <v>709</v>
      </c>
      <c r="J451" t="s">
        <v>712</v>
      </c>
      <c r="K451" t="s">
        <v>716</v>
      </c>
      <c r="L451">
        <v>2</v>
      </c>
      <c r="M451">
        <v>2</v>
      </c>
      <c r="N451">
        <v>2436</v>
      </c>
      <c r="O451">
        <v>2436</v>
      </c>
      <c r="P451">
        <v>0</v>
      </c>
      <c r="Q451">
        <v>0</v>
      </c>
      <c r="R451">
        <v>366</v>
      </c>
      <c r="S451">
        <v>366</v>
      </c>
    </row>
    <row r="452" spans="1:19" x14ac:dyDescent="0.25">
      <c r="A452">
        <v>490300</v>
      </c>
      <c r="B452">
        <v>1600490299</v>
      </c>
      <c r="C452">
        <v>1600162566</v>
      </c>
      <c r="F452" t="s">
        <v>285</v>
      </c>
      <c r="G452">
        <v>162566</v>
      </c>
      <c r="H452">
        <v>1</v>
      </c>
      <c r="I452" t="s">
        <v>709</v>
      </c>
      <c r="J452" t="s">
        <v>712</v>
      </c>
      <c r="K452" t="s">
        <v>713</v>
      </c>
      <c r="L452">
        <v>2</v>
      </c>
      <c r="M452">
        <v>13</v>
      </c>
      <c r="N452">
        <v>546</v>
      </c>
      <c r="O452">
        <v>3549</v>
      </c>
      <c r="P452">
        <v>0</v>
      </c>
      <c r="Q452">
        <v>0</v>
      </c>
      <c r="R452">
        <v>82</v>
      </c>
      <c r="S452">
        <v>533</v>
      </c>
    </row>
    <row r="453" spans="1:19" x14ac:dyDescent="0.25">
      <c r="A453">
        <v>490301</v>
      </c>
      <c r="B453">
        <v>1600490299</v>
      </c>
      <c r="C453">
        <v>1600162566</v>
      </c>
      <c r="F453" t="s">
        <v>285</v>
      </c>
      <c r="G453">
        <v>162566</v>
      </c>
      <c r="H453">
        <v>2</v>
      </c>
      <c r="I453" t="s">
        <v>709</v>
      </c>
      <c r="J453" t="s">
        <v>712</v>
      </c>
      <c r="K453" t="s">
        <v>714</v>
      </c>
      <c r="L453">
        <v>10</v>
      </c>
      <c r="M453">
        <v>6</v>
      </c>
      <c r="N453">
        <v>5840</v>
      </c>
      <c r="O453">
        <v>3504</v>
      </c>
      <c r="P453">
        <v>0</v>
      </c>
      <c r="Q453">
        <v>0</v>
      </c>
      <c r="R453">
        <v>880</v>
      </c>
      <c r="S453">
        <v>528</v>
      </c>
    </row>
    <row r="454" spans="1:19" x14ac:dyDescent="0.25">
      <c r="A454">
        <v>490302</v>
      </c>
      <c r="B454">
        <v>1600490299</v>
      </c>
      <c r="C454">
        <v>1600162566</v>
      </c>
      <c r="F454" t="s">
        <v>285</v>
      </c>
      <c r="G454">
        <v>162566</v>
      </c>
      <c r="H454">
        <v>3</v>
      </c>
      <c r="I454" t="s">
        <v>709</v>
      </c>
      <c r="J454" t="s">
        <v>712</v>
      </c>
      <c r="K454" t="s">
        <v>715</v>
      </c>
      <c r="L454">
        <v>7</v>
      </c>
      <c r="M454">
        <v>5</v>
      </c>
      <c r="N454">
        <v>5880</v>
      </c>
      <c r="O454">
        <v>4200</v>
      </c>
      <c r="P454">
        <v>0</v>
      </c>
      <c r="Q454">
        <v>0</v>
      </c>
      <c r="R454">
        <v>882</v>
      </c>
      <c r="S454">
        <v>630</v>
      </c>
    </row>
    <row r="455" spans="1:19" x14ac:dyDescent="0.25">
      <c r="A455">
        <v>490303</v>
      </c>
      <c r="B455">
        <v>1600490299</v>
      </c>
      <c r="C455">
        <v>1600162566</v>
      </c>
      <c r="F455" t="s">
        <v>285</v>
      </c>
      <c r="G455">
        <v>162566</v>
      </c>
      <c r="H455">
        <v>4</v>
      </c>
      <c r="I455" t="s">
        <v>709</v>
      </c>
      <c r="J455" t="s">
        <v>712</v>
      </c>
      <c r="K455" t="s">
        <v>716</v>
      </c>
      <c r="L455">
        <v>12</v>
      </c>
      <c r="M455">
        <v>12</v>
      </c>
      <c r="N455">
        <v>14616</v>
      </c>
      <c r="O455">
        <v>14616</v>
      </c>
      <c r="P455">
        <v>0</v>
      </c>
      <c r="Q455">
        <v>0</v>
      </c>
      <c r="R455">
        <v>2196</v>
      </c>
      <c r="S455">
        <v>2196</v>
      </c>
    </row>
    <row r="456" spans="1:19" x14ac:dyDescent="0.25">
      <c r="A456">
        <v>490305</v>
      </c>
      <c r="B456">
        <v>1600490304</v>
      </c>
      <c r="C456">
        <v>1600162566</v>
      </c>
      <c r="F456" t="s">
        <v>286</v>
      </c>
      <c r="G456">
        <v>162566</v>
      </c>
      <c r="H456">
        <v>1</v>
      </c>
      <c r="I456" t="s">
        <v>709</v>
      </c>
      <c r="J456" t="s">
        <v>712</v>
      </c>
      <c r="K456" t="s">
        <v>713</v>
      </c>
      <c r="L456">
        <v>15</v>
      </c>
      <c r="M456">
        <v>0</v>
      </c>
      <c r="N456">
        <v>4095</v>
      </c>
      <c r="O456">
        <v>0</v>
      </c>
      <c r="P456">
        <v>0</v>
      </c>
      <c r="Q456">
        <v>0</v>
      </c>
      <c r="R456">
        <v>615</v>
      </c>
      <c r="S456">
        <v>0</v>
      </c>
    </row>
    <row r="457" spans="1:19" x14ac:dyDescent="0.25">
      <c r="A457">
        <v>490306</v>
      </c>
      <c r="B457">
        <v>1600490304</v>
      </c>
      <c r="C457">
        <v>1600162566</v>
      </c>
      <c r="F457" t="s">
        <v>286</v>
      </c>
      <c r="G457">
        <v>162566</v>
      </c>
      <c r="H457">
        <v>2</v>
      </c>
      <c r="I457" t="s">
        <v>709</v>
      </c>
      <c r="J457" t="s">
        <v>712</v>
      </c>
      <c r="K457" t="s">
        <v>714</v>
      </c>
      <c r="L457">
        <v>13</v>
      </c>
      <c r="M457">
        <v>0</v>
      </c>
      <c r="N457">
        <v>7592</v>
      </c>
      <c r="O457">
        <v>0</v>
      </c>
      <c r="P457">
        <v>0</v>
      </c>
      <c r="Q457">
        <v>0</v>
      </c>
      <c r="R457">
        <v>1144</v>
      </c>
      <c r="S457">
        <v>0</v>
      </c>
    </row>
    <row r="458" spans="1:19" x14ac:dyDescent="0.25">
      <c r="A458">
        <v>490307</v>
      </c>
      <c r="B458">
        <v>1600490304</v>
      </c>
      <c r="C458">
        <v>1600162566</v>
      </c>
      <c r="F458" t="s">
        <v>286</v>
      </c>
      <c r="G458">
        <v>162566</v>
      </c>
      <c r="H458">
        <v>3</v>
      </c>
      <c r="I458" t="s">
        <v>709</v>
      </c>
      <c r="J458" t="s">
        <v>712</v>
      </c>
      <c r="K458" t="s">
        <v>715</v>
      </c>
      <c r="L458">
        <v>6</v>
      </c>
      <c r="M458">
        <v>0</v>
      </c>
      <c r="N458">
        <v>5040</v>
      </c>
      <c r="O458">
        <v>0</v>
      </c>
      <c r="P458">
        <v>0</v>
      </c>
      <c r="Q458">
        <v>0</v>
      </c>
      <c r="R458">
        <v>756</v>
      </c>
      <c r="S458">
        <v>0</v>
      </c>
    </row>
    <row r="459" spans="1:19" x14ac:dyDescent="0.25">
      <c r="A459">
        <v>490308</v>
      </c>
      <c r="B459">
        <v>1600490304</v>
      </c>
      <c r="C459">
        <v>1600162566</v>
      </c>
      <c r="F459" t="s">
        <v>286</v>
      </c>
      <c r="G459">
        <v>162566</v>
      </c>
      <c r="H459">
        <v>4</v>
      </c>
      <c r="I459" t="s">
        <v>709</v>
      </c>
      <c r="J459" t="s">
        <v>712</v>
      </c>
      <c r="K459" t="s">
        <v>716</v>
      </c>
      <c r="L459">
        <v>5</v>
      </c>
      <c r="M459">
        <v>0</v>
      </c>
      <c r="N459">
        <v>6090</v>
      </c>
      <c r="O459">
        <v>0</v>
      </c>
      <c r="P459">
        <v>0</v>
      </c>
      <c r="Q459">
        <v>0</v>
      </c>
      <c r="R459">
        <v>915</v>
      </c>
      <c r="S459">
        <v>0</v>
      </c>
    </row>
    <row r="460" spans="1:19" x14ac:dyDescent="0.25">
      <c r="A460">
        <v>490590</v>
      </c>
      <c r="B460">
        <v>1600490589</v>
      </c>
      <c r="C460">
        <v>1600164066</v>
      </c>
      <c r="F460" t="s">
        <v>296</v>
      </c>
      <c r="G460">
        <v>164066</v>
      </c>
      <c r="H460">
        <v>1</v>
      </c>
      <c r="I460" t="s">
        <v>717</v>
      </c>
      <c r="J460" t="s">
        <v>720</v>
      </c>
      <c r="K460" t="s">
        <v>860</v>
      </c>
      <c r="L460">
        <v>1</v>
      </c>
      <c r="M460">
        <v>1</v>
      </c>
      <c r="N460">
        <v>22907.25</v>
      </c>
      <c r="O460">
        <v>22907.25</v>
      </c>
      <c r="P460">
        <v>0</v>
      </c>
      <c r="Q460">
        <v>0</v>
      </c>
      <c r="R460">
        <v>2290.7199999999998</v>
      </c>
      <c r="S460">
        <v>2290.7199999999998</v>
      </c>
    </row>
    <row r="461" spans="1:19" x14ac:dyDescent="0.25">
      <c r="A461">
        <v>490592</v>
      </c>
      <c r="B461">
        <v>1600490591</v>
      </c>
      <c r="C461">
        <v>1600164066</v>
      </c>
      <c r="F461" t="s">
        <v>297</v>
      </c>
      <c r="G461">
        <v>164066</v>
      </c>
      <c r="H461">
        <v>1</v>
      </c>
      <c r="I461" t="s">
        <v>717</v>
      </c>
      <c r="J461" t="s">
        <v>720</v>
      </c>
      <c r="K461" t="s">
        <v>860</v>
      </c>
      <c r="L461">
        <v>1</v>
      </c>
      <c r="M461">
        <v>1</v>
      </c>
      <c r="N461">
        <v>23929.61</v>
      </c>
      <c r="O461">
        <v>23929.61</v>
      </c>
      <c r="P461">
        <v>0</v>
      </c>
      <c r="Q461">
        <v>0</v>
      </c>
      <c r="R461">
        <v>2392.96</v>
      </c>
      <c r="S461">
        <v>2392.96</v>
      </c>
    </row>
    <row r="462" spans="1:19" x14ac:dyDescent="0.25">
      <c r="A462">
        <v>490596</v>
      </c>
      <c r="B462">
        <v>1600490595</v>
      </c>
      <c r="C462">
        <v>1600164066</v>
      </c>
      <c r="F462" t="s">
        <v>298</v>
      </c>
      <c r="G462">
        <v>164066</v>
      </c>
      <c r="H462">
        <v>1</v>
      </c>
      <c r="I462" t="s">
        <v>717</v>
      </c>
      <c r="J462" t="s">
        <v>720</v>
      </c>
      <c r="K462" t="s">
        <v>860</v>
      </c>
      <c r="L462">
        <v>1</v>
      </c>
      <c r="M462">
        <v>1</v>
      </c>
      <c r="N462">
        <v>17724.990000000002</v>
      </c>
      <c r="O462">
        <v>17724.990000000002</v>
      </c>
      <c r="P462">
        <v>0</v>
      </c>
      <c r="Q462">
        <v>0</v>
      </c>
      <c r="R462">
        <v>1772.5</v>
      </c>
      <c r="S462">
        <v>1772.5</v>
      </c>
    </row>
    <row r="463" spans="1:19" x14ac:dyDescent="0.25">
      <c r="A463">
        <v>490672</v>
      </c>
      <c r="B463">
        <v>1600490671</v>
      </c>
      <c r="C463">
        <v>1600166074</v>
      </c>
      <c r="F463" t="s">
        <v>308</v>
      </c>
      <c r="G463">
        <v>166074</v>
      </c>
      <c r="H463">
        <v>1</v>
      </c>
      <c r="I463" t="s">
        <v>717</v>
      </c>
      <c r="J463" t="s">
        <v>720</v>
      </c>
      <c r="K463" t="s">
        <v>860</v>
      </c>
      <c r="L463">
        <v>1</v>
      </c>
      <c r="M463">
        <v>1</v>
      </c>
      <c r="N463">
        <v>16519.73</v>
      </c>
      <c r="O463">
        <v>16519.73</v>
      </c>
      <c r="P463">
        <v>0</v>
      </c>
      <c r="Q463">
        <v>0</v>
      </c>
      <c r="R463">
        <v>1651.97</v>
      </c>
      <c r="S463">
        <v>1651.97</v>
      </c>
    </row>
    <row r="464" spans="1:19" x14ac:dyDescent="0.25">
      <c r="A464">
        <v>491298</v>
      </c>
      <c r="B464">
        <v>1600491297</v>
      </c>
      <c r="C464">
        <v>1600163487</v>
      </c>
      <c r="F464" t="s">
        <v>294</v>
      </c>
      <c r="G464">
        <v>163487</v>
      </c>
      <c r="H464">
        <v>1</v>
      </c>
      <c r="I464" t="s">
        <v>709</v>
      </c>
      <c r="J464" t="s">
        <v>710</v>
      </c>
      <c r="K464" t="s">
        <v>761</v>
      </c>
      <c r="L464">
        <v>72</v>
      </c>
      <c r="M464">
        <v>72</v>
      </c>
      <c r="N464">
        <v>16809.12</v>
      </c>
      <c r="O464">
        <v>16809.12</v>
      </c>
      <c r="P464">
        <v>6.48</v>
      </c>
      <c r="Q464">
        <v>6.48</v>
      </c>
      <c r="R464">
        <v>2880</v>
      </c>
      <c r="S464">
        <v>2880</v>
      </c>
    </row>
    <row r="465" spans="1:19" x14ac:dyDescent="0.25">
      <c r="A465">
        <v>491299</v>
      </c>
      <c r="B465">
        <v>1600491297</v>
      </c>
      <c r="C465">
        <v>1600163487</v>
      </c>
      <c r="F465" t="s">
        <v>294</v>
      </c>
      <c r="G465">
        <v>163487</v>
      </c>
      <c r="H465">
        <v>2</v>
      </c>
      <c r="I465" t="s">
        <v>717</v>
      </c>
      <c r="J465" t="s">
        <v>718</v>
      </c>
      <c r="K465" t="s">
        <v>835</v>
      </c>
      <c r="L465">
        <v>1</v>
      </c>
      <c r="M465">
        <v>1</v>
      </c>
      <c r="N465">
        <v>482578</v>
      </c>
      <c r="O465">
        <v>482578</v>
      </c>
      <c r="P465">
        <v>149.1</v>
      </c>
      <c r="Q465">
        <v>149.1</v>
      </c>
      <c r="R465">
        <v>59640</v>
      </c>
      <c r="S465">
        <v>59640</v>
      </c>
    </row>
    <row r="466" spans="1:19" x14ac:dyDescent="0.25">
      <c r="A466">
        <v>491847</v>
      </c>
      <c r="B466">
        <v>1600491846</v>
      </c>
      <c r="C466">
        <v>1600163790</v>
      </c>
      <c r="F466" t="s">
        <v>295</v>
      </c>
      <c r="G466">
        <v>163790</v>
      </c>
      <c r="H466">
        <v>1</v>
      </c>
      <c r="I466" t="s">
        <v>717</v>
      </c>
      <c r="J466" t="s">
        <v>718</v>
      </c>
      <c r="K466" t="s">
        <v>880</v>
      </c>
      <c r="L466">
        <v>1</v>
      </c>
      <c r="M466">
        <v>1</v>
      </c>
      <c r="N466">
        <v>5624</v>
      </c>
      <c r="O466">
        <v>5624</v>
      </c>
      <c r="P466">
        <v>1.8819999999999999</v>
      </c>
      <c r="Q466">
        <v>1.8819999999999999</v>
      </c>
      <c r="R466">
        <v>752.8</v>
      </c>
      <c r="S466">
        <v>752.8</v>
      </c>
    </row>
    <row r="467" spans="1:19" x14ac:dyDescent="0.25">
      <c r="A467">
        <v>492205</v>
      </c>
      <c r="B467">
        <v>1600492204</v>
      </c>
      <c r="C467">
        <v>1600164324</v>
      </c>
      <c r="F467" t="s">
        <v>301</v>
      </c>
      <c r="G467">
        <v>164324</v>
      </c>
      <c r="H467">
        <v>1</v>
      </c>
      <c r="I467" t="s">
        <v>709</v>
      </c>
      <c r="J467" t="s">
        <v>710</v>
      </c>
      <c r="K467" t="s">
        <v>729</v>
      </c>
      <c r="L467">
        <v>10</v>
      </c>
      <c r="M467">
        <v>10</v>
      </c>
      <c r="N467">
        <v>5650.62</v>
      </c>
      <c r="O467">
        <v>5650.62</v>
      </c>
      <c r="P467">
        <v>0</v>
      </c>
      <c r="Q467">
        <v>0</v>
      </c>
      <c r="R467">
        <v>300</v>
      </c>
      <c r="S467">
        <v>300</v>
      </c>
    </row>
    <row r="468" spans="1:19" x14ac:dyDescent="0.25">
      <c r="A468">
        <v>492206</v>
      </c>
      <c r="B468">
        <v>1600492204</v>
      </c>
      <c r="C468">
        <v>1600164324</v>
      </c>
      <c r="F468" t="s">
        <v>301</v>
      </c>
      <c r="G468">
        <v>164324</v>
      </c>
      <c r="H468">
        <v>2</v>
      </c>
      <c r="I468" t="s">
        <v>709</v>
      </c>
      <c r="J468" t="s">
        <v>718</v>
      </c>
      <c r="K468" t="s">
        <v>728</v>
      </c>
      <c r="L468">
        <v>1</v>
      </c>
      <c r="M468">
        <v>1</v>
      </c>
      <c r="N468">
        <v>275.64</v>
      </c>
      <c r="O468">
        <v>275.64</v>
      </c>
      <c r="P468">
        <v>0</v>
      </c>
      <c r="Q468">
        <v>0</v>
      </c>
      <c r="R468">
        <v>15</v>
      </c>
      <c r="S468">
        <v>15</v>
      </c>
    </row>
    <row r="469" spans="1:19" x14ac:dyDescent="0.25">
      <c r="A469">
        <v>492207</v>
      </c>
      <c r="B469">
        <v>1600492204</v>
      </c>
      <c r="C469">
        <v>1600164324</v>
      </c>
      <c r="F469" t="s">
        <v>301</v>
      </c>
      <c r="G469">
        <v>164324</v>
      </c>
      <c r="H469">
        <v>3</v>
      </c>
      <c r="I469" t="s">
        <v>717</v>
      </c>
      <c r="J469" t="s">
        <v>718</v>
      </c>
      <c r="K469" t="s">
        <v>718</v>
      </c>
      <c r="L469">
        <v>1</v>
      </c>
      <c r="M469">
        <v>1</v>
      </c>
      <c r="N469">
        <v>9287</v>
      </c>
      <c r="O469">
        <v>9287</v>
      </c>
      <c r="P469">
        <v>3.1</v>
      </c>
      <c r="Q469">
        <v>3.1</v>
      </c>
      <c r="R469">
        <v>1240</v>
      </c>
      <c r="S469">
        <v>1240</v>
      </c>
    </row>
    <row r="470" spans="1:19" x14ac:dyDescent="0.25">
      <c r="A470">
        <v>492620</v>
      </c>
      <c r="B470">
        <v>1600492619</v>
      </c>
      <c r="C470">
        <v>1600164662</v>
      </c>
      <c r="F470" t="s">
        <v>302</v>
      </c>
      <c r="G470">
        <v>164662</v>
      </c>
      <c r="H470">
        <v>1</v>
      </c>
      <c r="I470" t="s">
        <v>709</v>
      </c>
      <c r="J470" t="s">
        <v>712</v>
      </c>
      <c r="K470" t="s">
        <v>730</v>
      </c>
      <c r="L470">
        <v>4</v>
      </c>
      <c r="M470">
        <v>4</v>
      </c>
      <c r="N470">
        <v>2335.1999999999998</v>
      </c>
      <c r="O470">
        <v>2335.1999999999998</v>
      </c>
      <c r="P470">
        <v>0</v>
      </c>
      <c r="Q470">
        <v>0</v>
      </c>
      <c r="R470">
        <v>200</v>
      </c>
      <c r="S470">
        <v>200</v>
      </c>
    </row>
    <row r="471" spans="1:19" x14ac:dyDescent="0.25">
      <c r="A471">
        <v>492621</v>
      </c>
      <c r="B471">
        <v>1600492619</v>
      </c>
      <c r="C471">
        <v>1600164662</v>
      </c>
      <c r="F471" t="s">
        <v>302</v>
      </c>
      <c r="G471">
        <v>164662</v>
      </c>
      <c r="H471">
        <v>2</v>
      </c>
      <c r="I471" t="s">
        <v>709</v>
      </c>
      <c r="J471" t="s">
        <v>712</v>
      </c>
      <c r="K471" t="s">
        <v>730</v>
      </c>
      <c r="L471">
        <v>1</v>
      </c>
      <c r="M471">
        <v>1</v>
      </c>
      <c r="N471">
        <v>840</v>
      </c>
      <c r="O471">
        <v>840</v>
      </c>
      <c r="P471">
        <v>0</v>
      </c>
      <c r="Q471">
        <v>0</v>
      </c>
      <c r="R471">
        <v>75</v>
      </c>
      <c r="S471">
        <v>75</v>
      </c>
    </row>
    <row r="472" spans="1:19" x14ac:dyDescent="0.25">
      <c r="A472">
        <v>493376</v>
      </c>
      <c r="B472">
        <v>1600493375</v>
      </c>
      <c r="C472">
        <v>1600165404</v>
      </c>
      <c r="F472" t="s">
        <v>305</v>
      </c>
      <c r="G472">
        <v>165404</v>
      </c>
      <c r="H472">
        <v>1</v>
      </c>
      <c r="I472" t="s">
        <v>717</v>
      </c>
      <c r="J472" t="s">
        <v>718</v>
      </c>
      <c r="K472" t="s">
        <v>881</v>
      </c>
      <c r="L472">
        <v>1</v>
      </c>
      <c r="M472">
        <v>1</v>
      </c>
      <c r="N472">
        <v>460528</v>
      </c>
      <c r="O472">
        <v>464800</v>
      </c>
      <c r="P472">
        <v>115.1</v>
      </c>
      <c r="Q472">
        <v>116.2</v>
      </c>
      <c r="R472">
        <v>46040</v>
      </c>
      <c r="S472">
        <v>46480</v>
      </c>
    </row>
    <row r="473" spans="1:19" x14ac:dyDescent="0.25">
      <c r="A473">
        <v>494882</v>
      </c>
      <c r="B473">
        <v>1600494881</v>
      </c>
      <c r="C473">
        <v>1600166937</v>
      </c>
      <c r="F473" t="s">
        <v>309</v>
      </c>
      <c r="G473">
        <v>166937</v>
      </c>
      <c r="H473">
        <v>1</v>
      </c>
      <c r="I473" t="s">
        <v>717</v>
      </c>
      <c r="J473" t="s">
        <v>718</v>
      </c>
      <c r="K473" t="s">
        <v>882</v>
      </c>
      <c r="L473">
        <v>1</v>
      </c>
      <c r="M473">
        <v>1</v>
      </c>
      <c r="N473">
        <v>7197</v>
      </c>
      <c r="O473">
        <v>7197</v>
      </c>
      <c r="P473">
        <v>2.2000000000000002</v>
      </c>
      <c r="Q473">
        <v>2.2000000000000002</v>
      </c>
      <c r="R473">
        <v>880</v>
      </c>
      <c r="S473">
        <v>880</v>
      </c>
    </row>
    <row r="474" spans="1:19" x14ac:dyDescent="0.25">
      <c r="A474">
        <v>494900</v>
      </c>
      <c r="B474">
        <v>1600494899</v>
      </c>
      <c r="C474">
        <v>1600166995</v>
      </c>
      <c r="F474" t="s">
        <v>310</v>
      </c>
      <c r="G474">
        <v>166995</v>
      </c>
      <c r="H474">
        <v>1</v>
      </c>
      <c r="I474" t="s">
        <v>709</v>
      </c>
      <c r="J474" t="s">
        <v>710</v>
      </c>
      <c r="K474" t="s">
        <v>729</v>
      </c>
      <c r="L474">
        <v>12</v>
      </c>
      <c r="M474">
        <v>12</v>
      </c>
      <c r="N474">
        <v>6780.7439999999997</v>
      </c>
      <c r="O474">
        <v>6780.7439999999997</v>
      </c>
      <c r="P474">
        <v>0</v>
      </c>
      <c r="Q474">
        <v>0</v>
      </c>
      <c r="R474">
        <v>360</v>
      </c>
      <c r="S474">
        <v>360</v>
      </c>
    </row>
    <row r="475" spans="1:19" x14ac:dyDescent="0.25">
      <c r="A475">
        <v>494901</v>
      </c>
      <c r="B475">
        <v>1600494899</v>
      </c>
      <c r="C475">
        <v>1600166995</v>
      </c>
      <c r="F475" t="s">
        <v>310</v>
      </c>
      <c r="G475">
        <v>166995</v>
      </c>
      <c r="H475">
        <v>2</v>
      </c>
      <c r="I475" t="s">
        <v>717</v>
      </c>
      <c r="J475" t="s">
        <v>718</v>
      </c>
      <c r="K475" t="s">
        <v>883</v>
      </c>
      <c r="L475">
        <v>1</v>
      </c>
      <c r="M475">
        <v>1</v>
      </c>
      <c r="N475">
        <v>2894.55</v>
      </c>
      <c r="O475">
        <v>2894.55</v>
      </c>
      <c r="P475">
        <v>0.94</v>
      </c>
      <c r="Q475">
        <v>0.94</v>
      </c>
      <c r="R475">
        <v>376</v>
      </c>
      <c r="S475">
        <v>376</v>
      </c>
    </row>
    <row r="476" spans="1:19" x14ac:dyDescent="0.25">
      <c r="A476">
        <v>495583</v>
      </c>
      <c r="B476">
        <v>1600495582</v>
      </c>
      <c r="C476">
        <v>1600167663</v>
      </c>
      <c r="F476" t="s">
        <v>312</v>
      </c>
      <c r="G476">
        <v>167663</v>
      </c>
      <c r="H476">
        <v>1</v>
      </c>
      <c r="I476" t="s">
        <v>709</v>
      </c>
      <c r="J476" t="s">
        <v>732</v>
      </c>
      <c r="K476" t="s">
        <v>733</v>
      </c>
      <c r="L476">
        <v>1</v>
      </c>
      <c r="M476">
        <v>1</v>
      </c>
      <c r="N476">
        <v>1848</v>
      </c>
      <c r="O476">
        <v>1848</v>
      </c>
      <c r="P476">
        <v>1.84</v>
      </c>
      <c r="Q476">
        <v>1.84</v>
      </c>
      <c r="R476">
        <v>2432.6</v>
      </c>
      <c r="S476">
        <v>2432.6</v>
      </c>
    </row>
    <row r="477" spans="1:19" x14ac:dyDescent="0.25">
      <c r="A477">
        <v>495584</v>
      </c>
      <c r="B477">
        <v>1600495582</v>
      </c>
      <c r="C477">
        <v>1600167663</v>
      </c>
      <c r="F477" t="s">
        <v>312</v>
      </c>
      <c r="G477">
        <v>167663</v>
      </c>
      <c r="H477">
        <v>2</v>
      </c>
      <c r="I477" t="s">
        <v>709</v>
      </c>
      <c r="J477" t="s">
        <v>732</v>
      </c>
      <c r="K477" t="s">
        <v>733</v>
      </c>
      <c r="L477">
        <v>1</v>
      </c>
      <c r="M477">
        <v>1</v>
      </c>
      <c r="N477">
        <v>545.4</v>
      </c>
      <c r="O477">
        <v>545.4</v>
      </c>
      <c r="P477">
        <v>0.54600000000000004</v>
      </c>
      <c r="Q477">
        <v>0.54600000000000004</v>
      </c>
      <c r="R477">
        <v>724.38</v>
      </c>
      <c r="S477">
        <v>724.38</v>
      </c>
    </row>
    <row r="478" spans="1:19" x14ac:dyDescent="0.25">
      <c r="A478">
        <v>495585</v>
      </c>
      <c r="B478">
        <v>1600495582</v>
      </c>
      <c r="C478">
        <v>1600167663</v>
      </c>
      <c r="F478" t="s">
        <v>312</v>
      </c>
      <c r="G478">
        <v>167663</v>
      </c>
      <c r="H478">
        <v>3</v>
      </c>
      <c r="I478" t="s">
        <v>709</v>
      </c>
      <c r="J478" t="s">
        <v>732</v>
      </c>
      <c r="K478" t="s">
        <v>733</v>
      </c>
      <c r="L478">
        <v>2</v>
      </c>
      <c r="M478">
        <v>2</v>
      </c>
      <c r="N478">
        <v>694.8</v>
      </c>
      <c r="O478">
        <v>694.8</v>
      </c>
      <c r="P478">
        <v>0.69299999999999995</v>
      </c>
      <c r="Q478">
        <v>0.69299999999999995</v>
      </c>
      <c r="R478">
        <v>987.84</v>
      </c>
      <c r="S478">
        <v>987.84</v>
      </c>
    </row>
    <row r="479" spans="1:19" x14ac:dyDescent="0.25">
      <c r="A479">
        <v>495589</v>
      </c>
      <c r="B479">
        <v>1600495588</v>
      </c>
      <c r="C479">
        <v>1600167664</v>
      </c>
      <c r="F479" t="s">
        <v>313</v>
      </c>
      <c r="G479">
        <v>167664</v>
      </c>
      <c r="H479">
        <v>1</v>
      </c>
      <c r="I479" t="s">
        <v>709</v>
      </c>
      <c r="J479" t="s">
        <v>732</v>
      </c>
      <c r="K479" t="s">
        <v>733</v>
      </c>
      <c r="L479">
        <v>1</v>
      </c>
      <c r="M479">
        <v>2</v>
      </c>
      <c r="N479">
        <v>1848</v>
      </c>
      <c r="O479">
        <v>3696</v>
      </c>
      <c r="P479">
        <v>1.84</v>
      </c>
      <c r="Q479">
        <v>3.68</v>
      </c>
      <c r="R479">
        <v>2432.6</v>
      </c>
      <c r="S479">
        <v>4865.2</v>
      </c>
    </row>
    <row r="480" spans="1:19" x14ac:dyDescent="0.25">
      <c r="A480">
        <v>497450</v>
      </c>
      <c r="B480">
        <v>1600497449</v>
      </c>
      <c r="C480">
        <v>1600157978</v>
      </c>
      <c r="F480" t="s">
        <v>245</v>
      </c>
      <c r="G480">
        <v>157978</v>
      </c>
      <c r="H480">
        <v>1</v>
      </c>
      <c r="I480" t="s">
        <v>709</v>
      </c>
      <c r="J480" t="s">
        <v>712</v>
      </c>
      <c r="K480" t="s">
        <v>715</v>
      </c>
      <c r="L480">
        <v>8</v>
      </c>
      <c r="M480">
        <v>8</v>
      </c>
      <c r="N480">
        <v>6720</v>
      </c>
      <c r="O480">
        <v>6720</v>
      </c>
      <c r="P480">
        <v>0</v>
      </c>
      <c r="Q480">
        <v>0</v>
      </c>
      <c r="R480">
        <v>1008</v>
      </c>
      <c r="S480">
        <v>1008</v>
      </c>
    </row>
    <row r="481" spans="1:19" x14ac:dyDescent="0.25">
      <c r="A481">
        <v>497451</v>
      </c>
      <c r="B481">
        <v>1600497449</v>
      </c>
      <c r="C481">
        <v>1600157978</v>
      </c>
      <c r="F481" t="s">
        <v>245</v>
      </c>
      <c r="G481">
        <v>157978</v>
      </c>
      <c r="H481">
        <v>2</v>
      </c>
      <c r="I481" t="s">
        <v>709</v>
      </c>
      <c r="J481" t="s">
        <v>712</v>
      </c>
      <c r="K481" t="s">
        <v>713</v>
      </c>
      <c r="L481">
        <v>1</v>
      </c>
      <c r="M481">
        <v>1</v>
      </c>
      <c r="N481">
        <v>273</v>
      </c>
      <c r="O481">
        <v>273</v>
      </c>
      <c r="P481">
        <v>0</v>
      </c>
      <c r="Q481">
        <v>0</v>
      </c>
      <c r="R481">
        <v>41</v>
      </c>
      <c r="S481">
        <v>41</v>
      </c>
    </row>
    <row r="482" spans="1:19" x14ac:dyDescent="0.25">
      <c r="A482">
        <v>498397</v>
      </c>
      <c r="B482">
        <v>1600498396</v>
      </c>
      <c r="C482">
        <v>1600158985</v>
      </c>
      <c r="F482" t="s">
        <v>250</v>
      </c>
      <c r="G482">
        <v>158985</v>
      </c>
      <c r="H482">
        <v>1</v>
      </c>
      <c r="I482" t="s">
        <v>709</v>
      </c>
      <c r="J482" t="s">
        <v>732</v>
      </c>
      <c r="K482" t="s">
        <v>733</v>
      </c>
      <c r="L482">
        <v>4</v>
      </c>
      <c r="M482">
        <v>4</v>
      </c>
      <c r="N482">
        <v>1235.2</v>
      </c>
      <c r="O482">
        <v>1235.2</v>
      </c>
      <c r="P482">
        <v>1.232</v>
      </c>
      <c r="Q482">
        <v>1.232</v>
      </c>
      <c r="R482">
        <v>1756.16</v>
      </c>
      <c r="S482">
        <v>1756.16</v>
      </c>
    </row>
    <row r="483" spans="1:19" x14ac:dyDescent="0.25">
      <c r="A483">
        <v>499625</v>
      </c>
      <c r="B483">
        <v>1600499624</v>
      </c>
      <c r="C483">
        <v>1600170821</v>
      </c>
      <c r="F483" t="s">
        <v>336</v>
      </c>
      <c r="G483">
        <v>170821</v>
      </c>
      <c r="H483">
        <v>1</v>
      </c>
      <c r="I483" t="s">
        <v>709</v>
      </c>
      <c r="J483" t="s">
        <v>710</v>
      </c>
      <c r="K483" t="s">
        <v>722</v>
      </c>
      <c r="L483">
        <v>194</v>
      </c>
      <c r="M483">
        <v>194</v>
      </c>
      <c r="N483">
        <v>8912.36</v>
      </c>
      <c r="O483">
        <v>8912.36</v>
      </c>
      <c r="P483">
        <v>1.94</v>
      </c>
      <c r="Q483">
        <v>1.94</v>
      </c>
      <c r="R483">
        <v>970</v>
      </c>
      <c r="S483">
        <v>970</v>
      </c>
    </row>
    <row r="484" spans="1:19" x14ac:dyDescent="0.25">
      <c r="A484">
        <v>500188</v>
      </c>
      <c r="B484">
        <v>1600500187</v>
      </c>
      <c r="C484">
        <v>1600154843</v>
      </c>
      <c r="F484" t="s">
        <v>230</v>
      </c>
      <c r="G484">
        <v>154843</v>
      </c>
      <c r="H484">
        <v>1</v>
      </c>
      <c r="I484" t="s">
        <v>709</v>
      </c>
      <c r="J484" t="s">
        <v>712</v>
      </c>
      <c r="K484" t="s">
        <v>713</v>
      </c>
      <c r="L484">
        <v>317</v>
      </c>
      <c r="M484">
        <v>389</v>
      </c>
      <c r="N484">
        <v>86541</v>
      </c>
      <c r="O484">
        <v>106197</v>
      </c>
      <c r="P484">
        <v>0</v>
      </c>
      <c r="Q484">
        <v>0</v>
      </c>
      <c r="R484">
        <v>12997</v>
      </c>
      <c r="S484">
        <v>15949</v>
      </c>
    </row>
    <row r="485" spans="1:19" x14ac:dyDescent="0.25">
      <c r="A485">
        <v>500189</v>
      </c>
      <c r="B485">
        <v>1600500187</v>
      </c>
      <c r="C485">
        <v>1600154843</v>
      </c>
      <c r="F485" t="s">
        <v>230</v>
      </c>
      <c r="G485">
        <v>154843</v>
      </c>
      <c r="H485">
        <v>2</v>
      </c>
      <c r="I485" t="s">
        <v>709</v>
      </c>
      <c r="J485" t="s">
        <v>712</v>
      </c>
      <c r="K485" t="s">
        <v>714</v>
      </c>
      <c r="L485">
        <v>1666</v>
      </c>
      <c r="M485">
        <v>1720</v>
      </c>
      <c r="N485">
        <v>972944</v>
      </c>
      <c r="O485">
        <v>1004480</v>
      </c>
      <c r="P485">
        <v>0</v>
      </c>
      <c r="Q485">
        <v>0</v>
      </c>
      <c r="R485">
        <v>146608</v>
      </c>
      <c r="S485">
        <v>151360</v>
      </c>
    </row>
    <row r="486" spans="1:19" x14ac:dyDescent="0.25">
      <c r="A486">
        <v>500190</v>
      </c>
      <c r="B486">
        <v>1600500187</v>
      </c>
      <c r="C486">
        <v>1600154843</v>
      </c>
      <c r="F486" t="s">
        <v>230</v>
      </c>
      <c r="G486">
        <v>154843</v>
      </c>
      <c r="H486">
        <v>3</v>
      </c>
      <c r="I486" t="s">
        <v>709</v>
      </c>
      <c r="J486" t="s">
        <v>712</v>
      </c>
      <c r="K486" t="s">
        <v>715</v>
      </c>
      <c r="L486">
        <v>375</v>
      </c>
      <c r="M486">
        <v>418</v>
      </c>
      <c r="N486">
        <v>315000</v>
      </c>
      <c r="O486">
        <v>351120</v>
      </c>
      <c r="P486">
        <v>0</v>
      </c>
      <c r="Q486">
        <v>0</v>
      </c>
      <c r="R486">
        <v>47250</v>
      </c>
      <c r="S486">
        <v>52668</v>
      </c>
    </row>
    <row r="487" spans="1:19" x14ac:dyDescent="0.25">
      <c r="A487">
        <v>500191</v>
      </c>
      <c r="B487">
        <v>1600500187</v>
      </c>
      <c r="C487">
        <v>1600154843</v>
      </c>
      <c r="F487" t="s">
        <v>230</v>
      </c>
      <c r="G487">
        <v>154843</v>
      </c>
      <c r="H487">
        <v>4</v>
      </c>
      <c r="I487" t="s">
        <v>709</v>
      </c>
      <c r="J487" t="s">
        <v>712</v>
      </c>
      <c r="K487" t="s">
        <v>716</v>
      </c>
      <c r="L487">
        <v>19</v>
      </c>
      <c r="M487">
        <v>2</v>
      </c>
      <c r="N487">
        <v>23142</v>
      </c>
      <c r="O487">
        <v>2436</v>
      </c>
      <c r="P487">
        <v>0</v>
      </c>
      <c r="Q487">
        <v>0</v>
      </c>
      <c r="R487">
        <v>3477</v>
      </c>
      <c r="S487">
        <v>366</v>
      </c>
    </row>
    <row r="488" spans="1:19" x14ac:dyDescent="0.25">
      <c r="A488">
        <v>500192</v>
      </c>
      <c r="B488">
        <v>1600500187</v>
      </c>
      <c r="C488">
        <v>1600154843</v>
      </c>
      <c r="F488" t="s">
        <v>230</v>
      </c>
      <c r="G488">
        <v>154843</v>
      </c>
      <c r="H488">
        <v>5</v>
      </c>
      <c r="I488" t="s">
        <v>717</v>
      </c>
      <c r="J488" t="s">
        <v>718</v>
      </c>
      <c r="K488" t="s">
        <v>835</v>
      </c>
      <c r="L488">
        <v>1</v>
      </c>
      <c r="M488">
        <v>1</v>
      </c>
      <c r="N488">
        <v>173645</v>
      </c>
      <c r="O488">
        <v>211357</v>
      </c>
      <c r="P488">
        <v>0</v>
      </c>
      <c r="Q488">
        <v>0</v>
      </c>
      <c r="R488">
        <v>8682.25</v>
      </c>
      <c r="S488">
        <v>10567.85</v>
      </c>
    </row>
    <row r="489" spans="1:19" x14ac:dyDescent="0.25">
      <c r="A489">
        <v>501634</v>
      </c>
      <c r="B489">
        <v>1600501633</v>
      </c>
      <c r="C489">
        <v>1600156313</v>
      </c>
      <c r="F489" t="s">
        <v>236</v>
      </c>
      <c r="G489">
        <v>156313</v>
      </c>
      <c r="H489">
        <v>1</v>
      </c>
      <c r="I489" t="s">
        <v>709</v>
      </c>
      <c r="J489" t="s">
        <v>712</v>
      </c>
      <c r="K489" t="s">
        <v>858</v>
      </c>
      <c r="L489">
        <v>6</v>
      </c>
      <c r="M489">
        <v>6</v>
      </c>
      <c r="N489">
        <v>18396</v>
      </c>
      <c r="O489">
        <v>18396</v>
      </c>
      <c r="P489">
        <v>0</v>
      </c>
      <c r="Q489">
        <v>0</v>
      </c>
      <c r="R489">
        <v>2760</v>
      </c>
      <c r="S489">
        <v>2760</v>
      </c>
    </row>
    <row r="490" spans="1:19" x14ac:dyDescent="0.25">
      <c r="A490">
        <v>501635</v>
      </c>
      <c r="B490">
        <v>1600501633</v>
      </c>
      <c r="C490">
        <v>1600156313</v>
      </c>
      <c r="F490" t="s">
        <v>236</v>
      </c>
      <c r="G490">
        <v>156313</v>
      </c>
      <c r="H490">
        <v>2</v>
      </c>
      <c r="I490" t="s">
        <v>709</v>
      </c>
      <c r="J490" t="s">
        <v>712</v>
      </c>
      <c r="K490" t="s">
        <v>715</v>
      </c>
      <c r="L490">
        <v>3</v>
      </c>
      <c r="M490">
        <v>3</v>
      </c>
      <c r="N490">
        <v>2520</v>
      </c>
      <c r="O490">
        <v>2520</v>
      </c>
      <c r="P490">
        <v>0</v>
      </c>
      <c r="Q490">
        <v>0</v>
      </c>
      <c r="R490">
        <v>378</v>
      </c>
      <c r="S490">
        <v>378</v>
      </c>
    </row>
    <row r="491" spans="1:19" x14ac:dyDescent="0.25">
      <c r="A491">
        <v>501780</v>
      </c>
      <c r="B491">
        <v>1600501779</v>
      </c>
      <c r="C491">
        <v>1600156482</v>
      </c>
      <c r="F491" t="s">
        <v>238</v>
      </c>
      <c r="G491">
        <v>156482</v>
      </c>
      <c r="H491">
        <v>1</v>
      </c>
      <c r="I491" t="s">
        <v>717</v>
      </c>
      <c r="J491" t="s">
        <v>718</v>
      </c>
      <c r="K491" t="s">
        <v>835</v>
      </c>
      <c r="L491">
        <v>1</v>
      </c>
      <c r="M491">
        <v>1</v>
      </c>
      <c r="N491">
        <v>122151</v>
      </c>
      <c r="O491">
        <v>122151</v>
      </c>
      <c r="P491">
        <v>0</v>
      </c>
      <c r="Q491">
        <v>0</v>
      </c>
      <c r="R491">
        <v>6107.55</v>
      </c>
      <c r="S491">
        <v>6107.55</v>
      </c>
    </row>
    <row r="492" spans="1:19" x14ac:dyDescent="0.25">
      <c r="A492">
        <v>502481</v>
      </c>
      <c r="B492">
        <v>1600502480</v>
      </c>
      <c r="C492">
        <v>1600156312</v>
      </c>
      <c r="F492" t="s">
        <v>235</v>
      </c>
      <c r="G492">
        <v>156312</v>
      </c>
      <c r="H492">
        <v>1</v>
      </c>
      <c r="I492" t="s">
        <v>717</v>
      </c>
      <c r="J492" t="s">
        <v>718</v>
      </c>
      <c r="K492" t="s">
        <v>835</v>
      </c>
      <c r="L492">
        <v>1</v>
      </c>
      <c r="M492">
        <v>1</v>
      </c>
      <c r="N492">
        <v>16457</v>
      </c>
      <c r="O492">
        <v>16457</v>
      </c>
      <c r="P492">
        <v>5.5</v>
      </c>
      <c r="Q492">
        <v>5.5</v>
      </c>
      <c r="R492">
        <v>2200</v>
      </c>
      <c r="S492">
        <v>2200</v>
      </c>
    </row>
    <row r="493" spans="1:19" x14ac:dyDescent="0.25">
      <c r="A493">
        <v>503260</v>
      </c>
      <c r="B493">
        <v>1600503259</v>
      </c>
      <c r="C493">
        <v>1600166044</v>
      </c>
      <c r="F493" t="s">
        <v>307</v>
      </c>
      <c r="G493">
        <v>166044</v>
      </c>
      <c r="H493">
        <v>1</v>
      </c>
      <c r="I493" t="s">
        <v>717</v>
      </c>
      <c r="J493" t="s">
        <v>720</v>
      </c>
      <c r="K493" t="s">
        <v>884</v>
      </c>
      <c r="L493">
        <v>1</v>
      </c>
      <c r="M493">
        <v>1</v>
      </c>
      <c r="N493">
        <v>74329</v>
      </c>
      <c r="O493">
        <v>74329</v>
      </c>
      <c r="P493">
        <v>0</v>
      </c>
      <c r="Q493">
        <v>0</v>
      </c>
      <c r="R493">
        <v>7432.9</v>
      </c>
      <c r="S493">
        <v>7432.9</v>
      </c>
    </row>
    <row r="494" spans="1:19" x14ac:dyDescent="0.25">
      <c r="A494">
        <v>504672</v>
      </c>
      <c r="B494">
        <v>1600504671</v>
      </c>
      <c r="C494">
        <v>1600169725</v>
      </c>
      <c r="F494" t="s">
        <v>326</v>
      </c>
      <c r="G494">
        <v>169725</v>
      </c>
      <c r="H494">
        <v>1</v>
      </c>
      <c r="I494" t="s">
        <v>709</v>
      </c>
      <c r="J494" t="s">
        <v>718</v>
      </c>
      <c r="K494" t="s">
        <v>737</v>
      </c>
      <c r="L494">
        <v>510</v>
      </c>
      <c r="M494">
        <v>567</v>
      </c>
      <c r="N494">
        <v>8175.3</v>
      </c>
      <c r="O494">
        <v>9089.01</v>
      </c>
      <c r="P494">
        <v>2.0910000000000002</v>
      </c>
      <c r="Q494">
        <v>2.3250000000000002</v>
      </c>
      <c r="R494">
        <v>2550</v>
      </c>
      <c r="S494">
        <v>2835</v>
      </c>
    </row>
    <row r="495" spans="1:19" x14ac:dyDescent="0.25">
      <c r="A495">
        <v>504673</v>
      </c>
      <c r="B495">
        <v>1600504671</v>
      </c>
      <c r="C495">
        <v>1600169725</v>
      </c>
      <c r="F495" t="s">
        <v>326</v>
      </c>
      <c r="G495">
        <v>169725</v>
      </c>
      <c r="H495">
        <v>2</v>
      </c>
      <c r="I495" t="s">
        <v>709</v>
      </c>
      <c r="J495" t="s">
        <v>718</v>
      </c>
      <c r="K495" t="s">
        <v>737</v>
      </c>
      <c r="L495">
        <v>190</v>
      </c>
      <c r="M495">
        <v>190</v>
      </c>
      <c r="N495">
        <v>7875.5</v>
      </c>
      <c r="O495">
        <v>7875.5</v>
      </c>
      <c r="P495">
        <v>2.0139999999999998</v>
      </c>
      <c r="Q495">
        <v>2.0139999999999998</v>
      </c>
      <c r="R495">
        <v>1520</v>
      </c>
      <c r="S495">
        <v>1520</v>
      </c>
    </row>
    <row r="496" spans="1:19" x14ac:dyDescent="0.25">
      <c r="A496">
        <v>506269</v>
      </c>
      <c r="B496">
        <v>1600506268</v>
      </c>
      <c r="C496">
        <v>1600164151</v>
      </c>
      <c r="F496" t="s">
        <v>299</v>
      </c>
      <c r="G496">
        <v>164151</v>
      </c>
      <c r="H496">
        <v>1</v>
      </c>
      <c r="I496" t="s">
        <v>717</v>
      </c>
      <c r="J496" t="s">
        <v>718</v>
      </c>
      <c r="K496" t="s">
        <v>885</v>
      </c>
      <c r="L496">
        <v>1</v>
      </c>
      <c r="M496">
        <v>1</v>
      </c>
      <c r="N496">
        <v>69446</v>
      </c>
      <c r="O496">
        <v>69446</v>
      </c>
      <c r="P496">
        <v>14.3</v>
      </c>
      <c r="Q496">
        <v>14.3</v>
      </c>
      <c r="R496">
        <v>5720</v>
      </c>
      <c r="S496">
        <v>5720</v>
      </c>
    </row>
    <row r="497" spans="1:19" x14ac:dyDescent="0.25">
      <c r="A497">
        <v>506312</v>
      </c>
      <c r="B497">
        <v>1600506311</v>
      </c>
      <c r="C497">
        <v>1600160981</v>
      </c>
      <c r="F497" t="s">
        <v>262</v>
      </c>
      <c r="G497">
        <v>160981</v>
      </c>
      <c r="H497">
        <v>1</v>
      </c>
      <c r="I497" t="s">
        <v>709</v>
      </c>
      <c r="J497" t="s">
        <v>712</v>
      </c>
      <c r="K497" t="s">
        <v>716</v>
      </c>
      <c r="L497">
        <v>360</v>
      </c>
      <c r="M497">
        <v>187</v>
      </c>
      <c r="N497">
        <v>438480</v>
      </c>
      <c r="O497">
        <v>227766</v>
      </c>
      <c r="P497">
        <v>0</v>
      </c>
      <c r="Q497">
        <v>0</v>
      </c>
      <c r="R497">
        <v>65880</v>
      </c>
      <c r="S497">
        <v>34221</v>
      </c>
    </row>
    <row r="498" spans="1:19" x14ac:dyDescent="0.25">
      <c r="A498">
        <v>506313</v>
      </c>
      <c r="B498">
        <v>1600506311</v>
      </c>
      <c r="C498">
        <v>1600160981</v>
      </c>
      <c r="F498" t="s">
        <v>262</v>
      </c>
      <c r="G498">
        <v>160981</v>
      </c>
      <c r="H498">
        <v>2</v>
      </c>
      <c r="I498" t="s">
        <v>709</v>
      </c>
      <c r="J498" t="s">
        <v>712</v>
      </c>
      <c r="K498" t="s">
        <v>715</v>
      </c>
      <c r="L498">
        <v>78</v>
      </c>
      <c r="M498">
        <v>261</v>
      </c>
      <c r="N498">
        <v>65520</v>
      </c>
      <c r="O498">
        <v>219240</v>
      </c>
      <c r="P498">
        <v>0</v>
      </c>
      <c r="Q498">
        <v>0</v>
      </c>
      <c r="R498">
        <v>9828</v>
      </c>
      <c r="S498">
        <v>32886</v>
      </c>
    </row>
    <row r="499" spans="1:19" x14ac:dyDescent="0.25">
      <c r="A499">
        <v>506314</v>
      </c>
      <c r="B499">
        <v>1600506311</v>
      </c>
      <c r="C499">
        <v>1600160981</v>
      </c>
      <c r="F499" t="s">
        <v>262</v>
      </c>
      <c r="G499">
        <v>160981</v>
      </c>
      <c r="H499">
        <v>3</v>
      </c>
      <c r="I499" t="s">
        <v>709</v>
      </c>
      <c r="J499" t="s">
        <v>712</v>
      </c>
      <c r="K499" t="s">
        <v>714</v>
      </c>
      <c r="L499">
        <v>95</v>
      </c>
      <c r="M499">
        <v>133</v>
      </c>
      <c r="N499">
        <v>55480</v>
      </c>
      <c r="O499">
        <v>77672</v>
      </c>
      <c r="P499">
        <v>0</v>
      </c>
      <c r="Q499">
        <v>0</v>
      </c>
      <c r="R499">
        <v>8360</v>
      </c>
      <c r="S499">
        <v>11704</v>
      </c>
    </row>
    <row r="500" spans="1:19" x14ac:dyDescent="0.25">
      <c r="A500">
        <v>506315</v>
      </c>
      <c r="B500">
        <v>1600506311</v>
      </c>
      <c r="C500">
        <v>1600160981</v>
      </c>
      <c r="F500" t="s">
        <v>262</v>
      </c>
      <c r="G500">
        <v>160981</v>
      </c>
      <c r="H500">
        <v>4</v>
      </c>
      <c r="I500" t="s">
        <v>709</v>
      </c>
      <c r="J500" t="s">
        <v>712</v>
      </c>
      <c r="K500" t="s">
        <v>713</v>
      </c>
      <c r="L500">
        <v>116</v>
      </c>
      <c r="M500">
        <v>57</v>
      </c>
      <c r="N500">
        <v>31668</v>
      </c>
      <c r="O500">
        <v>15561</v>
      </c>
      <c r="P500">
        <v>0</v>
      </c>
      <c r="Q500">
        <v>0</v>
      </c>
      <c r="R500">
        <v>4756</v>
      </c>
      <c r="S500">
        <v>2337</v>
      </c>
    </row>
    <row r="501" spans="1:19" x14ac:dyDescent="0.25">
      <c r="A501">
        <v>506316</v>
      </c>
      <c r="B501">
        <v>1600506311</v>
      </c>
      <c r="C501">
        <v>1600160981</v>
      </c>
      <c r="F501" t="s">
        <v>262</v>
      </c>
      <c r="G501">
        <v>160981</v>
      </c>
      <c r="H501">
        <v>5</v>
      </c>
      <c r="I501" t="s">
        <v>709</v>
      </c>
      <c r="J501" t="s">
        <v>712</v>
      </c>
      <c r="K501" t="s">
        <v>858</v>
      </c>
      <c r="L501">
        <v>93</v>
      </c>
      <c r="M501">
        <v>60</v>
      </c>
      <c r="N501">
        <v>285138</v>
      </c>
      <c r="O501">
        <v>183960</v>
      </c>
      <c r="P501">
        <v>0</v>
      </c>
      <c r="Q501">
        <v>0</v>
      </c>
      <c r="R501">
        <v>42780</v>
      </c>
      <c r="S501">
        <v>27600</v>
      </c>
    </row>
    <row r="502" spans="1:19" x14ac:dyDescent="0.25">
      <c r="A502">
        <v>506691</v>
      </c>
      <c r="B502">
        <v>1600506690</v>
      </c>
      <c r="C502">
        <v>1600161401</v>
      </c>
      <c r="F502" t="s">
        <v>264</v>
      </c>
      <c r="G502">
        <v>161401</v>
      </c>
      <c r="H502">
        <v>1</v>
      </c>
      <c r="I502" t="s">
        <v>717</v>
      </c>
      <c r="J502" t="s">
        <v>720</v>
      </c>
      <c r="K502" t="s">
        <v>889</v>
      </c>
      <c r="L502">
        <v>1</v>
      </c>
      <c r="M502">
        <v>1</v>
      </c>
      <c r="N502">
        <v>156213</v>
      </c>
      <c r="O502">
        <v>179599</v>
      </c>
      <c r="P502">
        <v>0</v>
      </c>
      <c r="Q502">
        <v>0</v>
      </c>
      <c r="R502">
        <v>15621.3</v>
      </c>
      <c r="S502">
        <v>17959.900000000001</v>
      </c>
    </row>
    <row r="503" spans="1:19" x14ac:dyDescent="0.25">
      <c r="A503">
        <v>506785</v>
      </c>
      <c r="B503">
        <v>1600506784</v>
      </c>
      <c r="C503">
        <v>1600161477</v>
      </c>
      <c r="F503" t="s">
        <v>267</v>
      </c>
      <c r="G503">
        <v>161477</v>
      </c>
      <c r="H503">
        <v>1</v>
      </c>
      <c r="I503" t="s">
        <v>709</v>
      </c>
      <c r="J503" t="s">
        <v>712</v>
      </c>
      <c r="K503" t="s">
        <v>716</v>
      </c>
      <c r="L503">
        <v>24</v>
      </c>
      <c r="M503">
        <v>24</v>
      </c>
      <c r="N503">
        <v>29232</v>
      </c>
      <c r="O503">
        <v>29232</v>
      </c>
      <c r="P503">
        <v>0</v>
      </c>
      <c r="Q503">
        <v>0</v>
      </c>
      <c r="R503">
        <v>4392</v>
      </c>
      <c r="S503">
        <v>4392</v>
      </c>
    </row>
    <row r="504" spans="1:19" x14ac:dyDescent="0.25">
      <c r="A504">
        <v>506786</v>
      </c>
      <c r="B504">
        <v>1600506784</v>
      </c>
      <c r="C504">
        <v>1600161477</v>
      </c>
      <c r="F504" t="s">
        <v>267</v>
      </c>
      <c r="G504">
        <v>161477</v>
      </c>
      <c r="H504">
        <v>2</v>
      </c>
      <c r="I504" t="s">
        <v>709</v>
      </c>
      <c r="J504" t="s">
        <v>712</v>
      </c>
      <c r="K504" t="s">
        <v>713</v>
      </c>
      <c r="L504">
        <v>7</v>
      </c>
      <c r="M504">
        <v>7</v>
      </c>
      <c r="N504">
        <v>1911</v>
      </c>
      <c r="O504">
        <v>1911</v>
      </c>
      <c r="P504">
        <v>0</v>
      </c>
      <c r="Q504">
        <v>0</v>
      </c>
      <c r="R504">
        <v>287</v>
      </c>
      <c r="S504">
        <v>287</v>
      </c>
    </row>
    <row r="505" spans="1:19" x14ac:dyDescent="0.25">
      <c r="A505">
        <v>506787</v>
      </c>
      <c r="B505">
        <v>1600506784</v>
      </c>
      <c r="C505">
        <v>1600161477</v>
      </c>
      <c r="F505" t="s">
        <v>267</v>
      </c>
      <c r="G505">
        <v>161477</v>
      </c>
      <c r="H505">
        <v>3</v>
      </c>
      <c r="I505" t="s">
        <v>709</v>
      </c>
      <c r="J505" t="s">
        <v>712</v>
      </c>
      <c r="K505" t="s">
        <v>715</v>
      </c>
      <c r="L505">
        <v>3</v>
      </c>
      <c r="M505">
        <v>3</v>
      </c>
      <c r="N505">
        <v>2520</v>
      </c>
      <c r="O505">
        <v>2520</v>
      </c>
      <c r="P505">
        <v>0</v>
      </c>
      <c r="Q505">
        <v>0</v>
      </c>
      <c r="R505">
        <v>378</v>
      </c>
      <c r="S505">
        <v>378</v>
      </c>
    </row>
    <row r="506" spans="1:19" x14ac:dyDescent="0.25">
      <c r="A506">
        <v>507529</v>
      </c>
      <c r="B506">
        <v>1600507528</v>
      </c>
      <c r="C506">
        <v>1600162255</v>
      </c>
      <c r="F506" t="s">
        <v>275</v>
      </c>
      <c r="G506">
        <v>162255</v>
      </c>
      <c r="H506">
        <v>1</v>
      </c>
      <c r="I506" t="s">
        <v>709</v>
      </c>
      <c r="J506" t="s">
        <v>710</v>
      </c>
      <c r="K506" t="s">
        <v>857</v>
      </c>
      <c r="L506">
        <v>17</v>
      </c>
      <c r="M506">
        <v>17</v>
      </c>
      <c r="N506">
        <v>2244</v>
      </c>
      <c r="O506">
        <v>2244</v>
      </c>
      <c r="P506">
        <v>0.85</v>
      </c>
      <c r="Q506">
        <v>0.85</v>
      </c>
      <c r="R506">
        <v>1003</v>
      </c>
      <c r="S506">
        <v>1003</v>
      </c>
    </row>
    <row r="507" spans="1:19" x14ac:dyDescent="0.25">
      <c r="A507">
        <v>507530</v>
      </c>
      <c r="B507">
        <v>1600507528</v>
      </c>
      <c r="C507">
        <v>1600162255</v>
      </c>
      <c r="F507" t="s">
        <v>275</v>
      </c>
      <c r="G507">
        <v>162255</v>
      </c>
      <c r="H507">
        <v>2</v>
      </c>
      <c r="I507" t="s">
        <v>709</v>
      </c>
      <c r="J507" t="s">
        <v>710</v>
      </c>
      <c r="K507" t="s">
        <v>761</v>
      </c>
      <c r="L507">
        <v>16</v>
      </c>
      <c r="M507">
        <v>16</v>
      </c>
      <c r="N507">
        <v>3735.36</v>
      </c>
      <c r="O507">
        <v>3735.36</v>
      </c>
      <c r="P507">
        <v>1.44</v>
      </c>
      <c r="Q507">
        <v>1.44</v>
      </c>
      <c r="R507">
        <v>640</v>
      </c>
      <c r="S507">
        <v>640</v>
      </c>
    </row>
    <row r="508" spans="1:19" x14ac:dyDescent="0.25">
      <c r="A508">
        <v>507531</v>
      </c>
      <c r="B508">
        <v>1600507528</v>
      </c>
      <c r="C508">
        <v>1600162255</v>
      </c>
      <c r="F508" t="s">
        <v>275</v>
      </c>
      <c r="G508">
        <v>162255</v>
      </c>
      <c r="H508">
        <v>3</v>
      </c>
      <c r="I508" t="s">
        <v>717</v>
      </c>
      <c r="J508" t="s">
        <v>718</v>
      </c>
      <c r="K508" t="s">
        <v>835</v>
      </c>
      <c r="L508">
        <v>1</v>
      </c>
      <c r="M508">
        <v>1</v>
      </c>
      <c r="N508">
        <v>249021</v>
      </c>
      <c r="O508">
        <v>249021</v>
      </c>
      <c r="P508">
        <v>28.4</v>
      </c>
      <c r="Q508">
        <v>28.4</v>
      </c>
      <c r="R508">
        <v>12451.05</v>
      </c>
      <c r="S508">
        <v>12451.05</v>
      </c>
    </row>
    <row r="509" spans="1:19" x14ac:dyDescent="0.25">
      <c r="A509">
        <v>507999</v>
      </c>
      <c r="B509">
        <v>1600507998</v>
      </c>
      <c r="C509">
        <v>1600162417</v>
      </c>
      <c r="F509" t="s">
        <v>281</v>
      </c>
      <c r="G509">
        <v>162417</v>
      </c>
      <c r="H509">
        <v>1</v>
      </c>
      <c r="I509" t="s">
        <v>709</v>
      </c>
      <c r="J509" t="s">
        <v>712</v>
      </c>
      <c r="K509" t="s">
        <v>714</v>
      </c>
      <c r="L509">
        <v>14</v>
      </c>
      <c r="M509">
        <v>7</v>
      </c>
      <c r="N509">
        <v>8176</v>
      </c>
      <c r="O509">
        <v>4088</v>
      </c>
      <c r="P509">
        <v>0</v>
      </c>
      <c r="Q509">
        <v>0</v>
      </c>
      <c r="R509">
        <v>1232</v>
      </c>
      <c r="S509">
        <v>616</v>
      </c>
    </row>
    <row r="510" spans="1:19" x14ac:dyDescent="0.25">
      <c r="A510">
        <v>508000</v>
      </c>
      <c r="B510">
        <v>1600507998</v>
      </c>
      <c r="C510">
        <v>1600162417</v>
      </c>
      <c r="F510" t="s">
        <v>281</v>
      </c>
      <c r="G510">
        <v>162417</v>
      </c>
      <c r="H510">
        <v>2</v>
      </c>
      <c r="I510" t="s">
        <v>709</v>
      </c>
      <c r="J510" t="s">
        <v>712</v>
      </c>
      <c r="K510" t="s">
        <v>715</v>
      </c>
      <c r="L510">
        <v>2</v>
      </c>
      <c r="M510">
        <v>3</v>
      </c>
      <c r="N510">
        <v>1680</v>
      </c>
      <c r="O510">
        <v>2520</v>
      </c>
      <c r="P510">
        <v>0</v>
      </c>
      <c r="Q510">
        <v>0</v>
      </c>
      <c r="R510">
        <v>252</v>
      </c>
      <c r="S510">
        <v>378</v>
      </c>
    </row>
    <row r="511" spans="1:19" x14ac:dyDescent="0.25">
      <c r="A511">
        <v>508002</v>
      </c>
      <c r="B511">
        <v>1600508001</v>
      </c>
      <c r="C511">
        <v>1600162417</v>
      </c>
      <c r="F511" t="s">
        <v>282</v>
      </c>
      <c r="G511">
        <v>162417</v>
      </c>
      <c r="H511">
        <v>1</v>
      </c>
      <c r="I511" t="s">
        <v>709</v>
      </c>
      <c r="J511" t="s">
        <v>712</v>
      </c>
      <c r="K511" t="s">
        <v>713</v>
      </c>
      <c r="L511">
        <v>11</v>
      </c>
      <c r="M511">
        <v>13</v>
      </c>
      <c r="N511">
        <v>3003</v>
      </c>
      <c r="O511">
        <v>3549</v>
      </c>
      <c r="P511">
        <v>0</v>
      </c>
      <c r="Q511">
        <v>0</v>
      </c>
      <c r="R511">
        <v>451</v>
      </c>
      <c r="S511">
        <v>533</v>
      </c>
    </row>
    <row r="512" spans="1:19" x14ac:dyDescent="0.25">
      <c r="A512">
        <v>508003</v>
      </c>
      <c r="B512">
        <v>1600508001</v>
      </c>
      <c r="C512">
        <v>1600162417</v>
      </c>
      <c r="F512" t="s">
        <v>282</v>
      </c>
      <c r="G512">
        <v>162417</v>
      </c>
      <c r="H512">
        <v>2</v>
      </c>
      <c r="I512" t="s">
        <v>709</v>
      </c>
      <c r="J512" t="s">
        <v>712</v>
      </c>
      <c r="K512" t="s">
        <v>714</v>
      </c>
      <c r="L512">
        <v>2</v>
      </c>
      <c r="M512">
        <v>3</v>
      </c>
      <c r="N512">
        <v>1168</v>
      </c>
      <c r="O512">
        <v>1752</v>
      </c>
      <c r="P512">
        <v>0</v>
      </c>
      <c r="Q512">
        <v>0</v>
      </c>
      <c r="R512">
        <v>176</v>
      </c>
      <c r="S512">
        <v>264</v>
      </c>
    </row>
    <row r="513" spans="1:19" x14ac:dyDescent="0.25">
      <c r="A513">
        <v>509564</v>
      </c>
      <c r="B513">
        <v>1600509563</v>
      </c>
      <c r="C513">
        <v>1600164216</v>
      </c>
      <c r="F513" t="s">
        <v>300</v>
      </c>
      <c r="G513">
        <v>164216</v>
      </c>
      <c r="H513">
        <v>1</v>
      </c>
      <c r="I513" t="s">
        <v>709</v>
      </c>
      <c r="J513" t="s">
        <v>817</v>
      </c>
      <c r="K513" t="s">
        <v>818</v>
      </c>
      <c r="L513">
        <v>1</v>
      </c>
      <c r="M513">
        <v>1</v>
      </c>
      <c r="N513">
        <v>16114</v>
      </c>
      <c r="O513">
        <v>16114</v>
      </c>
      <c r="P513">
        <v>4.0279999999999996</v>
      </c>
      <c r="Q513">
        <v>4.0279999999999996</v>
      </c>
      <c r="R513">
        <v>3220</v>
      </c>
      <c r="S513">
        <v>3220</v>
      </c>
    </row>
    <row r="514" spans="1:19" x14ac:dyDescent="0.25">
      <c r="A514">
        <v>510222</v>
      </c>
      <c r="B514">
        <v>1600510221</v>
      </c>
      <c r="C514">
        <v>1600165204</v>
      </c>
      <c r="F514" t="s">
        <v>304</v>
      </c>
      <c r="G514">
        <v>165204</v>
      </c>
      <c r="H514">
        <v>1</v>
      </c>
      <c r="I514" t="s">
        <v>709</v>
      </c>
      <c r="J514" t="s">
        <v>712</v>
      </c>
      <c r="K514" t="s">
        <v>730</v>
      </c>
      <c r="L514">
        <v>20</v>
      </c>
      <c r="M514">
        <v>20</v>
      </c>
      <c r="N514">
        <v>24360</v>
      </c>
      <c r="O514">
        <v>24360</v>
      </c>
      <c r="P514">
        <v>0</v>
      </c>
      <c r="Q514">
        <v>0</v>
      </c>
      <c r="R514">
        <v>2200</v>
      </c>
      <c r="S514">
        <v>2200</v>
      </c>
    </row>
    <row r="515" spans="1:19" x14ac:dyDescent="0.25">
      <c r="A515">
        <v>510223</v>
      </c>
      <c r="B515">
        <v>1600510221</v>
      </c>
      <c r="C515">
        <v>1600165204</v>
      </c>
      <c r="F515" t="s">
        <v>304</v>
      </c>
      <c r="G515">
        <v>165204</v>
      </c>
      <c r="H515">
        <v>2</v>
      </c>
      <c r="I515" t="s">
        <v>709</v>
      </c>
      <c r="J515" t="s">
        <v>712</v>
      </c>
      <c r="K515" t="s">
        <v>730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</row>
    <row r="516" spans="1:19" x14ac:dyDescent="0.25">
      <c r="A516">
        <v>510224</v>
      </c>
      <c r="B516">
        <v>1600510221</v>
      </c>
      <c r="C516">
        <v>1600165204</v>
      </c>
      <c r="F516" t="s">
        <v>304</v>
      </c>
      <c r="G516">
        <v>165204</v>
      </c>
      <c r="H516">
        <v>3</v>
      </c>
      <c r="I516" t="s">
        <v>709</v>
      </c>
      <c r="J516" t="s">
        <v>710</v>
      </c>
      <c r="K516" t="s">
        <v>727</v>
      </c>
      <c r="L516">
        <v>25</v>
      </c>
      <c r="M516">
        <v>25</v>
      </c>
      <c r="N516">
        <v>2986.1</v>
      </c>
      <c r="O516">
        <v>2986.1</v>
      </c>
      <c r="P516">
        <v>0.65</v>
      </c>
      <c r="Q516">
        <v>0.65</v>
      </c>
      <c r="R516">
        <v>875</v>
      </c>
      <c r="S516">
        <v>875</v>
      </c>
    </row>
    <row r="517" spans="1:19" x14ac:dyDescent="0.25">
      <c r="A517">
        <v>510436</v>
      </c>
      <c r="B517">
        <v>1600510435</v>
      </c>
      <c r="C517">
        <v>1600165634</v>
      </c>
      <c r="F517" t="s">
        <v>306</v>
      </c>
      <c r="G517">
        <v>165634</v>
      </c>
      <c r="H517">
        <v>1</v>
      </c>
      <c r="I517" t="s">
        <v>709</v>
      </c>
      <c r="J517" t="s">
        <v>712</v>
      </c>
      <c r="K517" t="s">
        <v>730</v>
      </c>
      <c r="L517">
        <v>4</v>
      </c>
      <c r="M517">
        <v>4</v>
      </c>
      <c r="N517">
        <v>3360</v>
      </c>
      <c r="O517">
        <v>3360</v>
      </c>
      <c r="P517">
        <v>0</v>
      </c>
      <c r="Q517">
        <v>0</v>
      </c>
      <c r="R517">
        <v>300</v>
      </c>
      <c r="S517">
        <v>300</v>
      </c>
    </row>
    <row r="518" spans="1:19" x14ac:dyDescent="0.25">
      <c r="A518">
        <v>510437</v>
      </c>
      <c r="B518">
        <v>1600510435</v>
      </c>
      <c r="C518">
        <v>1600165634</v>
      </c>
      <c r="F518" t="s">
        <v>306</v>
      </c>
      <c r="G518">
        <v>165634</v>
      </c>
      <c r="H518">
        <v>2</v>
      </c>
      <c r="I518" t="s">
        <v>709</v>
      </c>
      <c r="J518" t="s">
        <v>718</v>
      </c>
      <c r="K518" t="s">
        <v>726</v>
      </c>
      <c r="L518">
        <v>1</v>
      </c>
      <c r="M518">
        <v>1</v>
      </c>
      <c r="N518">
        <v>44.561999999999998</v>
      </c>
      <c r="O518">
        <v>44.561999999999998</v>
      </c>
      <c r="P518">
        <v>0.01</v>
      </c>
      <c r="Q518">
        <v>0.01</v>
      </c>
      <c r="R518">
        <v>16</v>
      </c>
      <c r="S518">
        <v>16</v>
      </c>
    </row>
    <row r="519" spans="1:19" x14ac:dyDescent="0.25">
      <c r="A519">
        <v>510438</v>
      </c>
      <c r="B519">
        <v>1600510435</v>
      </c>
      <c r="C519">
        <v>1600165634</v>
      </c>
      <c r="F519" t="s">
        <v>306</v>
      </c>
      <c r="G519">
        <v>165634</v>
      </c>
      <c r="H519">
        <v>3</v>
      </c>
      <c r="I519" t="s">
        <v>709</v>
      </c>
      <c r="J519" t="s">
        <v>718</v>
      </c>
      <c r="K519" t="s">
        <v>737</v>
      </c>
      <c r="L519">
        <v>1</v>
      </c>
      <c r="M519">
        <v>1</v>
      </c>
      <c r="N519">
        <v>16.03</v>
      </c>
      <c r="O519">
        <v>16.03</v>
      </c>
      <c r="P519">
        <v>4.0000000000000001E-3</v>
      </c>
      <c r="Q519">
        <v>4.0000000000000001E-3</v>
      </c>
      <c r="R519">
        <v>5</v>
      </c>
      <c r="S519">
        <v>5</v>
      </c>
    </row>
    <row r="520" spans="1:19" x14ac:dyDescent="0.25">
      <c r="A520">
        <v>510439</v>
      </c>
      <c r="B520">
        <v>1600510435</v>
      </c>
      <c r="C520">
        <v>1600165634</v>
      </c>
      <c r="F520" t="s">
        <v>306</v>
      </c>
      <c r="G520">
        <v>165634</v>
      </c>
      <c r="H520">
        <v>4</v>
      </c>
      <c r="I520" t="s">
        <v>709</v>
      </c>
      <c r="J520" t="s">
        <v>710</v>
      </c>
      <c r="K520" t="s">
        <v>727</v>
      </c>
      <c r="L520">
        <v>2</v>
      </c>
      <c r="M520">
        <v>2</v>
      </c>
      <c r="N520">
        <v>238.88800000000001</v>
      </c>
      <c r="O520">
        <v>238.88800000000001</v>
      </c>
      <c r="P520">
        <v>5.1999999999999998E-2</v>
      </c>
      <c r="Q520">
        <v>5.1999999999999998E-2</v>
      </c>
      <c r="R520">
        <v>70</v>
      </c>
      <c r="S520">
        <v>70</v>
      </c>
    </row>
    <row r="521" spans="1:19" x14ac:dyDescent="0.25">
      <c r="A521">
        <v>510440</v>
      </c>
      <c r="B521">
        <v>1600510435</v>
      </c>
      <c r="C521">
        <v>1600165634</v>
      </c>
      <c r="F521" t="s">
        <v>306</v>
      </c>
      <c r="G521">
        <v>165634</v>
      </c>
      <c r="H521">
        <v>5</v>
      </c>
      <c r="I521" t="s">
        <v>709</v>
      </c>
      <c r="J521" t="s">
        <v>710</v>
      </c>
      <c r="K521" t="s">
        <v>890</v>
      </c>
      <c r="L521">
        <v>10</v>
      </c>
      <c r="M521">
        <v>10</v>
      </c>
      <c r="N521">
        <v>10660.61</v>
      </c>
      <c r="O521">
        <v>10660.61</v>
      </c>
      <c r="P521">
        <v>2.83</v>
      </c>
      <c r="Q521">
        <v>2.83</v>
      </c>
      <c r="R521">
        <v>1100</v>
      </c>
      <c r="S521">
        <v>1100</v>
      </c>
    </row>
    <row r="522" spans="1:19" x14ac:dyDescent="0.25">
      <c r="A522">
        <v>510441</v>
      </c>
      <c r="B522">
        <v>1600510435</v>
      </c>
      <c r="C522">
        <v>1600165634</v>
      </c>
      <c r="F522" t="s">
        <v>306</v>
      </c>
      <c r="G522">
        <v>165634</v>
      </c>
      <c r="H522">
        <v>6</v>
      </c>
      <c r="I522" t="s">
        <v>709</v>
      </c>
      <c r="J522" t="s">
        <v>712</v>
      </c>
      <c r="K522" t="s">
        <v>730</v>
      </c>
      <c r="L522">
        <v>1</v>
      </c>
      <c r="M522">
        <v>1</v>
      </c>
      <c r="N522">
        <v>273</v>
      </c>
      <c r="O522">
        <v>273</v>
      </c>
      <c r="P522">
        <v>0</v>
      </c>
      <c r="Q522">
        <v>0</v>
      </c>
      <c r="R522">
        <v>25</v>
      </c>
      <c r="S522">
        <v>25</v>
      </c>
    </row>
    <row r="523" spans="1:19" x14ac:dyDescent="0.25">
      <c r="A523">
        <v>510442</v>
      </c>
      <c r="B523">
        <v>1600510435</v>
      </c>
      <c r="C523">
        <v>1600165634</v>
      </c>
      <c r="F523" t="s">
        <v>306</v>
      </c>
      <c r="G523">
        <v>165634</v>
      </c>
      <c r="H523">
        <v>7</v>
      </c>
      <c r="I523" t="s">
        <v>709</v>
      </c>
      <c r="J523" t="s">
        <v>712</v>
      </c>
      <c r="K523" t="s">
        <v>730</v>
      </c>
      <c r="L523">
        <v>2</v>
      </c>
      <c r="M523">
        <v>2</v>
      </c>
      <c r="N523">
        <v>1167.5999999999999</v>
      </c>
      <c r="O523">
        <v>1167.5999999999999</v>
      </c>
      <c r="P523">
        <v>0</v>
      </c>
      <c r="Q523">
        <v>0</v>
      </c>
      <c r="R523">
        <v>100</v>
      </c>
      <c r="S523">
        <v>100</v>
      </c>
    </row>
    <row r="524" spans="1:19" x14ac:dyDescent="0.25">
      <c r="A524">
        <v>510443</v>
      </c>
      <c r="B524">
        <v>1600510435</v>
      </c>
      <c r="C524">
        <v>1600165634</v>
      </c>
      <c r="F524" t="s">
        <v>306</v>
      </c>
      <c r="G524">
        <v>165634</v>
      </c>
      <c r="H524">
        <v>8</v>
      </c>
      <c r="I524" t="s">
        <v>709</v>
      </c>
      <c r="J524" t="s">
        <v>712</v>
      </c>
      <c r="K524" t="s">
        <v>730</v>
      </c>
      <c r="L524">
        <v>1</v>
      </c>
      <c r="M524">
        <v>1</v>
      </c>
      <c r="N524">
        <v>1218</v>
      </c>
      <c r="O524">
        <v>1218</v>
      </c>
      <c r="P524">
        <v>0</v>
      </c>
      <c r="Q524">
        <v>0</v>
      </c>
      <c r="R524">
        <v>110</v>
      </c>
      <c r="S524">
        <v>110</v>
      </c>
    </row>
    <row r="525" spans="1:19" x14ac:dyDescent="0.25">
      <c r="A525">
        <v>510444</v>
      </c>
      <c r="B525">
        <v>1600510435</v>
      </c>
      <c r="C525">
        <v>1600165634</v>
      </c>
      <c r="F525" t="s">
        <v>306</v>
      </c>
      <c r="G525">
        <v>165634</v>
      </c>
      <c r="H525">
        <v>9</v>
      </c>
      <c r="I525" t="s">
        <v>717</v>
      </c>
      <c r="J525" t="s">
        <v>718</v>
      </c>
      <c r="K525" t="s">
        <v>891</v>
      </c>
      <c r="L525">
        <v>1</v>
      </c>
      <c r="M525">
        <v>1</v>
      </c>
      <c r="N525">
        <v>35370.92</v>
      </c>
      <c r="O525">
        <v>35370.92</v>
      </c>
      <c r="P525">
        <v>9.3949999999999996</v>
      </c>
      <c r="Q525">
        <v>9.3949999999999996</v>
      </c>
      <c r="R525">
        <v>3757.88</v>
      </c>
      <c r="S525">
        <v>3757.88</v>
      </c>
    </row>
    <row r="526" spans="1:19" x14ac:dyDescent="0.25">
      <c r="A526">
        <v>511672</v>
      </c>
      <c r="B526">
        <v>1600511671</v>
      </c>
      <c r="C526">
        <v>1600159094</v>
      </c>
      <c r="F526" t="s">
        <v>251</v>
      </c>
      <c r="G526">
        <v>159094</v>
      </c>
      <c r="H526">
        <v>1</v>
      </c>
      <c r="I526" t="s">
        <v>717</v>
      </c>
      <c r="J526" t="s">
        <v>718</v>
      </c>
      <c r="K526" t="s">
        <v>835</v>
      </c>
      <c r="L526">
        <v>1</v>
      </c>
      <c r="M526">
        <v>1</v>
      </c>
      <c r="N526">
        <v>30265</v>
      </c>
      <c r="O526">
        <v>30265</v>
      </c>
      <c r="P526">
        <v>10.8</v>
      </c>
      <c r="Q526">
        <v>10.8</v>
      </c>
      <c r="R526">
        <v>4320</v>
      </c>
      <c r="S526">
        <v>4320</v>
      </c>
    </row>
    <row r="527" spans="1:19" x14ac:dyDescent="0.25">
      <c r="A527">
        <v>512685</v>
      </c>
      <c r="B527">
        <v>1600512684</v>
      </c>
      <c r="C527">
        <v>1600160740</v>
      </c>
      <c r="F527" t="s">
        <v>259</v>
      </c>
      <c r="G527">
        <v>160740</v>
      </c>
      <c r="H527">
        <v>1</v>
      </c>
      <c r="I527" t="s">
        <v>717</v>
      </c>
      <c r="J527" t="s">
        <v>718</v>
      </c>
      <c r="K527" t="s">
        <v>835</v>
      </c>
      <c r="L527">
        <v>1</v>
      </c>
      <c r="M527">
        <v>1</v>
      </c>
      <c r="N527">
        <v>73816</v>
      </c>
      <c r="O527">
        <v>73816</v>
      </c>
      <c r="P527">
        <v>16</v>
      </c>
      <c r="Q527">
        <v>16</v>
      </c>
      <c r="R527">
        <v>6400</v>
      </c>
      <c r="S527">
        <v>6400</v>
      </c>
    </row>
    <row r="528" spans="1:19" x14ac:dyDescent="0.25">
      <c r="A528">
        <v>514732</v>
      </c>
      <c r="B528">
        <v>1600514731</v>
      </c>
      <c r="C528">
        <v>1600168508</v>
      </c>
      <c r="F528" t="s">
        <v>318</v>
      </c>
      <c r="G528">
        <v>168508</v>
      </c>
      <c r="H528">
        <v>1</v>
      </c>
      <c r="I528" t="s">
        <v>709</v>
      </c>
      <c r="J528" t="s">
        <v>710</v>
      </c>
      <c r="K528" t="s">
        <v>890</v>
      </c>
      <c r="L528">
        <v>3</v>
      </c>
      <c r="M528">
        <v>3</v>
      </c>
      <c r="N528">
        <v>3198.183</v>
      </c>
      <c r="O528">
        <v>3198.183</v>
      </c>
      <c r="P528">
        <v>0.84899999999999998</v>
      </c>
      <c r="Q528">
        <v>0.84899999999999998</v>
      </c>
      <c r="R528">
        <v>330</v>
      </c>
      <c r="S528">
        <v>330</v>
      </c>
    </row>
    <row r="529" spans="1:19" x14ac:dyDescent="0.25">
      <c r="A529">
        <v>515075</v>
      </c>
      <c r="B529">
        <v>1600515074</v>
      </c>
      <c r="C529">
        <v>1600170301</v>
      </c>
      <c r="F529" t="s">
        <v>332</v>
      </c>
      <c r="G529">
        <v>170301</v>
      </c>
      <c r="H529">
        <v>1</v>
      </c>
      <c r="I529" t="s">
        <v>709</v>
      </c>
      <c r="J529" t="s">
        <v>710</v>
      </c>
      <c r="K529" t="s">
        <v>727</v>
      </c>
      <c r="L529">
        <v>12</v>
      </c>
      <c r="M529">
        <v>12</v>
      </c>
      <c r="N529">
        <v>1719.9939999999999</v>
      </c>
      <c r="O529">
        <v>1719.9939999999999</v>
      </c>
      <c r="P529">
        <v>0.374</v>
      </c>
      <c r="Q529">
        <v>0.374</v>
      </c>
      <c r="R529">
        <v>600</v>
      </c>
      <c r="S529">
        <v>600</v>
      </c>
    </row>
    <row r="530" spans="1:19" x14ac:dyDescent="0.25">
      <c r="A530">
        <v>515076</v>
      </c>
      <c r="B530">
        <v>1600515074</v>
      </c>
      <c r="C530">
        <v>1600170301</v>
      </c>
      <c r="F530" t="s">
        <v>332</v>
      </c>
      <c r="G530">
        <v>170301</v>
      </c>
      <c r="H530">
        <v>2</v>
      </c>
      <c r="I530" t="s">
        <v>717</v>
      </c>
      <c r="J530" t="s">
        <v>718</v>
      </c>
      <c r="K530" t="s">
        <v>880</v>
      </c>
      <c r="L530">
        <v>1</v>
      </c>
      <c r="M530">
        <v>1</v>
      </c>
      <c r="N530">
        <v>15822.14</v>
      </c>
      <c r="O530">
        <v>15079</v>
      </c>
      <c r="P530">
        <v>3.2</v>
      </c>
      <c r="Q530">
        <v>3.4</v>
      </c>
      <c r="R530">
        <v>1280</v>
      </c>
      <c r="S530">
        <v>1360</v>
      </c>
    </row>
    <row r="531" spans="1:19" x14ac:dyDescent="0.25">
      <c r="A531">
        <v>515759</v>
      </c>
      <c r="B531">
        <v>1600515758</v>
      </c>
      <c r="C531">
        <v>1600169072</v>
      </c>
      <c r="F531" t="s">
        <v>322</v>
      </c>
      <c r="G531">
        <v>169072</v>
      </c>
      <c r="H531">
        <v>1</v>
      </c>
      <c r="I531" t="s">
        <v>717</v>
      </c>
      <c r="J531" t="s">
        <v>718</v>
      </c>
      <c r="K531" t="s">
        <v>718</v>
      </c>
      <c r="L531">
        <v>1</v>
      </c>
      <c r="M531">
        <v>1</v>
      </c>
      <c r="N531">
        <v>12471</v>
      </c>
      <c r="O531">
        <v>12471</v>
      </c>
      <c r="P531">
        <v>2.5</v>
      </c>
      <c r="Q531">
        <v>2.5</v>
      </c>
      <c r="R531">
        <v>1000</v>
      </c>
      <c r="S531">
        <v>1000</v>
      </c>
    </row>
    <row r="532" spans="1:19" x14ac:dyDescent="0.25">
      <c r="A532">
        <v>515979</v>
      </c>
      <c r="B532">
        <v>1600515978</v>
      </c>
      <c r="C532">
        <v>1600160822</v>
      </c>
      <c r="F532" t="s">
        <v>260</v>
      </c>
      <c r="G532">
        <v>160822</v>
      </c>
      <c r="H532">
        <v>1</v>
      </c>
      <c r="I532" t="s">
        <v>709</v>
      </c>
      <c r="J532" t="s">
        <v>732</v>
      </c>
      <c r="K532" t="s">
        <v>733</v>
      </c>
      <c r="M532">
        <v>1</v>
      </c>
      <c r="N532">
        <v>0</v>
      </c>
      <c r="O532">
        <v>681.75</v>
      </c>
      <c r="P532">
        <v>0</v>
      </c>
      <c r="Q532">
        <v>0.68300000000000005</v>
      </c>
      <c r="R532">
        <v>0</v>
      </c>
      <c r="S532">
        <v>905.48</v>
      </c>
    </row>
    <row r="533" spans="1:19" x14ac:dyDescent="0.25">
      <c r="A533">
        <v>515980</v>
      </c>
      <c r="B533">
        <v>1600515978</v>
      </c>
      <c r="C533">
        <v>1600160822</v>
      </c>
      <c r="F533" t="s">
        <v>260</v>
      </c>
      <c r="G533">
        <v>160822</v>
      </c>
      <c r="H533">
        <v>2</v>
      </c>
      <c r="I533" t="s">
        <v>709</v>
      </c>
      <c r="J533" t="s">
        <v>732</v>
      </c>
      <c r="K533" t="s">
        <v>733</v>
      </c>
      <c r="L533">
        <v>1</v>
      </c>
      <c r="N533">
        <v>681.75</v>
      </c>
      <c r="O533">
        <v>0</v>
      </c>
      <c r="P533">
        <v>0.68300000000000005</v>
      </c>
      <c r="Q533">
        <v>0</v>
      </c>
      <c r="R533">
        <v>990.22</v>
      </c>
      <c r="S533">
        <v>0</v>
      </c>
    </row>
    <row r="534" spans="1:19" x14ac:dyDescent="0.25">
      <c r="A534">
        <v>516959</v>
      </c>
      <c r="B534">
        <v>1600516958</v>
      </c>
      <c r="C534">
        <v>1600159938</v>
      </c>
      <c r="F534" t="s">
        <v>254</v>
      </c>
      <c r="G534">
        <v>159938</v>
      </c>
      <c r="H534">
        <v>1</v>
      </c>
      <c r="I534" t="s">
        <v>717</v>
      </c>
      <c r="J534" t="s">
        <v>720</v>
      </c>
      <c r="K534" t="s">
        <v>892</v>
      </c>
      <c r="L534">
        <v>1</v>
      </c>
      <c r="M534">
        <v>1</v>
      </c>
      <c r="N534">
        <v>52644.42</v>
      </c>
      <c r="O534">
        <v>53203.76</v>
      </c>
      <c r="P534">
        <v>0</v>
      </c>
      <c r="Q534">
        <v>0</v>
      </c>
      <c r="R534">
        <v>5264.44</v>
      </c>
      <c r="S534">
        <v>5320.38</v>
      </c>
    </row>
    <row r="535" spans="1:19" x14ac:dyDescent="0.25">
      <c r="A535">
        <v>516960</v>
      </c>
      <c r="B535">
        <v>1600516958</v>
      </c>
      <c r="C535">
        <v>1600159938</v>
      </c>
      <c r="F535" t="s">
        <v>254</v>
      </c>
      <c r="G535">
        <v>159938</v>
      </c>
      <c r="H535">
        <v>2</v>
      </c>
      <c r="I535" t="s">
        <v>717</v>
      </c>
      <c r="J535" t="s">
        <v>720</v>
      </c>
      <c r="K535" t="s">
        <v>732</v>
      </c>
      <c r="L535">
        <v>1</v>
      </c>
      <c r="M535">
        <v>1</v>
      </c>
      <c r="N535">
        <v>27809</v>
      </c>
      <c r="O535">
        <v>3128</v>
      </c>
      <c r="P535">
        <v>38.6</v>
      </c>
      <c r="Q535">
        <v>4.9000000000000004</v>
      </c>
      <c r="R535">
        <v>30880</v>
      </c>
      <c r="S535">
        <v>3920</v>
      </c>
    </row>
    <row r="536" spans="1:19" x14ac:dyDescent="0.25">
      <c r="A536">
        <v>517065</v>
      </c>
      <c r="B536">
        <v>1600517064</v>
      </c>
      <c r="C536">
        <v>1600160022</v>
      </c>
      <c r="F536" t="s">
        <v>255</v>
      </c>
      <c r="G536">
        <v>160022</v>
      </c>
      <c r="H536">
        <v>1</v>
      </c>
      <c r="I536" t="s">
        <v>717</v>
      </c>
      <c r="J536" t="s">
        <v>718</v>
      </c>
      <c r="K536" t="s">
        <v>835</v>
      </c>
      <c r="L536">
        <v>1</v>
      </c>
      <c r="M536">
        <v>1</v>
      </c>
      <c r="N536">
        <v>13603</v>
      </c>
      <c r="O536">
        <v>13280</v>
      </c>
      <c r="P536">
        <v>3.5</v>
      </c>
      <c r="Q536">
        <v>3.4</v>
      </c>
      <c r="R536">
        <v>1449.3</v>
      </c>
      <c r="S536">
        <v>1409.3</v>
      </c>
    </row>
    <row r="537" spans="1:19" x14ac:dyDescent="0.25">
      <c r="A537">
        <v>517459</v>
      </c>
      <c r="B537">
        <v>1600517458</v>
      </c>
      <c r="C537">
        <v>1600161442</v>
      </c>
      <c r="F537" t="s">
        <v>265</v>
      </c>
      <c r="G537">
        <v>161442</v>
      </c>
      <c r="H537">
        <v>1</v>
      </c>
      <c r="I537" t="s">
        <v>717</v>
      </c>
      <c r="J537" t="s">
        <v>720</v>
      </c>
      <c r="K537" t="s">
        <v>893</v>
      </c>
      <c r="L537">
        <v>1</v>
      </c>
      <c r="M537">
        <v>1</v>
      </c>
      <c r="N537">
        <v>132125</v>
      </c>
      <c r="O537">
        <v>554854</v>
      </c>
      <c r="P537">
        <v>0</v>
      </c>
      <c r="Q537">
        <v>0</v>
      </c>
      <c r="R537">
        <v>13212.5</v>
      </c>
      <c r="S537">
        <v>55485.4</v>
      </c>
    </row>
    <row r="538" spans="1:19" x14ac:dyDescent="0.25">
      <c r="A538">
        <v>517461</v>
      </c>
      <c r="B538">
        <v>1600517460</v>
      </c>
      <c r="C538">
        <v>1600161442</v>
      </c>
      <c r="F538" t="s">
        <v>266</v>
      </c>
      <c r="G538">
        <v>161442</v>
      </c>
      <c r="H538">
        <v>1</v>
      </c>
      <c r="I538" t="s">
        <v>717</v>
      </c>
      <c r="J538" t="s">
        <v>720</v>
      </c>
      <c r="K538" t="s">
        <v>894</v>
      </c>
      <c r="L538">
        <v>1</v>
      </c>
      <c r="M538">
        <v>1</v>
      </c>
      <c r="N538">
        <v>0</v>
      </c>
      <c r="O538">
        <v>134693</v>
      </c>
      <c r="P538">
        <v>0</v>
      </c>
      <c r="Q538">
        <v>0</v>
      </c>
      <c r="R538">
        <v>0</v>
      </c>
      <c r="S538">
        <v>13469.3</v>
      </c>
    </row>
    <row r="539" spans="1:19" x14ac:dyDescent="0.25">
      <c r="A539">
        <v>517462</v>
      </c>
      <c r="B539">
        <v>1600517460</v>
      </c>
      <c r="C539">
        <v>1600161442</v>
      </c>
      <c r="F539" t="s">
        <v>266</v>
      </c>
      <c r="G539">
        <v>161442</v>
      </c>
      <c r="H539">
        <v>2</v>
      </c>
      <c r="I539" t="s">
        <v>717</v>
      </c>
      <c r="J539" t="s">
        <v>720</v>
      </c>
      <c r="K539" t="s">
        <v>895</v>
      </c>
      <c r="L539">
        <v>1</v>
      </c>
      <c r="M539">
        <v>1</v>
      </c>
      <c r="N539">
        <v>105438</v>
      </c>
      <c r="O539">
        <v>0</v>
      </c>
      <c r="P539">
        <v>0</v>
      </c>
      <c r="Q539">
        <v>0</v>
      </c>
      <c r="R539">
        <v>10543.8</v>
      </c>
      <c r="S539">
        <v>0</v>
      </c>
    </row>
    <row r="540" spans="1:19" x14ac:dyDescent="0.25">
      <c r="A540">
        <v>518354</v>
      </c>
      <c r="B540">
        <v>1600518353</v>
      </c>
      <c r="C540">
        <v>1600159534</v>
      </c>
      <c r="F540" t="s">
        <v>253</v>
      </c>
      <c r="G540">
        <v>159534</v>
      </c>
      <c r="H540">
        <v>1</v>
      </c>
      <c r="I540" t="s">
        <v>709</v>
      </c>
      <c r="J540" t="s">
        <v>710</v>
      </c>
      <c r="K540" t="s">
        <v>711</v>
      </c>
      <c r="L540">
        <v>242</v>
      </c>
      <c r="M540">
        <v>245</v>
      </c>
      <c r="N540">
        <v>53433.599999999999</v>
      </c>
      <c r="O540">
        <v>54096</v>
      </c>
      <c r="P540">
        <v>11.132</v>
      </c>
      <c r="Q540">
        <v>11.27</v>
      </c>
      <c r="R540">
        <v>18150</v>
      </c>
      <c r="S540">
        <v>18375</v>
      </c>
    </row>
    <row r="541" spans="1:19" x14ac:dyDescent="0.25">
      <c r="A541">
        <v>518375</v>
      </c>
      <c r="B541">
        <v>1600518374</v>
      </c>
      <c r="C541">
        <v>1600169331</v>
      </c>
      <c r="F541" t="s">
        <v>324</v>
      </c>
      <c r="G541">
        <v>169331</v>
      </c>
      <c r="H541">
        <v>1</v>
      </c>
      <c r="I541" t="s">
        <v>717</v>
      </c>
      <c r="J541" t="s">
        <v>718</v>
      </c>
      <c r="K541" t="s">
        <v>883</v>
      </c>
      <c r="L541">
        <v>1</v>
      </c>
      <c r="M541">
        <v>1</v>
      </c>
      <c r="N541">
        <v>7511</v>
      </c>
      <c r="O541">
        <v>8237</v>
      </c>
      <c r="P541">
        <v>0</v>
      </c>
      <c r="Q541">
        <v>0</v>
      </c>
      <c r="R541">
        <v>375.55</v>
      </c>
      <c r="S541">
        <v>411.85</v>
      </c>
    </row>
    <row r="542" spans="1:19" x14ac:dyDescent="0.25">
      <c r="A542">
        <v>518605</v>
      </c>
      <c r="B542">
        <v>1600518604</v>
      </c>
      <c r="C542">
        <v>1600169518</v>
      </c>
      <c r="F542" t="s">
        <v>325</v>
      </c>
      <c r="G542">
        <v>169518</v>
      </c>
      <c r="H542">
        <v>1</v>
      </c>
      <c r="I542" t="s">
        <v>709</v>
      </c>
      <c r="J542" t="s">
        <v>732</v>
      </c>
      <c r="K542" t="s">
        <v>733</v>
      </c>
      <c r="L542">
        <v>1</v>
      </c>
      <c r="M542">
        <v>1</v>
      </c>
      <c r="N542">
        <v>231.6</v>
      </c>
      <c r="O542">
        <v>231.6</v>
      </c>
      <c r="P542">
        <v>0.23100000000000001</v>
      </c>
      <c r="Q542">
        <v>0.23100000000000001</v>
      </c>
      <c r="R542">
        <v>329.28</v>
      </c>
      <c r="S542">
        <v>329.28</v>
      </c>
    </row>
    <row r="543" spans="1:19" x14ac:dyDescent="0.25">
      <c r="A543">
        <v>519014</v>
      </c>
      <c r="B543">
        <v>1600519013</v>
      </c>
      <c r="C543">
        <v>1600169985</v>
      </c>
      <c r="F543" t="s">
        <v>327</v>
      </c>
      <c r="G543">
        <v>169985</v>
      </c>
      <c r="H543">
        <v>1</v>
      </c>
      <c r="I543" t="s">
        <v>717</v>
      </c>
      <c r="J543" t="s">
        <v>718</v>
      </c>
      <c r="K543" t="s">
        <v>896</v>
      </c>
      <c r="L543">
        <v>1</v>
      </c>
      <c r="M543">
        <v>1</v>
      </c>
      <c r="N543">
        <v>170257</v>
      </c>
      <c r="O543">
        <v>168767</v>
      </c>
      <c r="P543">
        <v>35.200000000000003</v>
      </c>
      <c r="Q543">
        <v>34.9</v>
      </c>
      <c r="R543">
        <v>14080</v>
      </c>
      <c r="S543">
        <v>13960</v>
      </c>
    </row>
    <row r="544" spans="1:19" x14ac:dyDescent="0.25">
      <c r="A544">
        <v>519015</v>
      </c>
      <c r="B544">
        <v>1600519013</v>
      </c>
      <c r="C544">
        <v>1600169985</v>
      </c>
      <c r="F544" t="s">
        <v>327</v>
      </c>
      <c r="G544">
        <v>169985</v>
      </c>
      <c r="H544">
        <v>2</v>
      </c>
      <c r="I544" t="s">
        <v>717</v>
      </c>
      <c r="J544" t="s">
        <v>718</v>
      </c>
      <c r="K544" t="s">
        <v>897</v>
      </c>
      <c r="L544">
        <v>1</v>
      </c>
      <c r="M544">
        <v>1</v>
      </c>
      <c r="N544">
        <v>82166</v>
      </c>
      <c r="O544">
        <v>82166</v>
      </c>
      <c r="P544">
        <v>17</v>
      </c>
      <c r="Q544">
        <v>17</v>
      </c>
      <c r="R544">
        <v>6800</v>
      </c>
      <c r="S544">
        <v>6800</v>
      </c>
    </row>
    <row r="545" spans="1:19" x14ac:dyDescent="0.25">
      <c r="A545">
        <v>519565</v>
      </c>
      <c r="B545">
        <v>1600519564</v>
      </c>
      <c r="C545">
        <v>1600170513</v>
      </c>
      <c r="F545" t="s">
        <v>333</v>
      </c>
      <c r="G545">
        <v>170513</v>
      </c>
      <c r="H545">
        <v>1</v>
      </c>
      <c r="I545" t="s">
        <v>709</v>
      </c>
      <c r="J545" t="s">
        <v>710</v>
      </c>
      <c r="K545" t="s">
        <v>722</v>
      </c>
      <c r="L545">
        <v>46</v>
      </c>
      <c r="M545">
        <v>36</v>
      </c>
      <c r="N545">
        <v>2113.2399999999998</v>
      </c>
      <c r="O545">
        <v>1653.84</v>
      </c>
      <c r="P545">
        <v>0.46</v>
      </c>
      <c r="Q545">
        <v>0.36</v>
      </c>
      <c r="R545">
        <v>322</v>
      </c>
      <c r="S545">
        <v>252</v>
      </c>
    </row>
    <row r="546" spans="1:19" x14ac:dyDescent="0.25">
      <c r="A546">
        <v>519566</v>
      </c>
      <c r="B546">
        <v>1600519564</v>
      </c>
      <c r="C546">
        <v>1600170513</v>
      </c>
      <c r="F546" t="s">
        <v>333</v>
      </c>
      <c r="G546">
        <v>170513</v>
      </c>
      <c r="H546">
        <v>2</v>
      </c>
      <c r="I546" t="s">
        <v>717</v>
      </c>
      <c r="J546" t="s">
        <v>718</v>
      </c>
      <c r="K546" t="s">
        <v>898</v>
      </c>
      <c r="L546">
        <v>1</v>
      </c>
      <c r="M546">
        <v>1</v>
      </c>
      <c r="N546">
        <v>10854</v>
      </c>
      <c r="O546">
        <v>10917</v>
      </c>
      <c r="P546">
        <v>3.2</v>
      </c>
      <c r="Q546">
        <v>3.2</v>
      </c>
      <c r="R546">
        <v>1280</v>
      </c>
      <c r="S546">
        <v>1280</v>
      </c>
    </row>
    <row r="547" spans="1:19" x14ac:dyDescent="0.25">
      <c r="A547">
        <v>519752</v>
      </c>
      <c r="B547">
        <v>1600519751</v>
      </c>
      <c r="C547">
        <v>1600170717</v>
      </c>
      <c r="F547" t="s">
        <v>335</v>
      </c>
      <c r="G547">
        <v>170717</v>
      </c>
      <c r="H547">
        <v>1</v>
      </c>
      <c r="I547" t="s">
        <v>709</v>
      </c>
      <c r="J547" t="s">
        <v>817</v>
      </c>
      <c r="K547" t="s">
        <v>818</v>
      </c>
      <c r="L547">
        <v>1</v>
      </c>
      <c r="M547">
        <v>1</v>
      </c>
      <c r="N547">
        <v>16114</v>
      </c>
      <c r="O547">
        <v>16114</v>
      </c>
      <c r="P547">
        <v>4.0279999999999996</v>
      </c>
      <c r="Q547">
        <v>4.0279999999999996</v>
      </c>
      <c r="R547">
        <v>3220</v>
      </c>
      <c r="S547">
        <v>3220</v>
      </c>
    </row>
    <row r="548" spans="1:19" x14ac:dyDescent="0.25">
      <c r="A548">
        <v>521010</v>
      </c>
      <c r="B548">
        <v>1600521009</v>
      </c>
      <c r="C548">
        <v>1600162770</v>
      </c>
      <c r="F548" t="s">
        <v>288</v>
      </c>
      <c r="G548">
        <v>162770</v>
      </c>
      <c r="H548">
        <v>1</v>
      </c>
      <c r="I548" t="s">
        <v>709</v>
      </c>
      <c r="J548" t="s">
        <v>712</v>
      </c>
      <c r="K548" t="s">
        <v>730</v>
      </c>
      <c r="M548">
        <v>6</v>
      </c>
      <c r="N548">
        <v>0</v>
      </c>
      <c r="O548">
        <v>18396</v>
      </c>
      <c r="P548">
        <v>0</v>
      </c>
      <c r="Q548">
        <v>0</v>
      </c>
      <c r="R548">
        <v>0</v>
      </c>
      <c r="S548">
        <v>1650</v>
      </c>
    </row>
    <row r="549" spans="1:19" x14ac:dyDescent="0.25">
      <c r="A549">
        <v>521011</v>
      </c>
      <c r="B549">
        <v>1600521009</v>
      </c>
      <c r="C549">
        <v>1600162770</v>
      </c>
      <c r="F549" t="s">
        <v>288</v>
      </c>
      <c r="G549">
        <v>162770</v>
      </c>
      <c r="H549">
        <v>2</v>
      </c>
      <c r="I549" t="s">
        <v>709</v>
      </c>
      <c r="J549" t="s">
        <v>712</v>
      </c>
      <c r="K549" t="s">
        <v>716</v>
      </c>
      <c r="L549">
        <v>6</v>
      </c>
      <c r="N549">
        <v>7308</v>
      </c>
      <c r="O549">
        <v>0</v>
      </c>
      <c r="P549">
        <v>0</v>
      </c>
      <c r="Q549">
        <v>0</v>
      </c>
      <c r="R549">
        <v>1098</v>
      </c>
      <c r="S549">
        <v>0</v>
      </c>
    </row>
    <row r="550" spans="1:19" x14ac:dyDescent="0.25">
      <c r="A550">
        <v>521308</v>
      </c>
      <c r="B550">
        <v>1600521307</v>
      </c>
      <c r="C550">
        <v>1600162772</v>
      </c>
      <c r="F550" t="s">
        <v>290</v>
      </c>
      <c r="G550">
        <v>162772</v>
      </c>
      <c r="H550">
        <v>1</v>
      </c>
      <c r="I550" t="s">
        <v>709</v>
      </c>
      <c r="J550" t="s">
        <v>712</v>
      </c>
      <c r="K550" t="s">
        <v>730</v>
      </c>
      <c r="M550">
        <v>16</v>
      </c>
      <c r="N550">
        <v>0</v>
      </c>
      <c r="O550">
        <v>49056</v>
      </c>
      <c r="P550">
        <v>0</v>
      </c>
      <c r="Q550">
        <v>0</v>
      </c>
      <c r="R550">
        <v>0</v>
      </c>
      <c r="S550">
        <v>4400</v>
      </c>
    </row>
    <row r="551" spans="1:19" x14ac:dyDescent="0.25">
      <c r="A551">
        <v>521309</v>
      </c>
      <c r="B551">
        <v>1600521307</v>
      </c>
      <c r="C551">
        <v>1600162772</v>
      </c>
      <c r="F551" t="s">
        <v>290</v>
      </c>
      <c r="G551">
        <v>162772</v>
      </c>
      <c r="H551">
        <v>2</v>
      </c>
      <c r="I551" t="s">
        <v>709</v>
      </c>
      <c r="J551" t="s">
        <v>712</v>
      </c>
      <c r="K551" t="s">
        <v>716</v>
      </c>
      <c r="L551">
        <v>16</v>
      </c>
      <c r="N551">
        <v>19488</v>
      </c>
      <c r="O551">
        <v>0</v>
      </c>
      <c r="P551">
        <v>0</v>
      </c>
      <c r="Q551">
        <v>0</v>
      </c>
      <c r="R551">
        <v>2928</v>
      </c>
      <c r="S551">
        <v>0</v>
      </c>
    </row>
    <row r="552" spans="1:19" x14ac:dyDescent="0.25">
      <c r="A552">
        <v>521311</v>
      </c>
      <c r="B552">
        <v>1600521310</v>
      </c>
      <c r="C552">
        <v>1600162771</v>
      </c>
      <c r="F552" t="s">
        <v>289</v>
      </c>
      <c r="G552">
        <v>162771</v>
      </c>
      <c r="H552">
        <v>1</v>
      </c>
      <c r="I552" t="s">
        <v>709</v>
      </c>
      <c r="J552" t="s">
        <v>712</v>
      </c>
      <c r="K552" t="s">
        <v>730</v>
      </c>
      <c r="M552">
        <v>3</v>
      </c>
      <c r="N552">
        <v>0</v>
      </c>
      <c r="O552">
        <v>9198</v>
      </c>
      <c r="P552">
        <v>0</v>
      </c>
      <c r="Q552">
        <v>0</v>
      </c>
      <c r="R552">
        <v>0</v>
      </c>
      <c r="S552">
        <v>825</v>
      </c>
    </row>
    <row r="553" spans="1:19" x14ac:dyDescent="0.25">
      <c r="A553">
        <v>521312</v>
      </c>
      <c r="B553">
        <v>1600521310</v>
      </c>
      <c r="C553">
        <v>1600162771</v>
      </c>
      <c r="F553" t="s">
        <v>289</v>
      </c>
      <c r="G553">
        <v>162771</v>
      </c>
      <c r="H553">
        <v>2</v>
      </c>
      <c r="I553" t="s">
        <v>709</v>
      </c>
      <c r="J553" t="s">
        <v>712</v>
      </c>
      <c r="K553" t="s">
        <v>716</v>
      </c>
      <c r="L553">
        <v>3</v>
      </c>
      <c r="N553">
        <v>3654</v>
      </c>
      <c r="O553">
        <v>0</v>
      </c>
      <c r="P553">
        <v>0</v>
      </c>
      <c r="Q553">
        <v>0</v>
      </c>
      <c r="R553">
        <v>549</v>
      </c>
      <c r="S553">
        <v>0</v>
      </c>
    </row>
    <row r="554" spans="1:19" x14ac:dyDescent="0.25">
      <c r="A554">
        <v>521689</v>
      </c>
      <c r="B554">
        <v>1600521688</v>
      </c>
      <c r="C554">
        <v>1600162773</v>
      </c>
      <c r="F554" t="s">
        <v>291</v>
      </c>
      <c r="G554">
        <v>162773</v>
      </c>
      <c r="H554">
        <v>1</v>
      </c>
      <c r="I554" t="s">
        <v>717</v>
      </c>
      <c r="J554" t="s">
        <v>718</v>
      </c>
      <c r="K554" t="s">
        <v>859</v>
      </c>
      <c r="L554">
        <v>1</v>
      </c>
      <c r="M554">
        <v>1</v>
      </c>
      <c r="N554">
        <v>7596</v>
      </c>
      <c r="O554">
        <v>3396</v>
      </c>
      <c r="P554">
        <v>3</v>
      </c>
      <c r="Q554">
        <v>1.4</v>
      </c>
      <c r="R554">
        <v>1200</v>
      </c>
      <c r="S554">
        <v>560</v>
      </c>
    </row>
    <row r="555" spans="1:19" x14ac:dyDescent="0.25">
      <c r="A555">
        <v>521924</v>
      </c>
      <c r="B555">
        <v>1600521923</v>
      </c>
      <c r="C555">
        <v>1600162483</v>
      </c>
      <c r="F555" t="s">
        <v>283</v>
      </c>
      <c r="G555">
        <v>162483</v>
      </c>
      <c r="H555">
        <v>1</v>
      </c>
      <c r="I555" t="s">
        <v>709</v>
      </c>
      <c r="J555" t="s">
        <v>710</v>
      </c>
      <c r="K555" t="s">
        <v>769</v>
      </c>
      <c r="L555">
        <v>16</v>
      </c>
      <c r="M555">
        <v>16</v>
      </c>
      <c r="N555">
        <v>3644.16</v>
      </c>
      <c r="O555">
        <v>3644.16</v>
      </c>
      <c r="P555">
        <v>0.41599999999999998</v>
      </c>
      <c r="Q555">
        <v>0.41599999999999998</v>
      </c>
      <c r="R555">
        <v>128</v>
      </c>
      <c r="S555">
        <v>128</v>
      </c>
    </row>
    <row r="556" spans="1:19" x14ac:dyDescent="0.25">
      <c r="A556">
        <v>521925</v>
      </c>
      <c r="B556">
        <v>1600521923</v>
      </c>
      <c r="C556">
        <v>1600162483</v>
      </c>
      <c r="F556" t="s">
        <v>283</v>
      </c>
      <c r="G556">
        <v>162483</v>
      </c>
      <c r="H556">
        <v>2</v>
      </c>
      <c r="I556" t="s">
        <v>709</v>
      </c>
      <c r="J556" t="s">
        <v>710</v>
      </c>
      <c r="K556" t="s">
        <v>776</v>
      </c>
      <c r="L556">
        <v>5</v>
      </c>
      <c r="M556">
        <v>5</v>
      </c>
      <c r="N556">
        <v>440.98</v>
      </c>
      <c r="O556">
        <v>440.98</v>
      </c>
      <c r="P556">
        <v>0.17</v>
      </c>
      <c r="Q556">
        <v>0.17</v>
      </c>
      <c r="R556">
        <v>70</v>
      </c>
      <c r="S556">
        <v>70</v>
      </c>
    </row>
    <row r="557" spans="1:19" x14ac:dyDescent="0.25">
      <c r="A557">
        <v>521926</v>
      </c>
      <c r="B557">
        <v>1600521923</v>
      </c>
      <c r="C557">
        <v>1600162483</v>
      </c>
      <c r="F557" t="s">
        <v>283</v>
      </c>
      <c r="G557">
        <v>162483</v>
      </c>
      <c r="H557">
        <v>3</v>
      </c>
      <c r="I557" t="s">
        <v>709</v>
      </c>
      <c r="J557" t="s">
        <v>710</v>
      </c>
      <c r="K557" t="s">
        <v>820</v>
      </c>
      <c r="L557">
        <v>30</v>
      </c>
      <c r="M557">
        <v>30</v>
      </c>
      <c r="N557">
        <v>3891</v>
      </c>
      <c r="O557">
        <v>3891</v>
      </c>
      <c r="P557">
        <v>1.5</v>
      </c>
      <c r="Q557">
        <v>1.5</v>
      </c>
      <c r="R557">
        <v>600</v>
      </c>
      <c r="S557">
        <v>600</v>
      </c>
    </row>
    <row r="558" spans="1:19" x14ac:dyDescent="0.25">
      <c r="A558">
        <v>521927</v>
      </c>
      <c r="B558">
        <v>1600521923</v>
      </c>
      <c r="C558">
        <v>1600162483</v>
      </c>
      <c r="F558" t="s">
        <v>283</v>
      </c>
      <c r="G558">
        <v>162483</v>
      </c>
      <c r="H558">
        <v>4</v>
      </c>
      <c r="I558" t="s">
        <v>709</v>
      </c>
      <c r="J558" t="s">
        <v>710</v>
      </c>
      <c r="K558" t="s">
        <v>851</v>
      </c>
      <c r="L558">
        <v>64</v>
      </c>
      <c r="M558">
        <v>64</v>
      </c>
      <c r="N558">
        <v>6784</v>
      </c>
      <c r="O558">
        <v>6784</v>
      </c>
      <c r="P558">
        <v>2.56</v>
      </c>
      <c r="Q558">
        <v>2.56</v>
      </c>
      <c r="R558">
        <v>416</v>
      </c>
      <c r="S558">
        <v>416</v>
      </c>
    </row>
    <row r="559" spans="1:19" x14ac:dyDescent="0.25">
      <c r="A559">
        <v>521928</v>
      </c>
      <c r="B559">
        <v>1600521923</v>
      </c>
      <c r="C559">
        <v>1600162483</v>
      </c>
      <c r="F559" t="s">
        <v>283</v>
      </c>
      <c r="G559">
        <v>162483</v>
      </c>
      <c r="H559">
        <v>5</v>
      </c>
      <c r="I559" t="s">
        <v>709</v>
      </c>
      <c r="J559" t="s">
        <v>710</v>
      </c>
      <c r="K559" t="s">
        <v>765</v>
      </c>
      <c r="L559">
        <v>98</v>
      </c>
      <c r="M559">
        <v>98</v>
      </c>
      <c r="N559">
        <v>7626.36</v>
      </c>
      <c r="O559">
        <v>7626.36</v>
      </c>
      <c r="P559">
        <v>2.94</v>
      </c>
      <c r="Q559">
        <v>2.94</v>
      </c>
      <c r="R559">
        <v>1666</v>
      </c>
      <c r="S559">
        <v>1666</v>
      </c>
    </row>
    <row r="560" spans="1:19" x14ac:dyDescent="0.25">
      <c r="A560">
        <v>521929</v>
      </c>
      <c r="B560">
        <v>1600521923</v>
      </c>
      <c r="C560">
        <v>1600162483</v>
      </c>
      <c r="F560" t="s">
        <v>283</v>
      </c>
      <c r="G560">
        <v>162483</v>
      </c>
      <c r="H560">
        <v>6</v>
      </c>
      <c r="I560" t="s">
        <v>709</v>
      </c>
      <c r="J560" t="s">
        <v>710</v>
      </c>
      <c r="K560" t="s">
        <v>764</v>
      </c>
      <c r="L560">
        <v>19</v>
      </c>
      <c r="M560">
        <v>19</v>
      </c>
      <c r="N560">
        <v>2316.442</v>
      </c>
      <c r="O560">
        <v>2316.442</v>
      </c>
      <c r="P560">
        <v>0.89300000000000002</v>
      </c>
      <c r="Q560">
        <v>0.89300000000000002</v>
      </c>
      <c r="R560">
        <v>323</v>
      </c>
      <c r="S560">
        <v>323</v>
      </c>
    </row>
    <row r="561" spans="1:19" x14ac:dyDescent="0.25">
      <c r="A561">
        <v>522657</v>
      </c>
      <c r="B561">
        <v>1600522656</v>
      </c>
      <c r="C561">
        <v>1600163213</v>
      </c>
      <c r="F561" t="s">
        <v>292</v>
      </c>
      <c r="G561">
        <v>163213</v>
      </c>
      <c r="H561">
        <v>1</v>
      </c>
      <c r="I561" t="s">
        <v>709</v>
      </c>
      <c r="J561" t="s">
        <v>710</v>
      </c>
      <c r="K561" t="s">
        <v>751</v>
      </c>
      <c r="L561">
        <v>10</v>
      </c>
      <c r="M561">
        <v>10</v>
      </c>
      <c r="N561">
        <v>2277.6</v>
      </c>
      <c r="O561">
        <v>2277.6</v>
      </c>
      <c r="P561">
        <v>0.26</v>
      </c>
      <c r="Q561">
        <v>0.26</v>
      </c>
      <c r="R561">
        <v>150</v>
      </c>
      <c r="S561">
        <v>150</v>
      </c>
    </row>
    <row r="562" spans="1:19" x14ac:dyDescent="0.25">
      <c r="A562">
        <v>522658</v>
      </c>
      <c r="B562">
        <v>1600522656</v>
      </c>
      <c r="C562">
        <v>1600163213</v>
      </c>
      <c r="F562" t="s">
        <v>292</v>
      </c>
      <c r="G562">
        <v>163213</v>
      </c>
      <c r="H562">
        <v>2</v>
      </c>
      <c r="I562" t="s">
        <v>709</v>
      </c>
      <c r="J562" t="s">
        <v>710</v>
      </c>
      <c r="K562" t="s">
        <v>776</v>
      </c>
      <c r="L562">
        <v>5</v>
      </c>
      <c r="M562">
        <v>5</v>
      </c>
      <c r="N562">
        <v>440.98</v>
      </c>
      <c r="O562">
        <v>440.98</v>
      </c>
      <c r="P562">
        <v>0.17</v>
      </c>
      <c r="Q562">
        <v>0.17</v>
      </c>
      <c r="R562">
        <v>70</v>
      </c>
      <c r="S562">
        <v>70</v>
      </c>
    </row>
    <row r="563" spans="1:19" x14ac:dyDescent="0.25">
      <c r="A563">
        <v>522659</v>
      </c>
      <c r="B563">
        <v>1600522656</v>
      </c>
      <c r="C563">
        <v>1600163213</v>
      </c>
      <c r="F563" t="s">
        <v>292</v>
      </c>
      <c r="G563">
        <v>163213</v>
      </c>
      <c r="H563">
        <v>3</v>
      </c>
      <c r="I563" t="s">
        <v>709</v>
      </c>
      <c r="J563" t="s">
        <v>710</v>
      </c>
      <c r="K563" t="s">
        <v>856</v>
      </c>
      <c r="L563">
        <v>6</v>
      </c>
      <c r="M563">
        <v>6</v>
      </c>
      <c r="N563">
        <v>498</v>
      </c>
      <c r="O563">
        <v>498</v>
      </c>
      <c r="P563">
        <v>0.18</v>
      </c>
      <c r="Q563">
        <v>0.18</v>
      </c>
      <c r="R563">
        <v>222</v>
      </c>
      <c r="S563">
        <v>222</v>
      </c>
    </row>
    <row r="564" spans="1:19" x14ac:dyDescent="0.25">
      <c r="A564">
        <v>522660</v>
      </c>
      <c r="B564">
        <v>1600522656</v>
      </c>
      <c r="C564">
        <v>1600163213</v>
      </c>
      <c r="F564" t="s">
        <v>292</v>
      </c>
      <c r="G564">
        <v>163213</v>
      </c>
      <c r="H564">
        <v>4</v>
      </c>
      <c r="I564" t="s">
        <v>709</v>
      </c>
      <c r="J564" t="s">
        <v>710</v>
      </c>
      <c r="K564" t="s">
        <v>857</v>
      </c>
      <c r="L564">
        <v>138</v>
      </c>
      <c r="M564">
        <v>138</v>
      </c>
      <c r="N564">
        <v>18216</v>
      </c>
      <c r="O564">
        <v>18216</v>
      </c>
      <c r="P564">
        <v>6.9</v>
      </c>
      <c r="Q564">
        <v>6.9</v>
      </c>
      <c r="R564">
        <v>8142</v>
      </c>
      <c r="S564">
        <v>8142</v>
      </c>
    </row>
    <row r="565" spans="1:19" x14ac:dyDescent="0.25">
      <c r="A565">
        <v>522661</v>
      </c>
      <c r="B565">
        <v>1600522656</v>
      </c>
      <c r="C565">
        <v>1600163213</v>
      </c>
      <c r="F565" t="s">
        <v>292</v>
      </c>
      <c r="G565">
        <v>163213</v>
      </c>
      <c r="H565">
        <v>5</v>
      </c>
      <c r="I565" t="s">
        <v>717</v>
      </c>
      <c r="J565" t="s">
        <v>718</v>
      </c>
      <c r="K565" t="s">
        <v>835</v>
      </c>
      <c r="L565">
        <v>1</v>
      </c>
      <c r="M565">
        <v>1</v>
      </c>
      <c r="N565">
        <v>18553</v>
      </c>
      <c r="O565">
        <v>18553</v>
      </c>
      <c r="P565">
        <v>3</v>
      </c>
      <c r="Q565">
        <v>3</v>
      </c>
      <c r="R565">
        <v>1200</v>
      </c>
      <c r="S565">
        <v>1200</v>
      </c>
    </row>
    <row r="566" spans="1:19" x14ac:dyDescent="0.25">
      <c r="A566">
        <v>522678</v>
      </c>
      <c r="B566">
        <v>1600522677</v>
      </c>
      <c r="C566">
        <v>1600163237</v>
      </c>
      <c r="F566" t="s">
        <v>293</v>
      </c>
      <c r="G566">
        <v>163237</v>
      </c>
      <c r="H566">
        <v>1</v>
      </c>
      <c r="I566" t="s">
        <v>709</v>
      </c>
      <c r="J566" t="s">
        <v>712</v>
      </c>
      <c r="K566" t="s">
        <v>858</v>
      </c>
      <c r="L566">
        <v>27</v>
      </c>
      <c r="M566">
        <v>28</v>
      </c>
      <c r="N566">
        <v>82782</v>
      </c>
      <c r="O566">
        <v>85848</v>
      </c>
      <c r="P566">
        <v>0</v>
      </c>
      <c r="Q566">
        <v>0</v>
      </c>
      <c r="R566">
        <v>12420</v>
      </c>
      <c r="S566">
        <v>12880</v>
      </c>
    </row>
    <row r="567" spans="1:19" x14ac:dyDescent="0.25">
      <c r="A567">
        <v>522679</v>
      </c>
      <c r="B567">
        <v>1600522677</v>
      </c>
      <c r="C567">
        <v>1600163237</v>
      </c>
      <c r="F567" t="s">
        <v>293</v>
      </c>
      <c r="G567">
        <v>163237</v>
      </c>
      <c r="H567">
        <v>2</v>
      </c>
      <c r="I567" t="s">
        <v>709</v>
      </c>
      <c r="J567" t="s">
        <v>712</v>
      </c>
      <c r="K567" t="s">
        <v>716</v>
      </c>
      <c r="L567">
        <v>9</v>
      </c>
      <c r="M567">
        <v>9</v>
      </c>
      <c r="N567">
        <v>10962</v>
      </c>
      <c r="O567">
        <v>10962</v>
      </c>
      <c r="P567">
        <v>0</v>
      </c>
      <c r="Q567">
        <v>0</v>
      </c>
      <c r="R567">
        <v>1647</v>
      </c>
      <c r="S567">
        <v>1647</v>
      </c>
    </row>
    <row r="568" spans="1:19" x14ac:dyDescent="0.25">
      <c r="A568">
        <v>524260</v>
      </c>
      <c r="B568">
        <v>1600524259</v>
      </c>
      <c r="C568">
        <v>1600165156</v>
      </c>
      <c r="F568" t="s">
        <v>303</v>
      </c>
      <c r="G568">
        <v>165156</v>
      </c>
      <c r="H568">
        <v>1</v>
      </c>
      <c r="I568" t="s">
        <v>717</v>
      </c>
      <c r="J568" t="s">
        <v>718</v>
      </c>
      <c r="K568" t="s">
        <v>899</v>
      </c>
      <c r="L568">
        <v>1</v>
      </c>
      <c r="M568">
        <v>1</v>
      </c>
      <c r="N568">
        <v>130748</v>
      </c>
      <c r="O568">
        <v>130748</v>
      </c>
      <c r="P568">
        <v>14.5</v>
      </c>
      <c r="Q568">
        <v>14.5</v>
      </c>
      <c r="R568">
        <v>6537.4</v>
      </c>
      <c r="S568">
        <v>6537.4</v>
      </c>
    </row>
    <row r="569" spans="1:19" x14ac:dyDescent="0.25">
      <c r="A569">
        <v>526315</v>
      </c>
      <c r="B569">
        <v>1600526314</v>
      </c>
      <c r="C569">
        <v>1600167379</v>
      </c>
      <c r="F569" t="s">
        <v>311</v>
      </c>
      <c r="G569">
        <v>167379</v>
      </c>
      <c r="H569">
        <v>1</v>
      </c>
      <c r="I569" t="s">
        <v>717</v>
      </c>
      <c r="J569" t="s">
        <v>718</v>
      </c>
      <c r="K569" t="s">
        <v>900</v>
      </c>
      <c r="L569">
        <v>1</v>
      </c>
      <c r="M569">
        <v>1</v>
      </c>
      <c r="N569">
        <v>3037</v>
      </c>
      <c r="O569">
        <v>24897</v>
      </c>
      <c r="P569">
        <v>4.3949999999999996</v>
      </c>
      <c r="Q569">
        <v>2.93</v>
      </c>
      <c r="R569">
        <v>1909.85</v>
      </c>
      <c r="S569">
        <v>1244.8499999999999</v>
      </c>
    </row>
    <row r="570" spans="1:19" x14ac:dyDescent="0.25">
      <c r="A570">
        <v>526523</v>
      </c>
      <c r="B570">
        <v>1600526522</v>
      </c>
      <c r="C570">
        <v>1600168391</v>
      </c>
      <c r="F570" t="s">
        <v>317</v>
      </c>
      <c r="G570">
        <v>168391</v>
      </c>
      <c r="H570">
        <v>1</v>
      </c>
      <c r="I570" t="s">
        <v>709</v>
      </c>
      <c r="J570" t="s">
        <v>712</v>
      </c>
      <c r="K570" t="s">
        <v>730</v>
      </c>
      <c r="L570">
        <v>2</v>
      </c>
      <c r="M570">
        <v>2</v>
      </c>
      <c r="N570">
        <v>1167.5999999999999</v>
      </c>
      <c r="O570">
        <v>1167.5999999999999</v>
      </c>
      <c r="P570">
        <v>0</v>
      </c>
      <c r="Q570">
        <v>0</v>
      </c>
      <c r="R570">
        <v>100</v>
      </c>
      <c r="S570">
        <v>100</v>
      </c>
    </row>
    <row r="571" spans="1:19" x14ac:dyDescent="0.25">
      <c r="A571">
        <v>526524</v>
      </c>
      <c r="B571">
        <v>1600526522</v>
      </c>
      <c r="C571">
        <v>1600168391</v>
      </c>
      <c r="F571" t="s">
        <v>317</v>
      </c>
      <c r="G571">
        <v>168391</v>
      </c>
      <c r="H571">
        <v>2</v>
      </c>
      <c r="I571" t="s">
        <v>709</v>
      </c>
      <c r="J571" t="s">
        <v>712</v>
      </c>
      <c r="K571" t="s">
        <v>730</v>
      </c>
      <c r="L571">
        <v>8</v>
      </c>
      <c r="M571">
        <v>8</v>
      </c>
      <c r="N571">
        <v>6720</v>
      </c>
      <c r="O571">
        <v>6720</v>
      </c>
      <c r="P571">
        <v>0</v>
      </c>
      <c r="Q571">
        <v>0</v>
      </c>
      <c r="R571">
        <v>600</v>
      </c>
      <c r="S571">
        <v>600</v>
      </c>
    </row>
    <row r="572" spans="1:19" x14ac:dyDescent="0.25">
      <c r="A572">
        <v>527585</v>
      </c>
      <c r="B572">
        <v>1600527584</v>
      </c>
      <c r="C572">
        <v>1600168819</v>
      </c>
      <c r="F572" t="s">
        <v>321</v>
      </c>
      <c r="G572">
        <v>168819</v>
      </c>
      <c r="H572">
        <v>1</v>
      </c>
      <c r="I572" t="s">
        <v>717</v>
      </c>
      <c r="J572" t="s">
        <v>718</v>
      </c>
      <c r="K572" t="s">
        <v>901</v>
      </c>
      <c r="L572">
        <v>1</v>
      </c>
      <c r="M572">
        <v>1</v>
      </c>
      <c r="N572">
        <v>69579</v>
      </c>
      <c r="O572">
        <v>69579</v>
      </c>
      <c r="P572">
        <v>15.1</v>
      </c>
      <c r="Q572">
        <v>15.1</v>
      </c>
      <c r="R572">
        <v>6040</v>
      </c>
      <c r="S572">
        <v>6040</v>
      </c>
    </row>
    <row r="573" spans="1:19" x14ac:dyDescent="0.25">
      <c r="A573">
        <v>527586</v>
      </c>
      <c r="B573">
        <v>1600527584</v>
      </c>
      <c r="C573">
        <v>1600168819</v>
      </c>
      <c r="F573" t="s">
        <v>321</v>
      </c>
      <c r="G573">
        <v>168819</v>
      </c>
      <c r="H573">
        <v>2</v>
      </c>
      <c r="I573" t="s">
        <v>717</v>
      </c>
      <c r="J573" t="s">
        <v>718</v>
      </c>
      <c r="K573" t="s">
        <v>902</v>
      </c>
      <c r="L573">
        <v>1</v>
      </c>
      <c r="M573">
        <v>1</v>
      </c>
      <c r="N573">
        <v>11653</v>
      </c>
      <c r="O573">
        <v>11653</v>
      </c>
      <c r="P573">
        <v>2.7</v>
      </c>
      <c r="Q573">
        <v>2.7</v>
      </c>
      <c r="R573">
        <v>1080</v>
      </c>
      <c r="S573">
        <v>1080</v>
      </c>
    </row>
    <row r="574" spans="1:19" x14ac:dyDescent="0.25">
      <c r="A574">
        <v>528815</v>
      </c>
      <c r="B574">
        <v>1600528814</v>
      </c>
      <c r="C574">
        <v>1600182645</v>
      </c>
      <c r="F574" t="s">
        <v>413</v>
      </c>
      <c r="G574">
        <v>182645</v>
      </c>
      <c r="H574">
        <v>1</v>
      </c>
      <c r="I574" t="s">
        <v>717</v>
      </c>
      <c r="J574" t="s">
        <v>718</v>
      </c>
      <c r="K574" t="s">
        <v>740</v>
      </c>
      <c r="L574">
        <v>1</v>
      </c>
      <c r="M574">
        <v>1</v>
      </c>
      <c r="N574">
        <v>41400</v>
      </c>
      <c r="O574">
        <v>41400</v>
      </c>
      <c r="P574">
        <v>4.8</v>
      </c>
      <c r="Q574">
        <v>4.8</v>
      </c>
      <c r="R574">
        <v>2070</v>
      </c>
      <c r="S574">
        <v>2070</v>
      </c>
    </row>
    <row r="575" spans="1:19" x14ac:dyDescent="0.25">
      <c r="A575">
        <v>531199</v>
      </c>
      <c r="B575">
        <v>1600531198</v>
      </c>
      <c r="C575">
        <v>1600184942</v>
      </c>
      <c r="F575" t="s">
        <v>424</v>
      </c>
      <c r="G575">
        <v>184942</v>
      </c>
      <c r="H575">
        <v>1</v>
      </c>
      <c r="I575" t="s">
        <v>709</v>
      </c>
      <c r="J575" t="s">
        <v>718</v>
      </c>
      <c r="K575" t="s">
        <v>725</v>
      </c>
      <c r="M575">
        <v>6</v>
      </c>
      <c r="N575">
        <v>0</v>
      </c>
      <c r="O575">
        <v>915.17399999999998</v>
      </c>
      <c r="P575">
        <v>0</v>
      </c>
      <c r="Q575">
        <v>0.23400000000000001</v>
      </c>
      <c r="R575">
        <v>0</v>
      </c>
      <c r="S575">
        <v>84</v>
      </c>
    </row>
    <row r="576" spans="1:19" x14ac:dyDescent="0.25">
      <c r="A576">
        <v>531200</v>
      </c>
      <c r="B576">
        <v>1600531198</v>
      </c>
      <c r="C576">
        <v>1600184942</v>
      </c>
      <c r="F576" t="s">
        <v>424</v>
      </c>
      <c r="G576">
        <v>184942</v>
      </c>
      <c r="H576">
        <v>2</v>
      </c>
      <c r="I576" t="s">
        <v>709</v>
      </c>
      <c r="J576" t="s">
        <v>718</v>
      </c>
      <c r="K576" t="s">
        <v>725</v>
      </c>
      <c r="L576">
        <v>60</v>
      </c>
      <c r="M576">
        <v>60</v>
      </c>
      <c r="N576">
        <v>12436.98</v>
      </c>
      <c r="O576">
        <v>12436.98</v>
      </c>
      <c r="P576">
        <v>3.18</v>
      </c>
      <c r="Q576">
        <v>3.18</v>
      </c>
      <c r="R576">
        <v>1200</v>
      </c>
      <c r="S576">
        <v>1200</v>
      </c>
    </row>
    <row r="577" spans="1:19" x14ac:dyDescent="0.25">
      <c r="A577">
        <v>531818</v>
      </c>
      <c r="B577">
        <v>1600531817</v>
      </c>
      <c r="C577">
        <v>1600188187</v>
      </c>
      <c r="F577" t="s">
        <v>452</v>
      </c>
      <c r="G577">
        <v>188187</v>
      </c>
      <c r="H577">
        <v>1</v>
      </c>
      <c r="I577" t="s">
        <v>709</v>
      </c>
      <c r="J577" t="s">
        <v>710</v>
      </c>
      <c r="K577" t="s">
        <v>722</v>
      </c>
      <c r="L577">
        <v>350</v>
      </c>
      <c r="M577">
        <v>315</v>
      </c>
      <c r="N577">
        <v>16079</v>
      </c>
      <c r="O577">
        <v>14471.1</v>
      </c>
      <c r="P577">
        <v>3.5</v>
      </c>
      <c r="Q577">
        <v>3.15</v>
      </c>
      <c r="R577">
        <v>2450</v>
      </c>
      <c r="S577">
        <v>2205</v>
      </c>
    </row>
    <row r="578" spans="1:19" x14ac:dyDescent="0.25">
      <c r="A578">
        <v>533265</v>
      </c>
      <c r="B578">
        <v>1600533264</v>
      </c>
      <c r="C578">
        <v>1600186040</v>
      </c>
      <c r="F578" t="s">
        <v>432</v>
      </c>
      <c r="G578">
        <v>186040</v>
      </c>
      <c r="H578">
        <v>1</v>
      </c>
      <c r="I578" t="s">
        <v>709</v>
      </c>
      <c r="J578" t="s">
        <v>710</v>
      </c>
      <c r="K578" t="s">
        <v>722</v>
      </c>
      <c r="L578">
        <v>60</v>
      </c>
      <c r="M578">
        <v>62</v>
      </c>
      <c r="N578">
        <v>2756.4</v>
      </c>
      <c r="O578">
        <v>2848.28</v>
      </c>
      <c r="P578">
        <v>0.6</v>
      </c>
      <c r="Q578">
        <v>0.62</v>
      </c>
      <c r="R578">
        <v>420</v>
      </c>
      <c r="S578">
        <v>434</v>
      </c>
    </row>
    <row r="579" spans="1:19" x14ac:dyDescent="0.25">
      <c r="A579">
        <v>533266</v>
      </c>
      <c r="B579">
        <v>1600533264</v>
      </c>
      <c r="C579">
        <v>1600186040</v>
      </c>
      <c r="F579" t="s">
        <v>432</v>
      </c>
      <c r="G579">
        <v>186040</v>
      </c>
      <c r="H579">
        <v>2</v>
      </c>
      <c r="I579" t="s">
        <v>709</v>
      </c>
      <c r="J579" t="s">
        <v>718</v>
      </c>
      <c r="K579" t="s">
        <v>737</v>
      </c>
      <c r="L579">
        <v>2</v>
      </c>
      <c r="M579">
        <v>2</v>
      </c>
      <c r="N579">
        <v>32.06</v>
      </c>
      <c r="O579">
        <v>32.06</v>
      </c>
      <c r="P579">
        <v>8.0000000000000002E-3</v>
      </c>
      <c r="Q579">
        <v>8.0000000000000002E-3</v>
      </c>
      <c r="R579">
        <v>10</v>
      </c>
      <c r="S579">
        <v>10</v>
      </c>
    </row>
    <row r="580" spans="1:19" x14ac:dyDescent="0.25">
      <c r="A580">
        <v>533803</v>
      </c>
      <c r="B580">
        <v>1600533802</v>
      </c>
      <c r="C580">
        <v>1600186427</v>
      </c>
      <c r="F580" t="s">
        <v>434</v>
      </c>
      <c r="G580">
        <v>186427</v>
      </c>
      <c r="H580">
        <v>1</v>
      </c>
      <c r="I580" t="s">
        <v>709</v>
      </c>
      <c r="J580" t="s">
        <v>710</v>
      </c>
      <c r="K580" t="s">
        <v>722</v>
      </c>
      <c r="L580">
        <v>72</v>
      </c>
      <c r="M580">
        <v>72</v>
      </c>
      <c r="N580">
        <v>3307.68</v>
      </c>
      <c r="O580">
        <v>3307.68</v>
      </c>
      <c r="P580">
        <v>0.72</v>
      </c>
      <c r="Q580">
        <v>0.72</v>
      </c>
      <c r="R580">
        <v>504</v>
      </c>
      <c r="S580">
        <v>504</v>
      </c>
    </row>
    <row r="581" spans="1:19" x14ac:dyDescent="0.25">
      <c r="A581">
        <v>534222</v>
      </c>
      <c r="B581">
        <v>1600534221</v>
      </c>
      <c r="C581">
        <v>1600186867</v>
      </c>
      <c r="F581" t="s">
        <v>437</v>
      </c>
      <c r="G581">
        <v>186867</v>
      </c>
      <c r="H581">
        <v>1</v>
      </c>
      <c r="I581" t="s">
        <v>709</v>
      </c>
      <c r="J581" t="s">
        <v>718</v>
      </c>
      <c r="K581" t="s">
        <v>725</v>
      </c>
      <c r="M581">
        <v>24</v>
      </c>
      <c r="N581">
        <v>0</v>
      </c>
      <c r="O581">
        <v>2722.056</v>
      </c>
      <c r="P581">
        <v>0</v>
      </c>
      <c r="Q581">
        <v>0.69599999999999995</v>
      </c>
      <c r="R581">
        <v>0</v>
      </c>
      <c r="S581">
        <v>144</v>
      </c>
    </row>
    <row r="582" spans="1:19" x14ac:dyDescent="0.25">
      <c r="A582">
        <v>534223</v>
      </c>
      <c r="B582">
        <v>1600534221</v>
      </c>
      <c r="C582">
        <v>1600186867</v>
      </c>
      <c r="F582" t="s">
        <v>437</v>
      </c>
      <c r="G582">
        <v>186867</v>
      </c>
      <c r="H582">
        <v>2</v>
      </c>
      <c r="I582" t="s">
        <v>709</v>
      </c>
      <c r="J582" t="s">
        <v>710</v>
      </c>
      <c r="K582" t="s">
        <v>722</v>
      </c>
      <c r="L582">
        <v>178</v>
      </c>
      <c r="M582">
        <v>178</v>
      </c>
      <c r="N582">
        <v>8177.32</v>
      </c>
      <c r="O582">
        <v>8177.32</v>
      </c>
      <c r="P582">
        <v>1.78</v>
      </c>
      <c r="Q582">
        <v>1.78</v>
      </c>
      <c r="R582">
        <v>1246</v>
      </c>
      <c r="S582">
        <v>1246</v>
      </c>
    </row>
    <row r="583" spans="1:19" x14ac:dyDescent="0.25">
      <c r="A583">
        <v>534343</v>
      </c>
      <c r="B583">
        <v>1600534342</v>
      </c>
      <c r="C583">
        <v>1600186955</v>
      </c>
      <c r="F583" t="s">
        <v>439</v>
      </c>
      <c r="G583">
        <v>186955</v>
      </c>
      <c r="H583">
        <v>1</v>
      </c>
      <c r="I583" t="s">
        <v>709</v>
      </c>
      <c r="J583" t="s">
        <v>710</v>
      </c>
      <c r="K583" t="s">
        <v>722</v>
      </c>
      <c r="L583">
        <v>36</v>
      </c>
      <c r="M583">
        <v>36</v>
      </c>
      <c r="N583">
        <v>1653.84</v>
      </c>
      <c r="O583">
        <v>1653.84</v>
      </c>
      <c r="P583">
        <v>0.36</v>
      </c>
      <c r="Q583">
        <v>0.36</v>
      </c>
      <c r="R583">
        <v>252</v>
      </c>
      <c r="S583">
        <v>252</v>
      </c>
    </row>
    <row r="584" spans="1:19" x14ac:dyDescent="0.25">
      <c r="A584">
        <v>534353</v>
      </c>
      <c r="B584">
        <v>1600534352</v>
      </c>
      <c r="C584">
        <v>1600186958</v>
      </c>
      <c r="F584" t="s">
        <v>440</v>
      </c>
      <c r="G584">
        <v>186958</v>
      </c>
      <c r="H584">
        <v>1</v>
      </c>
      <c r="I584" t="s">
        <v>709</v>
      </c>
      <c r="J584" t="s">
        <v>718</v>
      </c>
      <c r="K584" t="s">
        <v>725</v>
      </c>
      <c r="L584">
        <v>55</v>
      </c>
      <c r="M584">
        <v>55</v>
      </c>
      <c r="N584">
        <v>6453.15</v>
      </c>
      <c r="O584">
        <v>6453.15</v>
      </c>
      <c r="P584">
        <v>1.65</v>
      </c>
      <c r="Q584">
        <v>1.65</v>
      </c>
      <c r="R584">
        <v>605</v>
      </c>
      <c r="S584">
        <v>605</v>
      </c>
    </row>
    <row r="585" spans="1:19" x14ac:dyDescent="0.25">
      <c r="A585">
        <v>534359</v>
      </c>
      <c r="B585">
        <v>1600534358</v>
      </c>
      <c r="C585">
        <v>1600186970</v>
      </c>
      <c r="F585" t="s">
        <v>441</v>
      </c>
      <c r="G585">
        <v>186970</v>
      </c>
      <c r="H585">
        <v>1</v>
      </c>
      <c r="I585" t="s">
        <v>709</v>
      </c>
      <c r="J585" t="s">
        <v>710</v>
      </c>
      <c r="K585" t="s">
        <v>722</v>
      </c>
      <c r="L585">
        <v>1000</v>
      </c>
      <c r="M585">
        <v>1000</v>
      </c>
      <c r="N585">
        <v>45940</v>
      </c>
      <c r="O585">
        <v>45940</v>
      </c>
      <c r="P585">
        <v>10</v>
      </c>
      <c r="Q585">
        <v>10</v>
      </c>
      <c r="R585">
        <v>7000</v>
      </c>
      <c r="S585">
        <v>7000</v>
      </c>
    </row>
    <row r="586" spans="1:19" x14ac:dyDescent="0.25">
      <c r="A586">
        <v>535231</v>
      </c>
      <c r="B586">
        <v>1600535230</v>
      </c>
      <c r="C586">
        <v>1600187796</v>
      </c>
      <c r="F586" t="s">
        <v>444</v>
      </c>
      <c r="G586">
        <v>187796</v>
      </c>
      <c r="H586">
        <v>1</v>
      </c>
      <c r="I586" t="s">
        <v>709</v>
      </c>
      <c r="J586" t="s">
        <v>718</v>
      </c>
      <c r="K586" t="s">
        <v>725</v>
      </c>
      <c r="L586">
        <v>3</v>
      </c>
      <c r="M586">
        <v>3</v>
      </c>
      <c r="N586">
        <v>340.25700000000001</v>
      </c>
      <c r="O586">
        <v>340.25700000000001</v>
      </c>
      <c r="P586">
        <v>8.6999999999999994E-2</v>
      </c>
      <c r="Q586">
        <v>8.6999999999999994E-2</v>
      </c>
      <c r="R586">
        <v>18</v>
      </c>
      <c r="S586">
        <v>18</v>
      </c>
    </row>
    <row r="587" spans="1:19" x14ac:dyDescent="0.25">
      <c r="A587">
        <v>535232</v>
      </c>
      <c r="B587">
        <v>1600535230</v>
      </c>
      <c r="C587">
        <v>1600187796</v>
      </c>
      <c r="F587" t="s">
        <v>444</v>
      </c>
      <c r="G587">
        <v>187796</v>
      </c>
      <c r="H587">
        <v>2</v>
      </c>
      <c r="I587" t="s">
        <v>709</v>
      </c>
      <c r="J587" t="s">
        <v>718</v>
      </c>
      <c r="K587" t="s">
        <v>725</v>
      </c>
      <c r="L587">
        <v>23</v>
      </c>
      <c r="M587">
        <v>23</v>
      </c>
      <c r="N587">
        <v>3508.1669999999999</v>
      </c>
      <c r="O587">
        <v>3508.1669999999999</v>
      </c>
      <c r="P587">
        <v>0.89700000000000002</v>
      </c>
      <c r="Q587">
        <v>0.89700000000000002</v>
      </c>
      <c r="R587">
        <v>322</v>
      </c>
      <c r="S587">
        <v>322</v>
      </c>
    </row>
    <row r="588" spans="1:19" x14ac:dyDescent="0.25">
      <c r="A588">
        <v>535233</v>
      </c>
      <c r="B588">
        <v>1600535230</v>
      </c>
      <c r="C588">
        <v>1600187796</v>
      </c>
      <c r="F588" t="s">
        <v>444</v>
      </c>
      <c r="G588">
        <v>187796</v>
      </c>
      <c r="H588">
        <v>3</v>
      </c>
      <c r="I588" t="s">
        <v>709</v>
      </c>
      <c r="J588" t="s">
        <v>718</v>
      </c>
      <c r="K588" t="s">
        <v>725</v>
      </c>
      <c r="L588">
        <v>6</v>
      </c>
      <c r="M588">
        <v>6</v>
      </c>
      <c r="N588">
        <v>1243.6980000000001</v>
      </c>
      <c r="O588">
        <v>1243.6980000000001</v>
      </c>
      <c r="P588">
        <v>0.318</v>
      </c>
      <c r="Q588">
        <v>0.318</v>
      </c>
      <c r="R588">
        <v>120</v>
      </c>
      <c r="S588">
        <v>120</v>
      </c>
    </row>
    <row r="589" spans="1:19" x14ac:dyDescent="0.25">
      <c r="A589">
        <v>535234</v>
      </c>
      <c r="B589">
        <v>1600535230</v>
      </c>
      <c r="C589">
        <v>1600187796</v>
      </c>
      <c r="F589" t="s">
        <v>444</v>
      </c>
      <c r="G589">
        <v>187796</v>
      </c>
      <c r="H589">
        <v>4</v>
      </c>
      <c r="I589" t="s">
        <v>709</v>
      </c>
      <c r="J589" t="s">
        <v>718</v>
      </c>
      <c r="K589" t="s">
        <v>737</v>
      </c>
      <c r="L589">
        <v>18</v>
      </c>
      <c r="M589">
        <v>18</v>
      </c>
      <c r="N589">
        <v>288.54000000000002</v>
      </c>
      <c r="O589">
        <v>288.54000000000002</v>
      </c>
      <c r="P589">
        <v>7.3999999999999996E-2</v>
      </c>
      <c r="Q589">
        <v>7.3999999999999996E-2</v>
      </c>
      <c r="R589">
        <v>90</v>
      </c>
      <c r="S589">
        <v>90</v>
      </c>
    </row>
    <row r="590" spans="1:19" x14ac:dyDescent="0.25">
      <c r="A590">
        <v>535235</v>
      </c>
      <c r="B590">
        <v>1600535230</v>
      </c>
      <c r="C590">
        <v>1600187796</v>
      </c>
      <c r="F590" t="s">
        <v>444</v>
      </c>
      <c r="G590">
        <v>187796</v>
      </c>
      <c r="H590">
        <v>5</v>
      </c>
      <c r="I590" t="s">
        <v>709</v>
      </c>
      <c r="J590" t="s">
        <v>718</v>
      </c>
      <c r="K590" t="s">
        <v>737</v>
      </c>
      <c r="L590">
        <v>14</v>
      </c>
      <c r="M590">
        <v>14</v>
      </c>
      <c r="N590">
        <v>580.29999999999995</v>
      </c>
      <c r="O590">
        <v>580.29999999999995</v>
      </c>
      <c r="P590">
        <v>0.14799999999999999</v>
      </c>
      <c r="Q590">
        <v>0.14799999999999999</v>
      </c>
      <c r="R590">
        <v>112</v>
      </c>
      <c r="S590">
        <v>112</v>
      </c>
    </row>
    <row r="591" spans="1:19" x14ac:dyDescent="0.25">
      <c r="A591">
        <v>535236</v>
      </c>
      <c r="B591">
        <v>1600535230</v>
      </c>
      <c r="C591">
        <v>1600187796</v>
      </c>
      <c r="F591" t="s">
        <v>444</v>
      </c>
      <c r="G591">
        <v>187796</v>
      </c>
      <c r="H591">
        <v>6</v>
      </c>
      <c r="I591" t="s">
        <v>709</v>
      </c>
      <c r="J591" t="s">
        <v>718</v>
      </c>
      <c r="K591" t="s">
        <v>903</v>
      </c>
      <c r="L591">
        <v>12</v>
      </c>
      <c r="M591">
        <v>12</v>
      </c>
      <c r="N591">
        <v>868.24199999999996</v>
      </c>
      <c r="O591">
        <v>868.24199999999996</v>
      </c>
      <c r="P591">
        <v>0.222</v>
      </c>
      <c r="Q591">
        <v>0.222</v>
      </c>
      <c r="R591">
        <v>42</v>
      </c>
      <c r="S591">
        <v>42</v>
      </c>
    </row>
    <row r="592" spans="1:19" x14ac:dyDescent="0.25">
      <c r="A592">
        <v>535237</v>
      </c>
      <c r="B592">
        <v>1600535230</v>
      </c>
      <c r="C592">
        <v>1600187796</v>
      </c>
      <c r="F592" t="s">
        <v>444</v>
      </c>
      <c r="G592">
        <v>187796</v>
      </c>
      <c r="H592">
        <v>7</v>
      </c>
      <c r="I592" t="s">
        <v>709</v>
      </c>
      <c r="J592" t="s">
        <v>710</v>
      </c>
      <c r="K592" t="s">
        <v>722</v>
      </c>
      <c r="L592">
        <v>2148</v>
      </c>
      <c r="M592">
        <v>2148</v>
      </c>
      <c r="N592">
        <v>98679.12</v>
      </c>
      <c r="O592">
        <v>98679.12</v>
      </c>
      <c r="P592">
        <v>21.48</v>
      </c>
      <c r="Q592">
        <v>21.48</v>
      </c>
      <c r="R592">
        <v>15036</v>
      </c>
      <c r="S592">
        <v>15036</v>
      </c>
    </row>
    <row r="593" spans="1:19" x14ac:dyDescent="0.25">
      <c r="A593">
        <v>535393</v>
      </c>
      <c r="B593">
        <v>1600535392</v>
      </c>
      <c r="C593">
        <v>1600187818</v>
      </c>
      <c r="F593" t="s">
        <v>445</v>
      </c>
      <c r="G593">
        <v>187818</v>
      </c>
      <c r="H593">
        <v>1</v>
      </c>
      <c r="I593" t="s">
        <v>709</v>
      </c>
      <c r="J593" t="s">
        <v>817</v>
      </c>
      <c r="K593" t="s">
        <v>818</v>
      </c>
      <c r="L593">
        <v>1</v>
      </c>
      <c r="M593">
        <v>1</v>
      </c>
      <c r="N593">
        <v>40430</v>
      </c>
      <c r="O593">
        <v>40430</v>
      </c>
      <c r="P593">
        <v>5.5170000000000003</v>
      </c>
      <c r="Q593">
        <v>5.5170000000000003</v>
      </c>
      <c r="R593">
        <v>2145</v>
      </c>
      <c r="S593">
        <v>2145</v>
      </c>
    </row>
    <row r="594" spans="1:19" x14ac:dyDescent="0.25">
      <c r="A594">
        <v>535500</v>
      </c>
      <c r="B594">
        <v>1600535499</v>
      </c>
      <c r="C594">
        <v>1600188009</v>
      </c>
      <c r="F594" t="s">
        <v>448</v>
      </c>
      <c r="G594">
        <v>188009</v>
      </c>
      <c r="H594">
        <v>1</v>
      </c>
      <c r="I594" t="s">
        <v>709</v>
      </c>
      <c r="J594" t="s">
        <v>712</v>
      </c>
      <c r="K594" t="s">
        <v>730</v>
      </c>
      <c r="L594">
        <v>4</v>
      </c>
      <c r="N594">
        <v>3360</v>
      </c>
      <c r="O594">
        <v>0</v>
      </c>
      <c r="P594">
        <v>0</v>
      </c>
      <c r="Q594">
        <v>0</v>
      </c>
      <c r="R594">
        <v>300</v>
      </c>
      <c r="S594">
        <v>0</v>
      </c>
    </row>
    <row r="595" spans="1:19" x14ac:dyDescent="0.25">
      <c r="A595">
        <v>535501</v>
      </c>
      <c r="B595">
        <v>1600535499</v>
      </c>
      <c r="C595">
        <v>1600188009</v>
      </c>
      <c r="F595" t="s">
        <v>448</v>
      </c>
      <c r="G595">
        <v>188009</v>
      </c>
      <c r="H595">
        <v>2</v>
      </c>
      <c r="I595" t="s">
        <v>709</v>
      </c>
      <c r="J595" t="s">
        <v>712</v>
      </c>
      <c r="K595" t="s">
        <v>730</v>
      </c>
      <c r="L595">
        <v>1</v>
      </c>
      <c r="N595">
        <v>798</v>
      </c>
      <c r="O595">
        <v>0</v>
      </c>
      <c r="P595">
        <v>0</v>
      </c>
      <c r="Q595">
        <v>0</v>
      </c>
      <c r="R595">
        <v>70</v>
      </c>
      <c r="S595">
        <v>0</v>
      </c>
    </row>
    <row r="596" spans="1:19" x14ac:dyDescent="0.25">
      <c r="A596">
        <v>539615</v>
      </c>
      <c r="B596">
        <v>1600539614</v>
      </c>
      <c r="C596">
        <v>1600179732</v>
      </c>
      <c r="F596" t="s">
        <v>402</v>
      </c>
      <c r="G596">
        <v>179732</v>
      </c>
      <c r="H596">
        <v>1</v>
      </c>
      <c r="I596" t="s">
        <v>709</v>
      </c>
      <c r="J596" t="s">
        <v>712</v>
      </c>
      <c r="K596" t="s">
        <v>730</v>
      </c>
      <c r="L596">
        <v>4</v>
      </c>
      <c r="M596">
        <v>4</v>
      </c>
      <c r="N596">
        <v>1092</v>
      </c>
      <c r="O596">
        <v>1092</v>
      </c>
      <c r="P596">
        <v>0</v>
      </c>
      <c r="Q596">
        <v>0</v>
      </c>
      <c r="R596">
        <v>100</v>
      </c>
      <c r="S596">
        <v>100</v>
      </c>
    </row>
    <row r="597" spans="1:19" x14ac:dyDescent="0.25">
      <c r="A597">
        <v>539616</v>
      </c>
      <c r="B597">
        <v>1600539614</v>
      </c>
      <c r="C597">
        <v>1600179732</v>
      </c>
      <c r="F597" t="s">
        <v>402</v>
      </c>
      <c r="G597">
        <v>179732</v>
      </c>
      <c r="H597">
        <v>2</v>
      </c>
      <c r="I597" t="s">
        <v>709</v>
      </c>
      <c r="J597" t="s">
        <v>712</v>
      </c>
      <c r="K597" t="s">
        <v>730</v>
      </c>
      <c r="L597">
        <v>4</v>
      </c>
      <c r="M597">
        <v>4</v>
      </c>
      <c r="N597">
        <v>3360</v>
      </c>
      <c r="O597">
        <v>3360</v>
      </c>
      <c r="P597">
        <v>0</v>
      </c>
      <c r="Q597">
        <v>0</v>
      </c>
      <c r="R597">
        <v>300</v>
      </c>
      <c r="S597">
        <v>300</v>
      </c>
    </row>
    <row r="598" spans="1:19" x14ac:dyDescent="0.25">
      <c r="A598">
        <v>539617</v>
      </c>
      <c r="B598">
        <v>1600539614</v>
      </c>
      <c r="C598">
        <v>1600179732</v>
      </c>
      <c r="F598" t="s">
        <v>402</v>
      </c>
      <c r="G598">
        <v>179732</v>
      </c>
      <c r="H598">
        <v>3</v>
      </c>
      <c r="I598" t="s">
        <v>709</v>
      </c>
      <c r="J598" t="s">
        <v>712</v>
      </c>
      <c r="K598" t="s">
        <v>730</v>
      </c>
      <c r="L598">
        <v>2</v>
      </c>
      <c r="M598">
        <v>2</v>
      </c>
      <c r="N598">
        <v>2436</v>
      </c>
      <c r="O598">
        <v>2436</v>
      </c>
      <c r="P598">
        <v>0</v>
      </c>
      <c r="Q598">
        <v>0</v>
      </c>
      <c r="R598">
        <v>220</v>
      </c>
      <c r="S598">
        <v>220</v>
      </c>
    </row>
    <row r="599" spans="1:19" x14ac:dyDescent="0.25">
      <c r="A599">
        <v>539618</v>
      </c>
      <c r="B599">
        <v>1600539614</v>
      </c>
      <c r="C599">
        <v>1600179732</v>
      </c>
      <c r="F599" t="s">
        <v>402</v>
      </c>
      <c r="G599">
        <v>179732</v>
      </c>
      <c r="H599">
        <v>4</v>
      </c>
      <c r="I599" t="s">
        <v>717</v>
      </c>
      <c r="J599" t="s">
        <v>718</v>
      </c>
      <c r="K599" t="s">
        <v>904</v>
      </c>
      <c r="L599">
        <v>1</v>
      </c>
      <c r="M599">
        <v>1</v>
      </c>
      <c r="N599">
        <v>32532</v>
      </c>
      <c r="O599">
        <v>32532</v>
      </c>
      <c r="P599">
        <v>3.8</v>
      </c>
      <c r="Q599">
        <v>3.8</v>
      </c>
      <c r="R599">
        <v>1626.6</v>
      </c>
      <c r="S599">
        <v>1626.6</v>
      </c>
    </row>
    <row r="600" spans="1:19" x14ac:dyDescent="0.25">
      <c r="A600">
        <v>539798</v>
      </c>
      <c r="B600">
        <v>1600539797</v>
      </c>
      <c r="C600">
        <v>1600179844</v>
      </c>
      <c r="F600" t="s">
        <v>403</v>
      </c>
      <c r="G600">
        <v>179844</v>
      </c>
      <c r="H600">
        <v>1</v>
      </c>
      <c r="I600" t="s">
        <v>709</v>
      </c>
      <c r="J600" t="s">
        <v>710</v>
      </c>
      <c r="K600" t="s">
        <v>722</v>
      </c>
      <c r="L600">
        <v>456</v>
      </c>
      <c r="M600">
        <v>453</v>
      </c>
      <c r="N600">
        <v>20948.64</v>
      </c>
      <c r="O600">
        <v>20810.82</v>
      </c>
      <c r="P600">
        <v>4.5599999999999996</v>
      </c>
      <c r="Q600">
        <v>4.53</v>
      </c>
      <c r="R600">
        <v>3192</v>
      </c>
      <c r="S600">
        <v>3171</v>
      </c>
    </row>
    <row r="601" spans="1:19" x14ac:dyDescent="0.25">
      <c r="A601">
        <v>541322</v>
      </c>
      <c r="B601">
        <v>1600541321</v>
      </c>
      <c r="C601">
        <v>1600179471</v>
      </c>
      <c r="F601" t="s">
        <v>400</v>
      </c>
      <c r="G601">
        <v>179471</v>
      </c>
      <c r="H601">
        <v>1</v>
      </c>
      <c r="I601" t="s">
        <v>709</v>
      </c>
      <c r="J601" t="s">
        <v>710</v>
      </c>
      <c r="K601" t="s">
        <v>722</v>
      </c>
      <c r="L601">
        <v>32</v>
      </c>
      <c r="M601">
        <v>0</v>
      </c>
      <c r="N601">
        <v>1470.08</v>
      </c>
      <c r="O601">
        <v>0</v>
      </c>
      <c r="P601">
        <v>0.32</v>
      </c>
      <c r="Q601">
        <v>0</v>
      </c>
      <c r="R601">
        <v>224</v>
      </c>
      <c r="S601">
        <v>0</v>
      </c>
    </row>
    <row r="602" spans="1:19" x14ac:dyDescent="0.25">
      <c r="A602">
        <v>673824</v>
      </c>
      <c r="B602">
        <v>1600541321</v>
      </c>
      <c r="C602">
        <v>1600179471</v>
      </c>
      <c r="F602" t="s">
        <v>400</v>
      </c>
      <c r="G602">
        <v>179471</v>
      </c>
      <c r="H602">
        <v>2</v>
      </c>
      <c r="I602" t="s">
        <v>717</v>
      </c>
      <c r="J602" t="s">
        <v>718</v>
      </c>
      <c r="K602" t="s">
        <v>723</v>
      </c>
      <c r="L602">
        <v>1</v>
      </c>
      <c r="M602">
        <v>1</v>
      </c>
      <c r="N602">
        <v>3918</v>
      </c>
      <c r="O602">
        <v>8556</v>
      </c>
      <c r="P602">
        <v>0.8</v>
      </c>
      <c r="Q602">
        <v>0.6</v>
      </c>
      <c r="R602">
        <v>320</v>
      </c>
      <c r="S602">
        <v>427.8</v>
      </c>
    </row>
    <row r="603" spans="1:19" x14ac:dyDescent="0.25">
      <c r="A603">
        <v>1010781</v>
      </c>
      <c r="B603">
        <v>1600541321</v>
      </c>
      <c r="C603">
        <v>1600179471</v>
      </c>
      <c r="F603" t="s">
        <v>400</v>
      </c>
      <c r="G603">
        <v>179471</v>
      </c>
      <c r="H603">
        <v>3</v>
      </c>
      <c r="I603" t="s">
        <v>709</v>
      </c>
      <c r="J603" t="s">
        <v>710</v>
      </c>
      <c r="K603" t="s">
        <v>722</v>
      </c>
      <c r="L603">
        <v>32</v>
      </c>
      <c r="M603">
        <v>32</v>
      </c>
      <c r="N603">
        <v>1308.48</v>
      </c>
      <c r="O603">
        <v>1308.48</v>
      </c>
      <c r="P603">
        <v>0.32</v>
      </c>
      <c r="Q603">
        <v>0.32</v>
      </c>
      <c r="R603">
        <v>160</v>
      </c>
      <c r="S603">
        <v>160</v>
      </c>
    </row>
    <row r="604" spans="1:19" x14ac:dyDescent="0.25">
      <c r="A604">
        <v>542235</v>
      </c>
      <c r="B604">
        <v>1600542234</v>
      </c>
      <c r="C604">
        <v>1600178840</v>
      </c>
      <c r="F604" t="s">
        <v>396</v>
      </c>
      <c r="G604">
        <v>178840</v>
      </c>
      <c r="H604">
        <v>1</v>
      </c>
      <c r="I604" t="s">
        <v>717</v>
      </c>
      <c r="J604" t="s">
        <v>720</v>
      </c>
      <c r="K604" t="s">
        <v>908</v>
      </c>
      <c r="L604">
        <v>1</v>
      </c>
      <c r="M604">
        <v>1</v>
      </c>
      <c r="N604">
        <v>9198</v>
      </c>
      <c r="O604">
        <v>9198</v>
      </c>
      <c r="P604">
        <v>10.5</v>
      </c>
      <c r="Q604">
        <v>10.5</v>
      </c>
      <c r="R604">
        <v>8400</v>
      </c>
      <c r="S604">
        <v>8400</v>
      </c>
    </row>
    <row r="605" spans="1:19" x14ac:dyDescent="0.25">
      <c r="A605">
        <v>542492</v>
      </c>
      <c r="B605">
        <v>1600542491</v>
      </c>
      <c r="C605">
        <v>1600176306</v>
      </c>
      <c r="F605" t="s">
        <v>381</v>
      </c>
      <c r="G605">
        <v>176306</v>
      </c>
      <c r="H605">
        <v>1</v>
      </c>
      <c r="I605" t="s">
        <v>709</v>
      </c>
      <c r="J605" t="s">
        <v>718</v>
      </c>
      <c r="K605" t="s">
        <v>737</v>
      </c>
      <c r="L605">
        <v>500</v>
      </c>
      <c r="M605">
        <v>500</v>
      </c>
      <c r="N605">
        <v>8015</v>
      </c>
      <c r="O605">
        <v>8015</v>
      </c>
      <c r="P605">
        <v>2.0499999999999998</v>
      </c>
      <c r="Q605">
        <v>2.0499999999999998</v>
      </c>
      <c r="R605">
        <v>2500</v>
      </c>
      <c r="S605">
        <v>2500</v>
      </c>
    </row>
    <row r="606" spans="1:19" x14ac:dyDescent="0.25">
      <c r="A606">
        <v>542493</v>
      </c>
      <c r="B606">
        <v>1600542491</v>
      </c>
      <c r="C606">
        <v>1600176306</v>
      </c>
      <c r="F606" t="s">
        <v>381</v>
      </c>
      <c r="G606">
        <v>176306</v>
      </c>
      <c r="H606">
        <v>2</v>
      </c>
      <c r="I606" t="s">
        <v>709</v>
      </c>
      <c r="J606" t="s">
        <v>710</v>
      </c>
      <c r="K606" t="s">
        <v>722</v>
      </c>
      <c r="L606">
        <v>211</v>
      </c>
      <c r="M606">
        <v>211</v>
      </c>
      <c r="N606">
        <v>9693.34</v>
      </c>
      <c r="O606">
        <v>9693.34</v>
      </c>
      <c r="P606">
        <v>2.11</v>
      </c>
      <c r="Q606">
        <v>2.11</v>
      </c>
      <c r="R606">
        <v>1477</v>
      </c>
      <c r="S606">
        <v>1477</v>
      </c>
    </row>
    <row r="607" spans="1:19" x14ac:dyDescent="0.25">
      <c r="A607">
        <v>542799</v>
      </c>
      <c r="B607">
        <v>1600542798</v>
      </c>
      <c r="C607">
        <v>1600188085</v>
      </c>
      <c r="F607" t="s">
        <v>450</v>
      </c>
      <c r="G607">
        <v>188085</v>
      </c>
      <c r="H607">
        <v>1</v>
      </c>
      <c r="I607" t="s">
        <v>709</v>
      </c>
      <c r="J607" t="s">
        <v>718</v>
      </c>
      <c r="K607" t="s">
        <v>725</v>
      </c>
      <c r="L607">
        <v>70</v>
      </c>
      <c r="M607">
        <v>70</v>
      </c>
      <c r="N607">
        <v>10677.03</v>
      </c>
      <c r="O607">
        <v>10677.03</v>
      </c>
      <c r="P607">
        <v>2.73</v>
      </c>
      <c r="Q607">
        <v>2.73</v>
      </c>
      <c r="R607">
        <v>980</v>
      </c>
      <c r="S607">
        <v>980</v>
      </c>
    </row>
    <row r="608" spans="1:19" x14ac:dyDescent="0.25">
      <c r="A608">
        <v>542800</v>
      </c>
      <c r="B608">
        <v>1600542798</v>
      </c>
      <c r="C608">
        <v>1600188085</v>
      </c>
      <c r="F608" t="s">
        <v>450</v>
      </c>
      <c r="G608">
        <v>188085</v>
      </c>
      <c r="H608">
        <v>2</v>
      </c>
      <c r="I608" t="s">
        <v>709</v>
      </c>
      <c r="J608" t="s">
        <v>710</v>
      </c>
      <c r="K608" t="s">
        <v>722</v>
      </c>
      <c r="L608">
        <v>700</v>
      </c>
      <c r="M608">
        <v>700</v>
      </c>
      <c r="N608">
        <v>32158</v>
      </c>
      <c r="O608">
        <v>32158</v>
      </c>
      <c r="P608">
        <v>7</v>
      </c>
      <c r="Q608">
        <v>7</v>
      </c>
      <c r="R608">
        <v>4900</v>
      </c>
      <c r="S608">
        <v>4900</v>
      </c>
    </row>
    <row r="609" spans="1:19" x14ac:dyDescent="0.25">
      <c r="A609">
        <v>542802</v>
      </c>
      <c r="B609">
        <v>1600542801</v>
      </c>
      <c r="C609">
        <v>1600188058</v>
      </c>
      <c r="F609" t="s">
        <v>449</v>
      </c>
      <c r="G609">
        <v>188058</v>
      </c>
      <c r="H609">
        <v>1</v>
      </c>
      <c r="I609" t="s">
        <v>709</v>
      </c>
      <c r="J609" t="s">
        <v>710</v>
      </c>
      <c r="K609" t="s">
        <v>722</v>
      </c>
      <c r="L609">
        <v>56</v>
      </c>
      <c r="M609">
        <v>56</v>
      </c>
      <c r="N609">
        <v>2572.64</v>
      </c>
      <c r="O609">
        <v>2572.64</v>
      </c>
      <c r="P609">
        <v>0.56000000000000005</v>
      </c>
      <c r="Q609">
        <v>0.56000000000000005</v>
      </c>
      <c r="R609">
        <v>392</v>
      </c>
      <c r="S609">
        <v>392</v>
      </c>
    </row>
    <row r="610" spans="1:19" x14ac:dyDescent="0.25">
      <c r="A610">
        <v>543441</v>
      </c>
      <c r="B610">
        <v>1600543440</v>
      </c>
      <c r="C610">
        <v>1600185457</v>
      </c>
      <c r="F610" t="s">
        <v>428</v>
      </c>
      <c r="G610">
        <v>185457</v>
      </c>
      <c r="H610">
        <v>1</v>
      </c>
      <c r="I610" t="s">
        <v>717</v>
      </c>
      <c r="J610" t="s">
        <v>720</v>
      </c>
      <c r="K610" t="s">
        <v>724</v>
      </c>
      <c r="L610">
        <v>1</v>
      </c>
      <c r="M610">
        <v>1</v>
      </c>
      <c r="N610">
        <v>73432</v>
      </c>
      <c r="O610">
        <v>83234</v>
      </c>
      <c r="P610">
        <v>0</v>
      </c>
      <c r="Q610">
        <v>0</v>
      </c>
      <c r="R610">
        <v>7343.2</v>
      </c>
      <c r="S610">
        <v>8323.4</v>
      </c>
    </row>
    <row r="611" spans="1:19" x14ac:dyDescent="0.25">
      <c r="A611">
        <v>544568</v>
      </c>
      <c r="B611">
        <v>1600544567</v>
      </c>
      <c r="C611">
        <v>1600186547</v>
      </c>
      <c r="F611" t="s">
        <v>435</v>
      </c>
      <c r="G611">
        <v>186547</v>
      </c>
      <c r="H611">
        <v>1</v>
      </c>
      <c r="I611" t="s">
        <v>709</v>
      </c>
      <c r="J611" t="s">
        <v>718</v>
      </c>
      <c r="K611" t="s">
        <v>737</v>
      </c>
      <c r="M611">
        <v>36</v>
      </c>
      <c r="N611">
        <v>0</v>
      </c>
      <c r="O611">
        <v>577.08000000000004</v>
      </c>
      <c r="P611">
        <v>0</v>
      </c>
      <c r="Q611">
        <v>0.14799999999999999</v>
      </c>
      <c r="R611">
        <v>0</v>
      </c>
      <c r="S611">
        <v>180</v>
      </c>
    </row>
    <row r="612" spans="1:19" x14ac:dyDescent="0.25">
      <c r="A612">
        <v>544569</v>
      </c>
      <c r="B612">
        <v>1600544567</v>
      </c>
      <c r="C612">
        <v>1600186547</v>
      </c>
      <c r="F612" t="s">
        <v>435</v>
      </c>
      <c r="G612">
        <v>186547</v>
      </c>
      <c r="H612">
        <v>2</v>
      </c>
      <c r="I612" t="s">
        <v>709</v>
      </c>
      <c r="J612" t="s">
        <v>710</v>
      </c>
      <c r="K612" t="s">
        <v>722</v>
      </c>
      <c r="L612">
        <v>325</v>
      </c>
      <c r="M612">
        <v>325</v>
      </c>
      <c r="N612">
        <v>14930.5</v>
      </c>
      <c r="O612">
        <v>14930.5</v>
      </c>
      <c r="P612">
        <v>3.25</v>
      </c>
      <c r="Q612">
        <v>3.25</v>
      </c>
      <c r="R612">
        <v>2275</v>
      </c>
      <c r="S612">
        <v>2275</v>
      </c>
    </row>
    <row r="613" spans="1:19" x14ac:dyDescent="0.25">
      <c r="A613">
        <v>544918</v>
      </c>
      <c r="B613">
        <v>1600544917</v>
      </c>
      <c r="C613">
        <v>1600188175</v>
      </c>
      <c r="F613" t="s">
        <v>451</v>
      </c>
      <c r="G613">
        <v>188175</v>
      </c>
      <c r="H613">
        <v>1</v>
      </c>
      <c r="I613" t="s">
        <v>709</v>
      </c>
      <c r="J613" t="s">
        <v>710</v>
      </c>
      <c r="K613" t="s">
        <v>727</v>
      </c>
      <c r="L613">
        <v>9</v>
      </c>
      <c r="M613">
        <v>9</v>
      </c>
      <c r="N613">
        <v>1074.9960000000001</v>
      </c>
      <c r="O613">
        <v>1074.9960000000001</v>
      </c>
      <c r="P613">
        <v>0.23400000000000001</v>
      </c>
      <c r="Q613">
        <v>0.23400000000000001</v>
      </c>
      <c r="R613">
        <v>315</v>
      </c>
      <c r="S613">
        <v>315</v>
      </c>
    </row>
    <row r="614" spans="1:19" x14ac:dyDescent="0.25">
      <c r="A614">
        <v>544919</v>
      </c>
      <c r="B614">
        <v>1600544917</v>
      </c>
      <c r="C614">
        <v>1600188175</v>
      </c>
      <c r="F614" t="s">
        <v>451</v>
      </c>
      <c r="G614">
        <v>188175</v>
      </c>
      <c r="H614">
        <v>2</v>
      </c>
      <c r="I614" t="s">
        <v>709</v>
      </c>
      <c r="J614" t="s">
        <v>710</v>
      </c>
      <c r="K614" t="s">
        <v>722</v>
      </c>
      <c r="L614">
        <v>475</v>
      </c>
      <c r="M614">
        <v>475</v>
      </c>
      <c r="N614">
        <v>21821.5</v>
      </c>
      <c r="O614">
        <v>21821.5</v>
      </c>
      <c r="P614">
        <v>4.75</v>
      </c>
      <c r="Q614">
        <v>4.75</v>
      </c>
      <c r="R614">
        <v>3325</v>
      </c>
      <c r="S614">
        <v>3325</v>
      </c>
    </row>
    <row r="615" spans="1:19" x14ac:dyDescent="0.25">
      <c r="A615">
        <v>544933</v>
      </c>
      <c r="B615">
        <v>1600544932</v>
      </c>
      <c r="C615">
        <v>1600186897</v>
      </c>
      <c r="F615" t="s">
        <v>438</v>
      </c>
      <c r="G615">
        <v>186897</v>
      </c>
      <c r="H615">
        <v>1</v>
      </c>
      <c r="I615" t="s">
        <v>717</v>
      </c>
      <c r="J615" t="s">
        <v>718</v>
      </c>
      <c r="K615" t="s">
        <v>909</v>
      </c>
      <c r="L615">
        <v>1</v>
      </c>
      <c r="M615">
        <v>1</v>
      </c>
      <c r="N615">
        <v>26020</v>
      </c>
      <c r="O615">
        <v>26020</v>
      </c>
      <c r="P615">
        <v>5.3</v>
      </c>
      <c r="Q615">
        <v>5.3</v>
      </c>
      <c r="R615">
        <v>2120</v>
      </c>
      <c r="S615">
        <v>2120</v>
      </c>
    </row>
    <row r="616" spans="1:19" x14ac:dyDescent="0.25">
      <c r="A616">
        <v>545612</v>
      </c>
      <c r="B616">
        <v>1600545611</v>
      </c>
      <c r="C616">
        <v>1600187637</v>
      </c>
      <c r="F616" t="s">
        <v>442</v>
      </c>
      <c r="G616">
        <v>187637</v>
      </c>
      <c r="H616">
        <v>1</v>
      </c>
      <c r="I616" t="s">
        <v>709</v>
      </c>
      <c r="J616" t="s">
        <v>718</v>
      </c>
      <c r="K616" t="s">
        <v>737</v>
      </c>
      <c r="L616">
        <v>20</v>
      </c>
      <c r="M616">
        <v>20</v>
      </c>
      <c r="N616">
        <v>320.60000000000002</v>
      </c>
      <c r="O616">
        <v>320.60000000000002</v>
      </c>
      <c r="P616">
        <v>8.2000000000000003E-2</v>
      </c>
      <c r="Q616">
        <v>8.2000000000000003E-2</v>
      </c>
      <c r="R616">
        <v>100</v>
      </c>
      <c r="S616">
        <v>100</v>
      </c>
    </row>
    <row r="617" spans="1:19" x14ac:dyDescent="0.25">
      <c r="A617">
        <v>545613</v>
      </c>
      <c r="B617">
        <v>1600545611</v>
      </c>
      <c r="C617">
        <v>1600187637</v>
      </c>
      <c r="F617" t="s">
        <v>442</v>
      </c>
      <c r="G617">
        <v>187637</v>
      </c>
      <c r="H617">
        <v>2</v>
      </c>
      <c r="I617" t="s">
        <v>709</v>
      </c>
      <c r="J617" t="s">
        <v>710</v>
      </c>
      <c r="K617" t="s">
        <v>722</v>
      </c>
      <c r="L617">
        <v>883</v>
      </c>
      <c r="M617">
        <v>683</v>
      </c>
      <c r="N617">
        <v>40565.019999999997</v>
      </c>
      <c r="O617">
        <v>31377.02</v>
      </c>
      <c r="P617">
        <v>8.83</v>
      </c>
      <c r="Q617">
        <v>6.83</v>
      </c>
      <c r="R617">
        <v>6181</v>
      </c>
      <c r="S617">
        <v>4781</v>
      </c>
    </row>
    <row r="618" spans="1:19" x14ac:dyDescent="0.25">
      <c r="A618">
        <v>545616</v>
      </c>
      <c r="B618">
        <v>1600545615</v>
      </c>
      <c r="C618">
        <v>1600187638</v>
      </c>
      <c r="F618" t="s">
        <v>443</v>
      </c>
      <c r="G618">
        <v>187638</v>
      </c>
      <c r="H618">
        <v>1</v>
      </c>
      <c r="I618" t="s">
        <v>709</v>
      </c>
      <c r="J618" t="s">
        <v>710</v>
      </c>
      <c r="K618" t="s">
        <v>722</v>
      </c>
      <c r="L618">
        <v>343</v>
      </c>
      <c r="M618">
        <v>343</v>
      </c>
      <c r="N618">
        <v>15757.42</v>
      </c>
      <c r="O618">
        <v>15757.42</v>
      </c>
      <c r="P618">
        <v>3.43</v>
      </c>
      <c r="Q618">
        <v>3.43</v>
      </c>
      <c r="R618">
        <v>2401</v>
      </c>
      <c r="S618">
        <v>2401</v>
      </c>
    </row>
    <row r="619" spans="1:19" x14ac:dyDescent="0.25">
      <c r="A619">
        <v>546832</v>
      </c>
      <c r="B619">
        <v>1600546831</v>
      </c>
      <c r="C619">
        <v>1600184264</v>
      </c>
      <c r="F619" t="s">
        <v>421</v>
      </c>
      <c r="G619">
        <v>184264</v>
      </c>
      <c r="H619">
        <v>1</v>
      </c>
      <c r="I619" t="s">
        <v>709</v>
      </c>
      <c r="J619" t="s">
        <v>712</v>
      </c>
      <c r="K619" t="s">
        <v>730</v>
      </c>
      <c r="L619">
        <v>1</v>
      </c>
      <c r="M619">
        <v>1</v>
      </c>
      <c r="N619">
        <v>583.79999999999995</v>
      </c>
      <c r="O619">
        <v>583.79999999999995</v>
      </c>
      <c r="P619">
        <v>0</v>
      </c>
      <c r="Q619">
        <v>0</v>
      </c>
      <c r="R619">
        <v>50</v>
      </c>
      <c r="S619">
        <v>50</v>
      </c>
    </row>
    <row r="620" spans="1:19" x14ac:dyDescent="0.25">
      <c r="A620">
        <v>546833</v>
      </c>
      <c r="B620">
        <v>1600546831</v>
      </c>
      <c r="C620">
        <v>1600184264</v>
      </c>
      <c r="F620" t="s">
        <v>421</v>
      </c>
      <c r="G620">
        <v>184264</v>
      </c>
      <c r="H620">
        <v>2</v>
      </c>
      <c r="I620" t="s">
        <v>709</v>
      </c>
      <c r="J620" t="s">
        <v>712</v>
      </c>
      <c r="K620" t="s">
        <v>730</v>
      </c>
      <c r="L620">
        <v>4</v>
      </c>
      <c r="M620">
        <v>4</v>
      </c>
      <c r="N620">
        <v>3360</v>
      </c>
      <c r="O620">
        <v>3360</v>
      </c>
      <c r="P620">
        <v>0</v>
      </c>
      <c r="Q620">
        <v>0</v>
      </c>
      <c r="R620">
        <v>300</v>
      </c>
      <c r="S620">
        <v>300</v>
      </c>
    </row>
    <row r="621" spans="1:19" x14ac:dyDescent="0.25">
      <c r="A621">
        <v>547502</v>
      </c>
      <c r="B621">
        <v>1600547501</v>
      </c>
      <c r="C621">
        <v>1600185025</v>
      </c>
      <c r="F621" t="s">
        <v>425</v>
      </c>
      <c r="G621">
        <v>185025</v>
      </c>
      <c r="H621">
        <v>1</v>
      </c>
      <c r="I621" t="s">
        <v>717</v>
      </c>
      <c r="J621" t="s">
        <v>720</v>
      </c>
      <c r="K621" t="s">
        <v>908</v>
      </c>
      <c r="L621">
        <v>1</v>
      </c>
      <c r="M621">
        <v>1</v>
      </c>
      <c r="N621">
        <v>2437</v>
      </c>
      <c r="O621">
        <v>2437</v>
      </c>
      <c r="P621">
        <v>2.2999999999999998</v>
      </c>
      <c r="Q621">
        <v>2.2999999999999998</v>
      </c>
      <c r="R621">
        <v>1840</v>
      </c>
      <c r="S621">
        <v>1840</v>
      </c>
    </row>
    <row r="622" spans="1:19" x14ac:dyDescent="0.25">
      <c r="A622">
        <v>547752</v>
      </c>
      <c r="B622">
        <v>1600547751</v>
      </c>
      <c r="C622">
        <v>1600171267</v>
      </c>
      <c r="F622" t="s">
        <v>341</v>
      </c>
      <c r="G622">
        <v>171267</v>
      </c>
      <c r="H622">
        <v>1</v>
      </c>
      <c r="I622" t="s">
        <v>717</v>
      </c>
      <c r="J622" t="s">
        <v>718</v>
      </c>
      <c r="K622" t="s">
        <v>898</v>
      </c>
      <c r="L622">
        <v>1</v>
      </c>
      <c r="M622">
        <v>1</v>
      </c>
      <c r="N622">
        <v>9370</v>
      </c>
      <c r="O622">
        <v>9370</v>
      </c>
      <c r="P622">
        <v>2.6</v>
      </c>
      <c r="Q622">
        <v>2.6</v>
      </c>
      <c r="R622">
        <v>1040</v>
      </c>
      <c r="S622">
        <v>1040</v>
      </c>
    </row>
    <row r="623" spans="1:19" x14ac:dyDescent="0.25">
      <c r="A623">
        <v>549746</v>
      </c>
      <c r="B623">
        <v>1600549745</v>
      </c>
      <c r="C623">
        <v>1600172362</v>
      </c>
      <c r="F623" t="s">
        <v>360</v>
      </c>
      <c r="G623">
        <v>172362</v>
      </c>
      <c r="H623">
        <v>1</v>
      </c>
      <c r="I623" t="s">
        <v>717</v>
      </c>
      <c r="J623" t="s">
        <v>718</v>
      </c>
      <c r="K623" t="s">
        <v>910</v>
      </c>
      <c r="L623">
        <v>1</v>
      </c>
      <c r="M623">
        <v>1</v>
      </c>
      <c r="N623">
        <v>180748</v>
      </c>
      <c r="O623">
        <v>213919</v>
      </c>
      <c r="P623">
        <v>21.2</v>
      </c>
      <c r="Q623">
        <v>24.4</v>
      </c>
      <c r="R623">
        <v>9037.4</v>
      </c>
      <c r="S623">
        <v>10695.95</v>
      </c>
    </row>
    <row r="624" spans="1:19" x14ac:dyDescent="0.25">
      <c r="A624">
        <v>549835</v>
      </c>
      <c r="B624">
        <v>1600549834</v>
      </c>
      <c r="C624">
        <v>1600172278</v>
      </c>
      <c r="F624" t="s">
        <v>359</v>
      </c>
      <c r="G624">
        <v>172278</v>
      </c>
      <c r="H624">
        <v>1</v>
      </c>
      <c r="I624" t="s">
        <v>717</v>
      </c>
      <c r="J624" t="s">
        <v>718</v>
      </c>
      <c r="K624" t="s">
        <v>911</v>
      </c>
      <c r="L624">
        <v>1</v>
      </c>
      <c r="M624">
        <v>1</v>
      </c>
      <c r="N624">
        <v>472</v>
      </c>
      <c r="O624">
        <v>472</v>
      </c>
      <c r="P624">
        <v>0.1</v>
      </c>
      <c r="Q624">
        <v>0.1</v>
      </c>
      <c r="R624">
        <v>40</v>
      </c>
      <c r="S624">
        <v>40</v>
      </c>
    </row>
    <row r="625" spans="1:19" x14ac:dyDescent="0.25">
      <c r="A625">
        <v>549836</v>
      </c>
      <c r="B625">
        <v>1600549834</v>
      </c>
      <c r="C625">
        <v>1600172278</v>
      </c>
      <c r="F625" t="s">
        <v>359</v>
      </c>
      <c r="G625">
        <v>172278</v>
      </c>
      <c r="H625">
        <v>2</v>
      </c>
      <c r="I625" t="s">
        <v>717</v>
      </c>
      <c r="J625" t="s">
        <v>718</v>
      </c>
      <c r="K625" t="s">
        <v>912</v>
      </c>
      <c r="L625">
        <v>1</v>
      </c>
      <c r="M625">
        <v>1</v>
      </c>
      <c r="N625">
        <v>5702</v>
      </c>
      <c r="O625">
        <v>7535</v>
      </c>
      <c r="P625">
        <v>1.4</v>
      </c>
      <c r="Q625">
        <v>1.9</v>
      </c>
      <c r="R625">
        <v>560</v>
      </c>
      <c r="S625">
        <v>760</v>
      </c>
    </row>
    <row r="626" spans="1:19" x14ac:dyDescent="0.25">
      <c r="A626">
        <v>549979</v>
      </c>
      <c r="B626">
        <v>1600549978</v>
      </c>
      <c r="C626">
        <v>1600172483</v>
      </c>
      <c r="F626" t="s">
        <v>361</v>
      </c>
      <c r="G626">
        <v>172483</v>
      </c>
      <c r="H626">
        <v>1</v>
      </c>
      <c r="I626" t="s">
        <v>709</v>
      </c>
      <c r="J626" t="s">
        <v>718</v>
      </c>
      <c r="K626" t="s">
        <v>737</v>
      </c>
      <c r="L626">
        <v>16</v>
      </c>
      <c r="M626">
        <v>16</v>
      </c>
      <c r="N626">
        <v>256.48</v>
      </c>
      <c r="O626">
        <v>256.48</v>
      </c>
      <c r="P626">
        <v>6.6000000000000003E-2</v>
      </c>
      <c r="Q626">
        <v>6.6000000000000003E-2</v>
      </c>
      <c r="R626">
        <v>80</v>
      </c>
      <c r="S626">
        <v>80</v>
      </c>
    </row>
    <row r="627" spans="1:19" x14ac:dyDescent="0.25">
      <c r="A627">
        <v>549980</v>
      </c>
      <c r="B627">
        <v>1600549978</v>
      </c>
      <c r="C627">
        <v>1600172483</v>
      </c>
      <c r="F627" t="s">
        <v>361</v>
      </c>
      <c r="G627">
        <v>172483</v>
      </c>
      <c r="H627">
        <v>2</v>
      </c>
      <c r="I627" t="s">
        <v>709</v>
      </c>
      <c r="J627" t="s">
        <v>710</v>
      </c>
      <c r="K627" t="s">
        <v>722</v>
      </c>
      <c r="L627">
        <v>62</v>
      </c>
      <c r="M627">
        <v>62</v>
      </c>
      <c r="N627">
        <v>2848.28</v>
      </c>
      <c r="O627">
        <v>2848.28</v>
      </c>
      <c r="P627">
        <v>0.62</v>
      </c>
      <c r="Q627">
        <v>0.62</v>
      </c>
      <c r="R627">
        <v>434</v>
      </c>
      <c r="S627">
        <v>434</v>
      </c>
    </row>
    <row r="628" spans="1:19" x14ac:dyDescent="0.25">
      <c r="A628">
        <v>550775</v>
      </c>
      <c r="B628">
        <v>1600550774</v>
      </c>
      <c r="C628">
        <v>1600173284</v>
      </c>
      <c r="F628" t="s">
        <v>364</v>
      </c>
      <c r="G628">
        <v>173284</v>
      </c>
      <c r="H628">
        <v>1</v>
      </c>
      <c r="I628" t="s">
        <v>709</v>
      </c>
      <c r="J628" t="s">
        <v>712</v>
      </c>
      <c r="K628" t="s">
        <v>730</v>
      </c>
      <c r="L628">
        <v>8</v>
      </c>
      <c r="M628">
        <v>8</v>
      </c>
      <c r="N628">
        <v>4670.3999999999996</v>
      </c>
      <c r="O628">
        <v>4670.3999999999996</v>
      </c>
      <c r="P628">
        <v>0</v>
      </c>
      <c r="Q628">
        <v>0</v>
      </c>
      <c r="R628">
        <v>400</v>
      </c>
      <c r="S628">
        <v>400</v>
      </c>
    </row>
    <row r="629" spans="1:19" x14ac:dyDescent="0.25">
      <c r="A629">
        <v>550776</v>
      </c>
      <c r="B629">
        <v>1600550774</v>
      </c>
      <c r="C629">
        <v>1600173284</v>
      </c>
      <c r="F629" t="s">
        <v>364</v>
      </c>
      <c r="G629">
        <v>173284</v>
      </c>
      <c r="H629">
        <v>2</v>
      </c>
      <c r="I629" t="s">
        <v>717</v>
      </c>
      <c r="J629" t="s">
        <v>718</v>
      </c>
      <c r="K629" t="s">
        <v>913</v>
      </c>
      <c r="L629">
        <v>1</v>
      </c>
      <c r="M629">
        <v>1</v>
      </c>
      <c r="N629">
        <v>28485</v>
      </c>
      <c r="O629">
        <v>36315</v>
      </c>
      <c r="P629">
        <v>9.3000000000000007</v>
      </c>
      <c r="Q629">
        <v>11.8</v>
      </c>
      <c r="R629">
        <v>3720</v>
      </c>
      <c r="S629">
        <v>4720</v>
      </c>
    </row>
    <row r="630" spans="1:19" x14ac:dyDescent="0.25">
      <c r="A630">
        <v>550777</v>
      </c>
      <c r="B630">
        <v>1600550774</v>
      </c>
      <c r="C630">
        <v>1600173284</v>
      </c>
      <c r="F630" t="s">
        <v>364</v>
      </c>
      <c r="G630">
        <v>173284</v>
      </c>
      <c r="H630">
        <v>3</v>
      </c>
      <c r="I630" t="s">
        <v>717</v>
      </c>
      <c r="J630" t="s">
        <v>718</v>
      </c>
      <c r="K630" t="s">
        <v>914</v>
      </c>
      <c r="L630">
        <v>1</v>
      </c>
      <c r="M630">
        <v>1</v>
      </c>
      <c r="N630">
        <v>1546</v>
      </c>
      <c r="O630">
        <v>0</v>
      </c>
      <c r="P630">
        <v>0</v>
      </c>
      <c r="Q630">
        <v>0</v>
      </c>
      <c r="R630">
        <v>77.3</v>
      </c>
      <c r="S630">
        <v>0</v>
      </c>
    </row>
    <row r="631" spans="1:19" x14ac:dyDescent="0.25">
      <c r="A631">
        <v>551807</v>
      </c>
      <c r="B631">
        <v>1600551806</v>
      </c>
      <c r="C631">
        <v>1600175365</v>
      </c>
      <c r="F631" t="s">
        <v>374</v>
      </c>
      <c r="G631">
        <v>175365</v>
      </c>
      <c r="H631">
        <v>1</v>
      </c>
      <c r="I631" t="s">
        <v>709</v>
      </c>
      <c r="J631" t="s">
        <v>710</v>
      </c>
      <c r="K631" t="s">
        <v>722</v>
      </c>
      <c r="L631">
        <v>262</v>
      </c>
      <c r="M631">
        <v>262</v>
      </c>
      <c r="N631">
        <v>12036.28</v>
      </c>
      <c r="O631">
        <v>12036.28</v>
      </c>
      <c r="P631">
        <v>2.62</v>
      </c>
      <c r="Q631">
        <v>2.62</v>
      </c>
      <c r="R631">
        <v>1834</v>
      </c>
      <c r="S631">
        <v>1834</v>
      </c>
    </row>
    <row r="632" spans="1:19" x14ac:dyDescent="0.25">
      <c r="A632">
        <v>551808</v>
      </c>
      <c r="B632">
        <v>1600551806</v>
      </c>
      <c r="C632">
        <v>1600175365</v>
      </c>
      <c r="F632" t="s">
        <v>374</v>
      </c>
      <c r="G632">
        <v>175365</v>
      </c>
      <c r="H632">
        <v>2</v>
      </c>
      <c r="I632" t="s">
        <v>709</v>
      </c>
      <c r="J632" t="s">
        <v>718</v>
      </c>
      <c r="K632" t="s">
        <v>737</v>
      </c>
      <c r="L632">
        <v>520</v>
      </c>
      <c r="M632">
        <v>300</v>
      </c>
      <c r="N632">
        <v>8335.6</v>
      </c>
      <c r="O632">
        <v>4809</v>
      </c>
      <c r="P632">
        <v>2.1320000000000001</v>
      </c>
      <c r="Q632">
        <v>1.23</v>
      </c>
      <c r="R632">
        <v>2600</v>
      </c>
      <c r="S632">
        <v>1500</v>
      </c>
    </row>
    <row r="633" spans="1:19" x14ac:dyDescent="0.25">
      <c r="A633">
        <v>552043</v>
      </c>
      <c r="B633">
        <v>1600552042</v>
      </c>
      <c r="C633">
        <v>1600174391</v>
      </c>
      <c r="F633" t="s">
        <v>370</v>
      </c>
      <c r="G633">
        <v>174391</v>
      </c>
      <c r="H633">
        <v>1</v>
      </c>
      <c r="I633" t="s">
        <v>709</v>
      </c>
      <c r="J633" t="s">
        <v>712</v>
      </c>
      <c r="K633" t="s">
        <v>730</v>
      </c>
      <c r="L633">
        <v>6</v>
      </c>
      <c r="M633">
        <v>6</v>
      </c>
      <c r="N633">
        <v>3502.8</v>
      </c>
      <c r="O633">
        <v>3502.8</v>
      </c>
      <c r="P633">
        <v>0</v>
      </c>
      <c r="Q633">
        <v>0</v>
      </c>
      <c r="R633">
        <v>300</v>
      </c>
      <c r="S633">
        <v>300</v>
      </c>
    </row>
    <row r="634" spans="1:19" x14ac:dyDescent="0.25">
      <c r="A634">
        <v>553381</v>
      </c>
      <c r="B634">
        <v>1600553380</v>
      </c>
      <c r="C634">
        <v>1600177889</v>
      </c>
      <c r="F634" t="s">
        <v>390</v>
      </c>
      <c r="G634">
        <v>177889</v>
      </c>
      <c r="H634">
        <v>1</v>
      </c>
      <c r="I634" t="s">
        <v>709</v>
      </c>
      <c r="J634" t="s">
        <v>710</v>
      </c>
      <c r="K634" t="s">
        <v>722</v>
      </c>
      <c r="L634">
        <v>100</v>
      </c>
      <c r="M634">
        <v>100</v>
      </c>
      <c r="N634">
        <v>4594</v>
      </c>
      <c r="O634">
        <v>4594</v>
      </c>
      <c r="P634">
        <v>1</v>
      </c>
      <c r="Q634">
        <v>1</v>
      </c>
      <c r="R634">
        <v>700</v>
      </c>
      <c r="S634">
        <v>700</v>
      </c>
    </row>
    <row r="635" spans="1:19" x14ac:dyDescent="0.25">
      <c r="A635">
        <v>555528</v>
      </c>
      <c r="B635">
        <v>1600555527</v>
      </c>
      <c r="C635">
        <v>1600179731</v>
      </c>
      <c r="F635" t="s">
        <v>401</v>
      </c>
      <c r="G635">
        <v>179731</v>
      </c>
      <c r="H635">
        <v>1</v>
      </c>
      <c r="I635" t="s">
        <v>709</v>
      </c>
      <c r="J635" t="s">
        <v>710</v>
      </c>
      <c r="K635" t="s">
        <v>722</v>
      </c>
      <c r="L635">
        <v>58</v>
      </c>
      <c r="M635">
        <v>58</v>
      </c>
      <c r="N635">
        <v>2664.52</v>
      </c>
      <c r="O635">
        <v>2664.52</v>
      </c>
      <c r="P635">
        <v>0.57999999999999996</v>
      </c>
      <c r="Q635">
        <v>0.57999999999999996</v>
      </c>
      <c r="R635">
        <v>406</v>
      </c>
      <c r="S635">
        <v>406</v>
      </c>
    </row>
    <row r="636" spans="1:19" x14ac:dyDescent="0.25">
      <c r="A636">
        <v>555529</v>
      </c>
      <c r="B636">
        <v>1600555527</v>
      </c>
      <c r="C636">
        <v>1600179731</v>
      </c>
      <c r="F636" t="s">
        <v>401</v>
      </c>
      <c r="G636">
        <v>179731</v>
      </c>
      <c r="H636">
        <v>2</v>
      </c>
      <c r="I636" t="s">
        <v>709</v>
      </c>
      <c r="J636" t="s">
        <v>718</v>
      </c>
      <c r="K636" t="s">
        <v>915</v>
      </c>
      <c r="L636">
        <v>7</v>
      </c>
      <c r="M636">
        <v>7</v>
      </c>
      <c r="N636">
        <v>6170.3459999999995</v>
      </c>
      <c r="O636">
        <v>6170.3459999999995</v>
      </c>
      <c r="P636">
        <v>1.6379999999999999</v>
      </c>
      <c r="Q636">
        <v>1.6379999999999999</v>
      </c>
      <c r="R636">
        <v>350</v>
      </c>
      <c r="S636">
        <v>350</v>
      </c>
    </row>
    <row r="637" spans="1:19" x14ac:dyDescent="0.25">
      <c r="A637">
        <v>557543</v>
      </c>
      <c r="B637">
        <v>1600557542</v>
      </c>
      <c r="C637">
        <v>1600176270</v>
      </c>
      <c r="F637" t="s">
        <v>380</v>
      </c>
      <c r="G637">
        <v>176270</v>
      </c>
      <c r="H637">
        <v>1</v>
      </c>
      <c r="I637" t="s">
        <v>709</v>
      </c>
      <c r="J637" t="s">
        <v>718</v>
      </c>
      <c r="K637" t="s">
        <v>916</v>
      </c>
      <c r="L637">
        <v>126</v>
      </c>
      <c r="M637">
        <v>126</v>
      </c>
      <c r="N637">
        <v>14525.847</v>
      </c>
      <c r="O637">
        <v>14525.847</v>
      </c>
      <c r="P637">
        <v>2.3940000000000001</v>
      </c>
      <c r="Q637">
        <v>2.3940000000000001</v>
      </c>
      <c r="R637">
        <v>4410</v>
      </c>
      <c r="S637">
        <v>4410</v>
      </c>
    </row>
    <row r="638" spans="1:19" x14ac:dyDescent="0.25">
      <c r="A638">
        <v>557622</v>
      </c>
      <c r="B638">
        <v>1600557621</v>
      </c>
      <c r="C638">
        <v>1600176328</v>
      </c>
      <c r="F638" t="s">
        <v>382</v>
      </c>
      <c r="G638">
        <v>176328</v>
      </c>
      <c r="H638">
        <v>1</v>
      </c>
      <c r="I638" t="s">
        <v>709</v>
      </c>
      <c r="J638" t="s">
        <v>710</v>
      </c>
      <c r="K638" t="s">
        <v>722</v>
      </c>
      <c r="L638">
        <v>127</v>
      </c>
      <c r="N638">
        <v>5834.38</v>
      </c>
      <c r="O638">
        <v>0</v>
      </c>
      <c r="P638">
        <v>1.27</v>
      </c>
      <c r="Q638">
        <v>0</v>
      </c>
      <c r="R638">
        <v>889</v>
      </c>
      <c r="S638">
        <v>0</v>
      </c>
    </row>
    <row r="639" spans="1:19" x14ac:dyDescent="0.25">
      <c r="A639">
        <v>673892</v>
      </c>
      <c r="B639">
        <v>1600557621</v>
      </c>
      <c r="C639">
        <v>1600176328</v>
      </c>
      <c r="F639" t="s">
        <v>382</v>
      </c>
      <c r="G639">
        <v>176328</v>
      </c>
      <c r="H639">
        <v>2</v>
      </c>
      <c r="I639" t="s">
        <v>709</v>
      </c>
      <c r="J639" t="s">
        <v>710</v>
      </c>
      <c r="K639" t="s">
        <v>722</v>
      </c>
      <c r="M639">
        <v>52</v>
      </c>
      <c r="N639">
        <v>0</v>
      </c>
      <c r="O639">
        <v>2388.88</v>
      </c>
      <c r="P639">
        <v>0</v>
      </c>
      <c r="Q639">
        <v>0.52</v>
      </c>
      <c r="R639">
        <v>0</v>
      </c>
      <c r="S639">
        <v>260</v>
      </c>
    </row>
    <row r="640" spans="1:19" x14ac:dyDescent="0.25">
      <c r="A640">
        <v>557624</v>
      </c>
      <c r="B640">
        <v>1600557623</v>
      </c>
      <c r="C640">
        <v>1600176433</v>
      </c>
      <c r="F640" t="s">
        <v>383</v>
      </c>
      <c r="G640">
        <v>176433</v>
      </c>
      <c r="H640">
        <v>1</v>
      </c>
      <c r="I640" t="s">
        <v>709</v>
      </c>
      <c r="J640" t="s">
        <v>710</v>
      </c>
      <c r="K640" t="s">
        <v>722</v>
      </c>
      <c r="L640">
        <v>146</v>
      </c>
      <c r="M640">
        <v>146</v>
      </c>
      <c r="N640">
        <v>6707.24</v>
      </c>
      <c r="O640">
        <v>6707.24</v>
      </c>
      <c r="P640">
        <v>1.46</v>
      </c>
      <c r="Q640">
        <v>1.46</v>
      </c>
      <c r="R640">
        <v>1022</v>
      </c>
      <c r="S640">
        <v>1022</v>
      </c>
    </row>
    <row r="641" spans="1:19" x14ac:dyDescent="0.25">
      <c r="A641">
        <v>558024</v>
      </c>
      <c r="B641">
        <v>1600558023</v>
      </c>
      <c r="C641">
        <v>1600176567</v>
      </c>
      <c r="F641" t="s">
        <v>385</v>
      </c>
      <c r="G641">
        <v>176567</v>
      </c>
      <c r="H641">
        <v>1</v>
      </c>
      <c r="I641" t="s">
        <v>709</v>
      </c>
      <c r="J641" t="s">
        <v>718</v>
      </c>
      <c r="K641" t="s">
        <v>725</v>
      </c>
      <c r="L641">
        <v>33</v>
      </c>
      <c r="M641">
        <v>33</v>
      </c>
      <c r="N641">
        <v>6840.3389999999999</v>
      </c>
      <c r="O641">
        <v>6840.3389999999999</v>
      </c>
      <c r="P641">
        <v>1.7490000000000001</v>
      </c>
      <c r="Q641">
        <v>1.7490000000000001</v>
      </c>
      <c r="R641">
        <v>660</v>
      </c>
      <c r="S641">
        <v>660</v>
      </c>
    </row>
    <row r="642" spans="1:19" x14ac:dyDescent="0.25">
      <c r="A642">
        <v>558025</v>
      </c>
      <c r="B642">
        <v>1600558023</v>
      </c>
      <c r="C642">
        <v>1600176567</v>
      </c>
      <c r="F642" t="s">
        <v>385</v>
      </c>
      <c r="G642">
        <v>176567</v>
      </c>
      <c r="H642">
        <v>2</v>
      </c>
      <c r="I642" t="s">
        <v>709</v>
      </c>
      <c r="J642" t="s">
        <v>718</v>
      </c>
      <c r="K642" t="s">
        <v>737</v>
      </c>
      <c r="L642">
        <v>110</v>
      </c>
      <c r="M642">
        <v>110</v>
      </c>
      <c r="N642">
        <v>1763.3</v>
      </c>
      <c r="O642">
        <v>1763.3</v>
      </c>
      <c r="P642">
        <v>0.45100000000000001</v>
      </c>
      <c r="Q642">
        <v>0.45100000000000001</v>
      </c>
      <c r="R642">
        <v>550</v>
      </c>
      <c r="S642">
        <v>550</v>
      </c>
    </row>
    <row r="643" spans="1:19" x14ac:dyDescent="0.25">
      <c r="A643">
        <v>558026</v>
      </c>
      <c r="B643">
        <v>1600558023</v>
      </c>
      <c r="C643">
        <v>1600176567</v>
      </c>
      <c r="F643" t="s">
        <v>385</v>
      </c>
      <c r="G643">
        <v>176567</v>
      </c>
      <c r="H643">
        <v>3</v>
      </c>
      <c r="I643" t="s">
        <v>709</v>
      </c>
      <c r="J643" t="s">
        <v>710</v>
      </c>
      <c r="K643" t="s">
        <v>722</v>
      </c>
      <c r="L643">
        <v>52</v>
      </c>
      <c r="M643">
        <v>52</v>
      </c>
      <c r="N643">
        <v>2388.88</v>
      </c>
      <c r="O643">
        <v>2388.88</v>
      </c>
      <c r="P643">
        <v>0.52</v>
      </c>
      <c r="Q643">
        <v>0.52</v>
      </c>
      <c r="R643">
        <v>260</v>
      </c>
      <c r="S643">
        <v>260</v>
      </c>
    </row>
    <row r="644" spans="1:19" x14ac:dyDescent="0.25">
      <c r="A644">
        <v>559057</v>
      </c>
      <c r="B644">
        <v>1600559056</v>
      </c>
      <c r="C644">
        <v>1600176487</v>
      </c>
      <c r="F644" t="s">
        <v>384</v>
      </c>
      <c r="G644">
        <v>176487</v>
      </c>
      <c r="H644">
        <v>1</v>
      </c>
      <c r="I644" t="s">
        <v>709</v>
      </c>
      <c r="J644" t="s">
        <v>710</v>
      </c>
      <c r="K644" t="s">
        <v>722</v>
      </c>
      <c r="L644">
        <v>378</v>
      </c>
      <c r="N644">
        <v>17365.32</v>
      </c>
      <c r="O644">
        <v>0</v>
      </c>
      <c r="P644">
        <v>3.78</v>
      </c>
      <c r="Q644">
        <v>0</v>
      </c>
      <c r="R644">
        <v>2646</v>
      </c>
      <c r="S644">
        <v>0</v>
      </c>
    </row>
    <row r="645" spans="1:19" x14ac:dyDescent="0.25">
      <c r="A645">
        <v>673169</v>
      </c>
      <c r="B645">
        <v>1600559056</v>
      </c>
      <c r="C645">
        <v>1600176487</v>
      </c>
      <c r="F645" t="s">
        <v>384</v>
      </c>
      <c r="G645">
        <v>176487</v>
      </c>
      <c r="H645">
        <v>2</v>
      </c>
      <c r="I645" t="s">
        <v>709</v>
      </c>
      <c r="J645" t="s">
        <v>710</v>
      </c>
      <c r="K645" t="s">
        <v>722</v>
      </c>
      <c r="M645">
        <v>422</v>
      </c>
      <c r="N645">
        <v>0</v>
      </c>
      <c r="O645">
        <v>19386.68</v>
      </c>
      <c r="P645">
        <v>0</v>
      </c>
      <c r="Q645">
        <v>4.22</v>
      </c>
      <c r="R645">
        <v>0</v>
      </c>
      <c r="S645">
        <v>2110</v>
      </c>
    </row>
    <row r="646" spans="1:19" x14ac:dyDescent="0.25">
      <c r="A646">
        <v>673170</v>
      </c>
      <c r="B646">
        <v>1600559056</v>
      </c>
      <c r="C646">
        <v>1600176487</v>
      </c>
      <c r="F646" t="s">
        <v>384</v>
      </c>
      <c r="G646">
        <v>176487</v>
      </c>
      <c r="H646">
        <v>3</v>
      </c>
      <c r="I646" t="s">
        <v>717</v>
      </c>
      <c r="J646" t="s">
        <v>718</v>
      </c>
      <c r="K646" t="s">
        <v>723</v>
      </c>
      <c r="L646">
        <v>1</v>
      </c>
      <c r="M646">
        <v>1</v>
      </c>
      <c r="N646">
        <v>110.82599999999999</v>
      </c>
      <c r="O646">
        <v>1157</v>
      </c>
      <c r="P646">
        <v>0.1</v>
      </c>
      <c r="Q646">
        <v>0.2</v>
      </c>
      <c r="R646">
        <v>40</v>
      </c>
      <c r="S646">
        <v>80</v>
      </c>
    </row>
    <row r="647" spans="1:19" x14ac:dyDescent="0.25">
      <c r="A647">
        <v>559176</v>
      </c>
      <c r="B647">
        <v>1600559175</v>
      </c>
      <c r="C647">
        <v>1600177736</v>
      </c>
      <c r="F647" t="s">
        <v>389</v>
      </c>
      <c r="G647">
        <v>177736</v>
      </c>
      <c r="H647">
        <v>1</v>
      </c>
      <c r="I647" t="s">
        <v>717</v>
      </c>
      <c r="J647" t="s">
        <v>718</v>
      </c>
      <c r="K647" t="s">
        <v>917</v>
      </c>
      <c r="L647">
        <v>1</v>
      </c>
      <c r="M647">
        <v>1</v>
      </c>
      <c r="N647">
        <v>80745</v>
      </c>
      <c r="O647">
        <v>86565</v>
      </c>
      <c r="P647">
        <v>16.3</v>
      </c>
      <c r="Q647">
        <v>17.5</v>
      </c>
      <c r="R647">
        <v>6520</v>
      </c>
      <c r="S647">
        <v>7000</v>
      </c>
    </row>
    <row r="648" spans="1:19" x14ac:dyDescent="0.25">
      <c r="A648">
        <v>562113</v>
      </c>
      <c r="B648">
        <v>1600562112</v>
      </c>
      <c r="C648">
        <v>1600182636</v>
      </c>
      <c r="F648" t="s">
        <v>412</v>
      </c>
      <c r="G648">
        <v>182636</v>
      </c>
      <c r="H648">
        <v>1</v>
      </c>
      <c r="I648" t="s">
        <v>717</v>
      </c>
      <c r="J648" t="s">
        <v>718</v>
      </c>
      <c r="K648" t="s">
        <v>712</v>
      </c>
      <c r="L648">
        <v>1</v>
      </c>
      <c r="M648">
        <v>1</v>
      </c>
      <c r="N648">
        <v>35811</v>
      </c>
      <c r="O648">
        <v>35811</v>
      </c>
      <c r="P648">
        <v>0</v>
      </c>
      <c r="Q648">
        <v>0</v>
      </c>
      <c r="R648">
        <v>1790.55</v>
      </c>
      <c r="S648">
        <v>1790.55</v>
      </c>
    </row>
    <row r="649" spans="1:19" x14ac:dyDescent="0.25">
      <c r="A649">
        <v>562122</v>
      </c>
      <c r="B649">
        <v>1600562121</v>
      </c>
      <c r="C649">
        <v>1600182429</v>
      </c>
      <c r="F649" t="s">
        <v>411</v>
      </c>
      <c r="G649">
        <v>182429</v>
      </c>
      <c r="H649">
        <v>1</v>
      </c>
      <c r="I649" t="s">
        <v>717</v>
      </c>
      <c r="J649" t="s">
        <v>718</v>
      </c>
      <c r="K649" t="s">
        <v>712</v>
      </c>
      <c r="L649">
        <v>1</v>
      </c>
      <c r="M649">
        <v>1</v>
      </c>
      <c r="N649">
        <v>10814</v>
      </c>
      <c r="O649">
        <v>10814</v>
      </c>
      <c r="P649">
        <v>0</v>
      </c>
      <c r="Q649">
        <v>0</v>
      </c>
      <c r="R649">
        <v>540.70000000000005</v>
      </c>
      <c r="S649">
        <v>540.70000000000005</v>
      </c>
    </row>
    <row r="650" spans="1:19" x14ac:dyDescent="0.25">
      <c r="A650">
        <v>563396</v>
      </c>
      <c r="B650">
        <v>1600563395</v>
      </c>
      <c r="C650">
        <v>1600183577</v>
      </c>
      <c r="F650" t="s">
        <v>418</v>
      </c>
      <c r="G650">
        <v>183577</v>
      </c>
      <c r="H650">
        <v>1</v>
      </c>
      <c r="I650" t="s">
        <v>717</v>
      </c>
      <c r="J650" t="s">
        <v>718</v>
      </c>
      <c r="K650" t="s">
        <v>910</v>
      </c>
      <c r="L650">
        <v>1</v>
      </c>
      <c r="M650">
        <v>1</v>
      </c>
      <c r="N650">
        <v>23687</v>
      </c>
      <c r="O650">
        <v>23687</v>
      </c>
      <c r="P650">
        <v>5.7</v>
      </c>
      <c r="Q650">
        <v>5.7</v>
      </c>
      <c r="R650">
        <v>2280</v>
      </c>
      <c r="S650">
        <v>2280</v>
      </c>
    </row>
    <row r="651" spans="1:19" x14ac:dyDescent="0.25">
      <c r="A651">
        <v>563735</v>
      </c>
      <c r="B651">
        <v>1600563734</v>
      </c>
      <c r="C651">
        <v>1600184127</v>
      </c>
      <c r="F651" t="s">
        <v>420</v>
      </c>
      <c r="G651">
        <v>184127</v>
      </c>
      <c r="H651">
        <v>1</v>
      </c>
      <c r="I651" t="s">
        <v>709</v>
      </c>
      <c r="J651" t="s">
        <v>712</v>
      </c>
      <c r="K651" t="s">
        <v>730</v>
      </c>
      <c r="L651">
        <v>6</v>
      </c>
      <c r="M651">
        <v>6</v>
      </c>
      <c r="N651">
        <v>5040</v>
      </c>
      <c r="O651">
        <v>5040</v>
      </c>
      <c r="P651">
        <v>0</v>
      </c>
      <c r="Q651">
        <v>0</v>
      </c>
      <c r="R651">
        <v>450</v>
      </c>
      <c r="S651">
        <v>450</v>
      </c>
    </row>
    <row r="652" spans="1:19" x14ac:dyDescent="0.25">
      <c r="A652">
        <v>564400</v>
      </c>
      <c r="B652">
        <v>1600564399</v>
      </c>
      <c r="C652">
        <v>1600184711</v>
      </c>
      <c r="F652" t="s">
        <v>423</v>
      </c>
      <c r="G652">
        <v>184711</v>
      </c>
      <c r="H652">
        <v>1</v>
      </c>
      <c r="I652" t="s">
        <v>709</v>
      </c>
      <c r="J652" t="s">
        <v>712</v>
      </c>
      <c r="K652" t="s">
        <v>730</v>
      </c>
      <c r="L652">
        <v>23</v>
      </c>
      <c r="M652">
        <v>23</v>
      </c>
      <c r="N652">
        <v>19320</v>
      </c>
      <c r="O652">
        <v>19320</v>
      </c>
      <c r="P652">
        <v>0</v>
      </c>
      <c r="Q652">
        <v>0</v>
      </c>
      <c r="R652">
        <v>1725</v>
      </c>
      <c r="S652">
        <v>1725</v>
      </c>
    </row>
    <row r="653" spans="1:19" x14ac:dyDescent="0.25">
      <c r="A653">
        <v>565720</v>
      </c>
      <c r="B653">
        <v>1600565719</v>
      </c>
      <c r="C653">
        <v>1600188216</v>
      </c>
      <c r="F653" t="s">
        <v>453</v>
      </c>
      <c r="G653">
        <v>188216</v>
      </c>
      <c r="H653">
        <v>1</v>
      </c>
      <c r="I653" t="s">
        <v>709</v>
      </c>
      <c r="J653" t="s">
        <v>710</v>
      </c>
      <c r="K653" t="s">
        <v>722</v>
      </c>
      <c r="L653">
        <v>250</v>
      </c>
      <c r="M653">
        <v>150</v>
      </c>
      <c r="N653">
        <v>11485</v>
      </c>
      <c r="O653">
        <v>6891</v>
      </c>
      <c r="P653">
        <v>2.5</v>
      </c>
      <c r="Q653">
        <v>1.5</v>
      </c>
      <c r="R653">
        <v>1750</v>
      </c>
      <c r="S653">
        <v>1050</v>
      </c>
    </row>
    <row r="654" spans="1:19" x14ac:dyDescent="0.25">
      <c r="A654">
        <v>565815</v>
      </c>
      <c r="B654">
        <v>1600565814</v>
      </c>
      <c r="C654">
        <v>1600185306</v>
      </c>
      <c r="F654" t="s">
        <v>426</v>
      </c>
      <c r="G654">
        <v>185306</v>
      </c>
      <c r="H654">
        <v>1</v>
      </c>
      <c r="I654" t="s">
        <v>709</v>
      </c>
      <c r="J654" t="s">
        <v>718</v>
      </c>
      <c r="K654" t="s">
        <v>737</v>
      </c>
      <c r="M654">
        <v>6</v>
      </c>
      <c r="N654">
        <v>0</v>
      </c>
      <c r="O654">
        <v>126.72</v>
      </c>
      <c r="P654">
        <v>0</v>
      </c>
      <c r="Q654">
        <v>3.2000000000000001E-2</v>
      </c>
      <c r="R654">
        <v>0</v>
      </c>
      <c r="S654">
        <v>21</v>
      </c>
    </row>
    <row r="655" spans="1:19" x14ac:dyDescent="0.25">
      <c r="A655">
        <v>565816</v>
      </c>
      <c r="B655">
        <v>1600565814</v>
      </c>
      <c r="C655">
        <v>1600185306</v>
      </c>
      <c r="F655" t="s">
        <v>426</v>
      </c>
      <c r="G655">
        <v>185306</v>
      </c>
      <c r="H655">
        <v>2</v>
      </c>
      <c r="I655" t="s">
        <v>709</v>
      </c>
      <c r="J655" t="s">
        <v>710</v>
      </c>
      <c r="K655" t="s">
        <v>722</v>
      </c>
      <c r="L655">
        <v>54</v>
      </c>
      <c r="M655">
        <v>54</v>
      </c>
      <c r="N655">
        <v>2480.7600000000002</v>
      </c>
      <c r="O655">
        <v>2480.7600000000002</v>
      </c>
      <c r="P655">
        <v>0.54</v>
      </c>
      <c r="Q655">
        <v>0.54</v>
      </c>
      <c r="R655">
        <v>378</v>
      </c>
      <c r="S655">
        <v>378</v>
      </c>
    </row>
    <row r="656" spans="1:19" x14ac:dyDescent="0.25">
      <c r="A656">
        <v>565817</v>
      </c>
      <c r="B656">
        <v>1600565814</v>
      </c>
      <c r="C656">
        <v>1600185306</v>
      </c>
      <c r="F656" t="s">
        <v>426</v>
      </c>
      <c r="G656">
        <v>185306</v>
      </c>
      <c r="H656">
        <v>3</v>
      </c>
      <c r="I656" t="s">
        <v>709</v>
      </c>
      <c r="J656" t="s">
        <v>718</v>
      </c>
      <c r="K656" t="s">
        <v>737</v>
      </c>
      <c r="L656">
        <v>95</v>
      </c>
      <c r="M656">
        <v>96</v>
      </c>
      <c r="N656">
        <v>1522.85</v>
      </c>
      <c r="O656">
        <v>1538.88</v>
      </c>
      <c r="P656">
        <v>0.39</v>
      </c>
      <c r="Q656">
        <v>0.39400000000000002</v>
      </c>
      <c r="R656">
        <v>475</v>
      </c>
      <c r="S656">
        <v>480</v>
      </c>
    </row>
    <row r="657" spans="1:19" x14ac:dyDescent="0.25">
      <c r="A657">
        <v>565818</v>
      </c>
      <c r="B657">
        <v>1600565814</v>
      </c>
      <c r="C657">
        <v>1600185306</v>
      </c>
      <c r="F657" t="s">
        <v>426</v>
      </c>
      <c r="G657">
        <v>185306</v>
      </c>
      <c r="H657">
        <v>4</v>
      </c>
      <c r="I657" t="s">
        <v>709</v>
      </c>
      <c r="J657" t="s">
        <v>718</v>
      </c>
      <c r="K657" t="s">
        <v>726</v>
      </c>
      <c r="L657">
        <v>26</v>
      </c>
      <c r="M657">
        <v>26</v>
      </c>
      <c r="N657">
        <v>955.55200000000002</v>
      </c>
      <c r="O657">
        <v>955.55200000000002</v>
      </c>
      <c r="P657">
        <v>0.20799999999999999</v>
      </c>
      <c r="Q657">
        <v>0.20799999999999999</v>
      </c>
      <c r="R657">
        <v>286</v>
      </c>
      <c r="S657">
        <v>286</v>
      </c>
    </row>
    <row r="658" spans="1:19" x14ac:dyDescent="0.25">
      <c r="A658">
        <v>566079</v>
      </c>
      <c r="B658">
        <v>1600566078</v>
      </c>
      <c r="C658">
        <v>1600185703</v>
      </c>
      <c r="F658" t="s">
        <v>429</v>
      </c>
      <c r="G658">
        <v>185703</v>
      </c>
      <c r="H658">
        <v>1</v>
      </c>
      <c r="I658" t="s">
        <v>709</v>
      </c>
      <c r="J658" t="s">
        <v>710</v>
      </c>
      <c r="K658" t="s">
        <v>722</v>
      </c>
      <c r="L658">
        <v>1650</v>
      </c>
      <c r="M658">
        <v>1151</v>
      </c>
      <c r="N658">
        <v>75801</v>
      </c>
      <c r="O658">
        <v>52876.94</v>
      </c>
      <c r="P658">
        <v>16.5</v>
      </c>
      <c r="Q658">
        <v>11.51</v>
      </c>
      <c r="R658">
        <v>11550</v>
      </c>
      <c r="S658">
        <v>8057</v>
      </c>
    </row>
    <row r="659" spans="1:19" x14ac:dyDescent="0.25">
      <c r="A659">
        <v>566081</v>
      </c>
      <c r="B659">
        <v>1600566080</v>
      </c>
      <c r="C659">
        <v>1600185703</v>
      </c>
      <c r="F659" t="s">
        <v>430</v>
      </c>
      <c r="G659">
        <v>185703</v>
      </c>
      <c r="H659">
        <v>1</v>
      </c>
      <c r="I659" t="s">
        <v>709</v>
      </c>
      <c r="J659" t="s">
        <v>710</v>
      </c>
      <c r="K659" t="s">
        <v>722</v>
      </c>
      <c r="L659">
        <v>450</v>
      </c>
      <c r="M659">
        <v>450</v>
      </c>
      <c r="N659">
        <v>20673</v>
      </c>
      <c r="O659">
        <v>20673</v>
      </c>
      <c r="P659">
        <v>4.5</v>
      </c>
      <c r="Q659">
        <v>4.5</v>
      </c>
      <c r="R659">
        <v>3150</v>
      </c>
      <c r="S659">
        <v>3150</v>
      </c>
    </row>
    <row r="660" spans="1:19" x14ac:dyDescent="0.25">
      <c r="A660">
        <v>566083</v>
      </c>
      <c r="B660">
        <v>1600566082</v>
      </c>
      <c r="C660">
        <v>1600185703</v>
      </c>
      <c r="F660" t="s">
        <v>431</v>
      </c>
      <c r="G660">
        <v>185703</v>
      </c>
      <c r="H660">
        <v>1</v>
      </c>
      <c r="I660" t="s">
        <v>709</v>
      </c>
      <c r="J660" t="s">
        <v>710</v>
      </c>
      <c r="K660" t="s">
        <v>722</v>
      </c>
      <c r="L660">
        <v>900</v>
      </c>
      <c r="M660">
        <v>900</v>
      </c>
      <c r="N660">
        <v>41346</v>
      </c>
      <c r="O660">
        <v>41346</v>
      </c>
      <c r="P660">
        <v>9</v>
      </c>
      <c r="Q660">
        <v>9</v>
      </c>
      <c r="R660">
        <v>6300</v>
      </c>
      <c r="S660">
        <v>6300</v>
      </c>
    </row>
    <row r="661" spans="1:19" x14ac:dyDescent="0.25">
      <c r="A661">
        <v>566784</v>
      </c>
      <c r="B661">
        <v>1600566783</v>
      </c>
      <c r="C661">
        <v>1600186363</v>
      </c>
      <c r="F661" t="s">
        <v>433</v>
      </c>
      <c r="G661">
        <v>186363</v>
      </c>
      <c r="H661">
        <v>1</v>
      </c>
      <c r="I661" t="s">
        <v>709</v>
      </c>
      <c r="J661" t="s">
        <v>710</v>
      </c>
      <c r="K661" t="s">
        <v>722</v>
      </c>
      <c r="L661">
        <v>800</v>
      </c>
      <c r="M661">
        <v>132</v>
      </c>
      <c r="N661">
        <v>36752</v>
      </c>
      <c r="O661">
        <v>6064.08</v>
      </c>
      <c r="P661">
        <v>8</v>
      </c>
      <c r="Q661">
        <v>1.32</v>
      </c>
      <c r="R661">
        <v>4000</v>
      </c>
      <c r="S661">
        <v>660</v>
      </c>
    </row>
    <row r="662" spans="1:19" x14ac:dyDescent="0.25">
      <c r="A662">
        <v>567382</v>
      </c>
      <c r="B662">
        <v>1600567381</v>
      </c>
      <c r="C662">
        <v>1600186698</v>
      </c>
      <c r="F662" t="s">
        <v>436</v>
      </c>
      <c r="G662">
        <v>186698</v>
      </c>
      <c r="H662">
        <v>1</v>
      </c>
      <c r="I662" t="s">
        <v>709</v>
      </c>
      <c r="J662" t="s">
        <v>718</v>
      </c>
      <c r="K662" t="s">
        <v>725</v>
      </c>
      <c r="L662">
        <v>12</v>
      </c>
      <c r="M662">
        <v>12</v>
      </c>
      <c r="N662">
        <v>1361.028</v>
      </c>
      <c r="O662">
        <v>1361.028</v>
      </c>
      <c r="P662">
        <v>0.34799999999999998</v>
      </c>
      <c r="Q662">
        <v>0.34799999999999998</v>
      </c>
      <c r="R662">
        <v>72</v>
      </c>
      <c r="S662">
        <v>72</v>
      </c>
    </row>
    <row r="663" spans="1:19" x14ac:dyDescent="0.25">
      <c r="A663">
        <v>567383</v>
      </c>
      <c r="B663">
        <v>1600567381</v>
      </c>
      <c r="C663">
        <v>1600186698</v>
      </c>
      <c r="F663" t="s">
        <v>436</v>
      </c>
      <c r="G663">
        <v>186698</v>
      </c>
      <c r="H663">
        <v>2</v>
      </c>
      <c r="I663" t="s">
        <v>709</v>
      </c>
      <c r="J663" t="s">
        <v>718</v>
      </c>
      <c r="K663" t="s">
        <v>725</v>
      </c>
      <c r="L663">
        <v>54</v>
      </c>
      <c r="M663">
        <v>54</v>
      </c>
      <c r="N663">
        <v>8236.5660000000007</v>
      </c>
      <c r="O663">
        <v>8236.5660000000007</v>
      </c>
      <c r="P663">
        <v>2.1059999999999999</v>
      </c>
      <c r="Q663">
        <v>2.1059999999999999</v>
      </c>
      <c r="R663">
        <v>756</v>
      </c>
      <c r="S663">
        <v>756</v>
      </c>
    </row>
    <row r="664" spans="1:19" x14ac:dyDescent="0.25">
      <c r="A664">
        <v>567384</v>
      </c>
      <c r="B664">
        <v>1600567381</v>
      </c>
      <c r="C664">
        <v>1600186698</v>
      </c>
      <c r="F664" t="s">
        <v>436</v>
      </c>
      <c r="G664">
        <v>186698</v>
      </c>
      <c r="H664">
        <v>3</v>
      </c>
      <c r="I664" t="s">
        <v>709</v>
      </c>
      <c r="J664" t="s">
        <v>718</v>
      </c>
      <c r="K664" t="s">
        <v>903</v>
      </c>
      <c r="L664">
        <v>138</v>
      </c>
      <c r="M664">
        <v>138</v>
      </c>
      <c r="N664">
        <v>9984.7829999999994</v>
      </c>
      <c r="O664">
        <v>9984.7829999999994</v>
      </c>
      <c r="P664">
        <v>2.5529999999999999</v>
      </c>
      <c r="Q664">
        <v>2.5529999999999999</v>
      </c>
      <c r="R664">
        <v>483</v>
      </c>
      <c r="S664">
        <v>483</v>
      </c>
    </row>
    <row r="665" spans="1:19" x14ac:dyDescent="0.25">
      <c r="A665">
        <v>567385</v>
      </c>
      <c r="B665">
        <v>1600567381</v>
      </c>
      <c r="C665">
        <v>1600186698</v>
      </c>
      <c r="F665" t="s">
        <v>436</v>
      </c>
      <c r="G665">
        <v>186698</v>
      </c>
      <c r="H665">
        <v>4</v>
      </c>
      <c r="I665" t="s">
        <v>709</v>
      </c>
      <c r="J665" t="s">
        <v>710</v>
      </c>
      <c r="K665" t="s">
        <v>722</v>
      </c>
      <c r="L665">
        <v>470</v>
      </c>
      <c r="M665">
        <v>470</v>
      </c>
      <c r="N665">
        <v>21591.8</v>
      </c>
      <c r="O665">
        <v>21591.8</v>
      </c>
      <c r="P665">
        <v>4.7</v>
      </c>
      <c r="Q665">
        <v>4.7</v>
      </c>
      <c r="R665">
        <v>3290</v>
      </c>
      <c r="S665">
        <v>3290</v>
      </c>
    </row>
    <row r="666" spans="1:19" x14ac:dyDescent="0.25">
      <c r="A666">
        <v>568336</v>
      </c>
      <c r="B666">
        <v>1600568335</v>
      </c>
      <c r="C666">
        <v>1600187887</v>
      </c>
      <c r="F666" t="s">
        <v>446</v>
      </c>
      <c r="G666">
        <v>187887</v>
      </c>
      <c r="H666">
        <v>1</v>
      </c>
      <c r="I666" t="s">
        <v>717</v>
      </c>
      <c r="J666" t="s">
        <v>720</v>
      </c>
      <c r="K666" t="s">
        <v>918</v>
      </c>
      <c r="L666">
        <v>1</v>
      </c>
      <c r="M666">
        <v>1</v>
      </c>
      <c r="N666">
        <v>68189</v>
      </c>
      <c r="O666">
        <v>65268</v>
      </c>
      <c r="P666">
        <v>11</v>
      </c>
      <c r="Q666">
        <v>8</v>
      </c>
      <c r="R666">
        <v>8800</v>
      </c>
      <c r="S666">
        <v>6526.8</v>
      </c>
    </row>
    <row r="667" spans="1:19" x14ac:dyDescent="0.25">
      <c r="A667">
        <v>568397</v>
      </c>
      <c r="B667">
        <v>1600568396</v>
      </c>
      <c r="C667">
        <v>1600187912</v>
      </c>
      <c r="F667" t="s">
        <v>447</v>
      </c>
      <c r="G667">
        <v>187912</v>
      </c>
      <c r="H667">
        <v>1</v>
      </c>
      <c r="I667" t="s">
        <v>709</v>
      </c>
      <c r="J667" t="s">
        <v>710</v>
      </c>
      <c r="K667" t="s">
        <v>722</v>
      </c>
      <c r="L667">
        <v>364</v>
      </c>
      <c r="M667">
        <v>364</v>
      </c>
      <c r="N667">
        <v>16722.16</v>
      </c>
      <c r="O667">
        <v>16722.16</v>
      </c>
      <c r="P667">
        <v>3.64</v>
      </c>
      <c r="Q667">
        <v>3.64</v>
      </c>
      <c r="R667">
        <v>2548</v>
      </c>
      <c r="S667">
        <v>2548</v>
      </c>
    </row>
    <row r="668" spans="1:19" x14ac:dyDescent="0.25">
      <c r="A668">
        <v>568398</v>
      </c>
      <c r="B668">
        <v>1600568396</v>
      </c>
      <c r="C668">
        <v>1600187912</v>
      </c>
      <c r="F668" t="s">
        <v>447</v>
      </c>
      <c r="G668">
        <v>187912</v>
      </c>
      <c r="H668">
        <v>2</v>
      </c>
      <c r="I668" t="s">
        <v>709</v>
      </c>
      <c r="J668" t="s">
        <v>718</v>
      </c>
      <c r="K668" t="s">
        <v>737</v>
      </c>
      <c r="L668">
        <v>11</v>
      </c>
      <c r="M668">
        <v>11</v>
      </c>
      <c r="N668">
        <v>455.95</v>
      </c>
      <c r="O668">
        <v>455.95</v>
      </c>
      <c r="P668">
        <v>0.11700000000000001</v>
      </c>
      <c r="Q668">
        <v>0.11700000000000001</v>
      </c>
      <c r="R668">
        <v>88</v>
      </c>
      <c r="S668">
        <v>88</v>
      </c>
    </row>
    <row r="669" spans="1:19" x14ac:dyDescent="0.25">
      <c r="A669">
        <v>568411</v>
      </c>
      <c r="B669">
        <v>1600568410</v>
      </c>
      <c r="C669">
        <v>1600188247</v>
      </c>
      <c r="F669" t="s">
        <v>454</v>
      </c>
      <c r="G669">
        <v>188247</v>
      </c>
      <c r="H669">
        <v>1</v>
      </c>
      <c r="I669" t="s">
        <v>709</v>
      </c>
      <c r="J669" t="s">
        <v>710</v>
      </c>
      <c r="K669" t="s">
        <v>727</v>
      </c>
      <c r="L669">
        <v>31</v>
      </c>
      <c r="N669">
        <v>3332.4879999999998</v>
      </c>
      <c r="O669">
        <v>0</v>
      </c>
      <c r="P669">
        <v>0.72499999999999998</v>
      </c>
      <c r="Q669">
        <v>0</v>
      </c>
      <c r="R669">
        <v>1240</v>
      </c>
      <c r="S669">
        <v>0</v>
      </c>
    </row>
    <row r="670" spans="1:19" x14ac:dyDescent="0.25">
      <c r="A670">
        <v>568412</v>
      </c>
      <c r="B670">
        <v>1600568410</v>
      </c>
      <c r="C670">
        <v>1600188247</v>
      </c>
      <c r="F670" t="s">
        <v>454</v>
      </c>
      <c r="G670">
        <v>188247</v>
      </c>
      <c r="H670">
        <v>2</v>
      </c>
      <c r="I670" t="s">
        <v>709</v>
      </c>
      <c r="J670" t="s">
        <v>710</v>
      </c>
      <c r="K670" t="s">
        <v>727</v>
      </c>
      <c r="L670">
        <v>430</v>
      </c>
      <c r="M670">
        <v>422</v>
      </c>
      <c r="N670">
        <v>61633.103999999999</v>
      </c>
      <c r="O670">
        <v>60486.442000000003</v>
      </c>
      <c r="P670">
        <v>13.416</v>
      </c>
      <c r="Q670">
        <v>13.166</v>
      </c>
      <c r="R670">
        <v>21500</v>
      </c>
      <c r="S670">
        <v>21100</v>
      </c>
    </row>
    <row r="671" spans="1:19" x14ac:dyDescent="0.25">
      <c r="A671">
        <v>568413</v>
      </c>
      <c r="B671">
        <v>1600568410</v>
      </c>
      <c r="C671">
        <v>1600188247</v>
      </c>
      <c r="F671" t="s">
        <v>454</v>
      </c>
      <c r="G671">
        <v>188247</v>
      </c>
      <c r="H671">
        <v>3</v>
      </c>
      <c r="I671" t="s">
        <v>717</v>
      </c>
      <c r="J671" t="s">
        <v>718</v>
      </c>
      <c r="K671" t="s">
        <v>917</v>
      </c>
      <c r="L671">
        <v>1</v>
      </c>
      <c r="M671">
        <v>1</v>
      </c>
      <c r="N671">
        <v>100668</v>
      </c>
      <c r="O671">
        <v>180792</v>
      </c>
      <c r="P671">
        <v>11.5</v>
      </c>
      <c r="Q671">
        <v>20.6</v>
      </c>
      <c r="R671">
        <v>5033.3999999999996</v>
      </c>
      <c r="S671">
        <v>9039.6</v>
      </c>
    </row>
    <row r="672" spans="1:19" x14ac:dyDescent="0.25">
      <c r="A672">
        <v>568415</v>
      </c>
      <c r="B672">
        <v>1600568414</v>
      </c>
      <c r="C672">
        <v>1600188247</v>
      </c>
      <c r="F672" t="s">
        <v>455</v>
      </c>
      <c r="G672">
        <v>188247</v>
      </c>
      <c r="H672">
        <v>1</v>
      </c>
      <c r="I672" t="s">
        <v>709</v>
      </c>
      <c r="J672" t="s">
        <v>710</v>
      </c>
      <c r="K672" t="s">
        <v>727</v>
      </c>
      <c r="L672">
        <v>6</v>
      </c>
      <c r="M672">
        <v>7</v>
      </c>
      <c r="N672">
        <v>716.66399999999999</v>
      </c>
      <c r="O672">
        <v>836.10799999999995</v>
      </c>
      <c r="P672">
        <v>0.156</v>
      </c>
      <c r="Q672">
        <v>0.182</v>
      </c>
      <c r="R672">
        <v>210</v>
      </c>
      <c r="S672">
        <v>245</v>
      </c>
    </row>
    <row r="673" spans="1:19" x14ac:dyDescent="0.25">
      <c r="A673">
        <v>568416</v>
      </c>
      <c r="B673">
        <v>1600568414</v>
      </c>
      <c r="C673">
        <v>1600188247</v>
      </c>
      <c r="F673" t="s">
        <v>455</v>
      </c>
      <c r="G673">
        <v>188247</v>
      </c>
      <c r="H673">
        <v>2</v>
      </c>
      <c r="I673" t="s">
        <v>709</v>
      </c>
      <c r="J673" t="s">
        <v>710</v>
      </c>
      <c r="K673" t="s">
        <v>727</v>
      </c>
      <c r="L673">
        <v>13</v>
      </c>
      <c r="N673">
        <v>1397.4949999999999</v>
      </c>
      <c r="O673">
        <v>0</v>
      </c>
      <c r="P673">
        <v>0.30399999999999999</v>
      </c>
      <c r="Q673">
        <v>0</v>
      </c>
      <c r="R673">
        <v>520</v>
      </c>
      <c r="S673">
        <v>0</v>
      </c>
    </row>
    <row r="674" spans="1:19" x14ac:dyDescent="0.25">
      <c r="A674">
        <v>568417</v>
      </c>
      <c r="B674">
        <v>1600568414</v>
      </c>
      <c r="C674">
        <v>1600188247</v>
      </c>
      <c r="F674" t="s">
        <v>455</v>
      </c>
      <c r="G674">
        <v>188247</v>
      </c>
      <c r="H674">
        <v>3</v>
      </c>
      <c r="I674" t="s">
        <v>709</v>
      </c>
      <c r="J674" t="s">
        <v>710</v>
      </c>
      <c r="K674" t="s">
        <v>727</v>
      </c>
      <c r="L674">
        <v>106</v>
      </c>
      <c r="M674">
        <v>106</v>
      </c>
      <c r="N674">
        <v>15193.277</v>
      </c>
      <c r="O674">
        <v>15193.277</v>
      </c>
      <c r="P674">
        <v>3.3069999999999999</v>
      </c>
      <c r="Q674">
        <v>3.3069999999999999</v>
      </c>
      <c r="R674">
        <v>5300</v>
      </c>
      <c r="S674">
        <v>5300</v>
      </c>
    </row>
    <row r="675" spans="1:19" x14ac:dyDescent="0.25">
      <c r="A675">
        <v>568418</v>
      </c>
      <c r="B675">
        <v>1600568414</v>
      </c>
      <c r="C675">
        <v>1600188247</v>
      </c>
      <c r="F675" t="s">
        <v>455</v>
      </c>
      <c r="G675">
        <v>188247</v>
      </c>
      <c r="H675">
        <v>4</v>
      </c>
      <c r="I675" t="s">
        <v>717</v>
      </c>
      <c r="J675" t="s">
        <v>718</v>
      </c>
      <c r="K675" t="s">
        <v>917</v>
      </c>
      <c r="L675">
        <v>1</v>
      </c>
      <c r="M675">
        <v>1</v>
      </c>
      <c r="N675">
        <v>61332</v>
      </c>
      <c r="O675">
        <v>61332</v>
      </c>
      <c r="P675">
        <v>7</v>
      </c>
      <c r="Q675">
        <v>7</v>
      </c>
      <c r="R675">
        <v>3066.6</v>
      </c>
      <c r="S675">
        <v>3066.6</v>
      </c>
    </row>
    <row r="676" spans="1:19" x14ac:dyDescent="0.25">
      <c r="A676">
        <v>568420</v>
      </c>
      <c r="B676">
        <v>1600568419</v>
      </c>
      <c r="C676">
        <v>1600188247</v>
      </c>
      <c r="F676" t="s">
        <v>456</v>
      </c>
      <c r="G676">
        <v>188247</v>
      </c>
      <c r="H676">
        <v>1</v>
      </c>
      <c r="I676" t="s">
        <v>709</v>
      </c>
      <c r="J676" t="s">
        <v>718</v>
      </c>
      <c r="K676" t="s">
        <v>726</v>
      </c>
      <c r="L676">
        <v>102</v>
      </c>
      <c r="M676">
        <v>102</v>
      </c>
      <c r="N676">
        <v>4545.3040000000001</v>
      </c>
      <c r="O676">
        <v>4545.3040000000001</v>
      </c>
      <c r="P676">
        <v>0.98899999999999999</v>
      </c>
      <c r="Q676">
        <v>0.98899999999999999</v>
      </c>
      <c r="R676">
        <v>1632</v>
      </c>
      <c r="S676">
        <v>1632</v>
      </c>
    </row>
    <row r="677" spans="1:19" x14ac:dyDescent="0.25">
      <c r="A677">
        <v>568421</v>
      </c>
      <c r="B677">
        <v>1600568419</v>
      </c>
      <c r="C677">
        <v>1600188247</v>
      </c>
      <c r="F677" t="s">
        <v>456</v>
      </c>
      <c r="G677">
        <v>188247</v>
      </c>
      <c r="H677">
        <v>2</v>
      </c>
      <c r="I677" t="s">
        <v>709</v>
      </c>
      <c r="J677" t="s">
        <v>710</v>
      </c>
      <c r="K677" t="s">
        <v>727</v>
      </c>
      <c r="L677">
        <v>64</v>
      </c>
      <c r="M677">
        <v>64</v>
      </c>
      <c r="N677">
        <v>9173.2990000000009</v>
      </c>
      <c r="O677">
        <v>9173.2990000000009</v>
      </c>
      <c r="P677">
        <v>1.9970000000000001</v>
      </c>
      <c r="Q677">
        <v>1.9970000000000001</v>
      </c>
      <c r="R677">
        <v>3200</v>
      </c>
      <c r="S677">
        <v>3200</v>
      </c>
    </row>
    <row r="678" spans="1:19" x14ac:dyDescent="0.25">
      <c r="A678">
        <v>568422</v>
      </c>
      <c r="B678">
        <v>1600568419</v>
      </c>
      <c r="C678">
        <v>1600188247</v>
      </c>
      <c r="F678" t="s">
        <v>456</v>
      </c>
      <c r="G678">
        <v>188247</v>
      </c>
      <c r="H678">
        <v>3</v>
      </c>
      <c r="I678" t="s">
        <v>717</v>
      </c>
      <c r="J678" t="s">
        <v>718</v>
      </c>
      <c r="K678" t="s">
        <v>917</v>
      </c>
      <c r="L678">
        <v>1</v>
      </c>
      <c r="M678">
        <v>1</v>
      </c>
      <c r="N678">
        <v>11468</v>
      </c>
      <c r="O678">
        <v>11468</v>
      </c>
      <c r="P678">
        <v>1.3</v>
      </c>
      <c r="Q678">
        <v>1.3</v>
      </c>
      <c r="R678">
        <v>573.4</v>
      </c>
      <c r="S678">
        <v>573.4</v>
      </c>
    </row>
    <row r="679" spans="1:19" x14ac:dyDescent="0.25">
      <c r="A679">
        <v>568424</v>
      </c>
      <c r="B679">
        <v>1600568423</v>
      </c>
      <c r="C679">
        <v>1600188247</v>
      </c>
      <c r="F679" t="s">
        <v>457</v>
      </c>
      <c r="G679">
        <v>188247</v>
      </c>
      <c r="H679">
        <v>1</v>
      </c>
      <c r="I679" t="s">
        <v>709</v>
      </c>
      <c r="J679" t="s">
        <v>718</v>
      </c>
      <c r="K679" t="s">
        <v>726</v>
      </c>
      <c r="L679">
        <v>240</v>
      </c>
      <c r="M679">
        <v>86</v>
      </c>
      <c r="N679">
        <v>10694.832</v>
      </c>
      <c r="O679">
        <v>3832.3150000000001</v>
      </c>
      <c r="P679">
        <v>2.3279999999999998</v>
      </c>
      <c r="Q679">
        <v>0.83399999999999996</v>
      </c>
      <c r="R679">
        <v>3840</v>
      </c>
      <c r="S679">
        <v>1376</v>
      </c>
    </row>
    <row r="680" spans="1:19" x14ac:dyDescent="0.25">
      <c r="A680">
        <v>568425</v>
      </c>
      <c r="B680">
        <v>1600568423</v>
      </c>
      <c r="C680">
        <v>1600188247</v>
      </c>
      <c r="F680" t="s">
        <v>457</v>
      </c>
      <c r="G680">
        <v>188247</v>
      </c>
      <c r="H680">
        <v>2</v>
      </c>
      <c r="I680" t="s">
        <v>709</v>
      </c>
      <c r="J680" t="s">
        <v>718</v>
      </c>
      <c r="K680" t="s">
        <v>737</v>
      </c>
      <c r="L680">
        <v>1</v>
      </c>
      <c r="N680">
        <v>16.03</v>
      </c>
      <c r="O680">
        <v>0</v>
      </c>
      <c r="P680">
        <v>4.0000000000000001E-3</v>
      </c>
      <c r="Q680">
        <v>0</v>
      </c>
      <c r="R680">
        <v>5</v>
      </c>
      <c r="S680">
        <v>0</v>
      </c>
    </row>
    <row r="681" spans="1:19" x14ac:dyDescent="0.25">
      <c r="A681">
        <v>568426</v>
      </c>
      <c r="B681">
        <v>1600568423</v>
      </c>
      <c r="C681">
        <v>1600188247</v>
      </c>
      <c r="F681" t="s">
        <v>457</v>
      </c>
      <c r="G681">
        <v>188247</v>
      </c>
      <c r="H681">
        <v>3</v>
      </c>
      <c r="I681" t="s">
        <v>709</v>
      </c>
      <c r="J681" t="s">
        <v>710</v>
      </c>
      <c r="K681" t="s">
        <v>727</v>
      </c>
      <c r="L681">
        <v>6</v>
      </c>
      <c r="N681">
        <v>644.99800000000005</v>
      </c>
      <c r="O681">
        <v>0</v>
      </c>
      <c r="P681">
        <v>0.14000000000000001</v>
      </c>
      <c r="Q681">
        <v>0</v>
      </c>
      <c r="R681">
        <v>240</v>
      </c>
      <c r="S681">
        <v>0</v>
      </c>
    </row>
    <row r="682" spans="1:19" x14ac:dyDescent="0.25">
      <c r="A682">
        <v>568427</v>
      </c>
      <c r="B682">
        <v>1600568423</v>
      </c>
      <c r="C682">
        <v>1600188247</v>
      </c>
      <c r="F682" t="s">
        <v>457</v>
      </c>
      <c r="G682">
        <v>188247</v>
      </c>
      <c r="H682">
        <v>4</v>
      </c>
      <c r="I682" t="s">
        <v>709</v>
      </c>
      <c r="J682" t="s">
        <v>710</v>
      </c>
      <c r="K682" t="s">
        <v>727</v>
      </c>
      <c r="L682">
        <v>77</v>
      </c>
      <c r="M682">
        <v>77</v>
      </c>
      <c r="N682">
        <v>11036.626</v>
      </c>
      <c r="O682">
        <v>11036.626</v>
      </c>
      <c r="P682">
        <v>2.4020000000000001</v>
      </c>
      <c r="Q682">
        <v>2.4020000000000001</v>
      </c>
      <c r="R682">
        <v>3850</v>
      </c>
      <c r="S682">
        <v>3850</v>
      </c>
    </row>
    <row r="683" spans="1:19" x14ac:dyDescent="0.25">
      <c r="A683">
        <v>568428</v>
      </c>
      <c r="B683">
        <v>1600568423</v>
      </c>
      <c r="C683">
        <v>1600188247</v>
      </c>
      <c r="F683" t="s">
        <v>457</v>
      </c>
      <c r="G683">
        <v>188247</v>
      </c>
      <c r="H683">
        <v>5</v>
      </c>
      <c r="I683" t="s">
        <v>717</v>
      </c>
      <c r="J683" t="s">
        <v>718</v>
      </c>
      <c r="K683" t="s">
        <v>917</v>
      </c>
      <c r="L683">
        <v>1</v>
      </c>
      <c r="M683">
        <v>1</v>
      </c>
      <c r="N683">
        <v>36027</v>
      </c>
      <c r="O683">
        <v>20779</v>
      </c>
      <c r="P683">
        <v>4.0999999999999996</v>
      </c>
      <c r="Q683">
        <v>2.4</v>
      </c>
      <c r="R683">
        <v>1801.35</v>
      </c>
      <c r="S683">
        <v>1038.95</v>
      </c>
    </row>
    <row r="684" spans="1:19" x14ac:dyDescent="0.25">
      <c r="A684">
        <v>568430</v>
      </c>
      <c r="B684">
        <v>1600568429</v>
      </c>
      <c r="C684">
        <v>1600188247</v>
      </c>
      <c r="F684" t="s">
        <v>458</v>
      </c>
      <c r="G684">
        <v>188247</v>
      </c>
      <c r="H684">
        <v>1</v>
      </c>
      <c r="I684" t="s">
        <v>709</v>
      </c>
      <c r="J684" t="s">
        <v>718</v>
      </c>
      <c r="K684" t="s">
        <v>726</v>
      </c>
      <c r="L684">
        <v>69</v>
      </c>
      <c r="M684">
        <v>69</v>
      </c>
      <c r="N684">
        <v>3074.7640000000001</v>
      </c>
      <c r="O684">
        <v>3074.7640000000001</v>
      </c>
      <c r="P684">
        <v>0.66900000000000004</v>
      </c>
      <c r="Q684">
        <v>0.66900000000000004</v>
      </c>
      <c r="R684">
        <v>1104</v>
      </c>
      <c r="S684">
        <v>1104</v>
      </c>
    </row>
    <row r="685" spans="1:19" x14ac:dyDescent="0.25">
      <c r="A685">
        <v>568431</v>
      </c>
      <c r="B685">
        <v>1600568429</v>
      </c>
      <c r="C685">
        <v>1600188247</v>
      </c>
      <c r="F685" t="s">
        <v>458</v>
      </c>
      <c r="G685">
        <v>188247</v>
      </c>
      <c r="H685">
        <v>2</v>
      </c>
      <c r="I685" t="s">
        <v>709</v>
      </c>
      <c r="J685" t="s">
        <v>710</v>
      </c>
      <c r="K685" t="s">
        <v>727</v>
      </c>
      <c r="L685">
        <v>22</v>
      </c>
      <c r="N685">
        <v>2364.991</v>
      </c>
      <c r="O685">
        <v>0</v>
      </c>
      <c r="P685">
        <v>0.51500000000000001</v>
      </c>
      <c r="Q685">
        <v>0</v>
      </c>
      <c r="R685">
        <v>880</v>
      </c>
      <c r="S685">
        <v>0</v>
      </c>
    </row>
    <row r="686" spans="1:19" x14ac:dyDescent="0.25">
      <c r="A686">
        <v>568432</v>
      </c>
      <c r="B686">
        <v>1600568429</v>
      </c>
      <c r="C686">
        <v>1600188247</v>
      </c>
      <c r="F686" t="s">
        <v>458</v>
      </c>
      <c r="G686">
        <v>188247</v>
      </c>
      <c r="H686">
        <v>3</v>
      </c>
      <c r="I686" t="s">
        <v>709</v>
      </c>
      <c r="J686" t="s">
        <v>710</v>
      </c>
      <c r="K686" t="s">
        <v>727</v>
      </c>
      <c r="L686">
        <v>140</v>
      </c>
      <c r="M686">
        <v>140</v>
      </c>
      <c r="N686">
        <v>20066.592000000001</v>
      </c>
      <c r="O686">
        <v>20066.592000000001</v>
      </c>
      <c r="P686">
        <v>4.3680000000000003</v>
      </c>
      <c r="Q686">
        <v>4.3680000000000003</v>
      </c>
      <c r="R686">
        <v>7000</v>
      </c>
      <c r="S686">
        <v>7000</v>
      </c>
    </row>
    <row r="687" spans="1:19" x14ac:dyDescent="0.25">
      <c r="A687">
        <v>568433</v>
      </c>
      <c r="B687">
        <v>1600568429</v>
      </c>
      <c r="C687">
        <v>1600188247</v>
      </c>
      <c r="F687" t="s">
        <v>458</v>
      </c>
      <c r="G687">
        <v>188247</v>
      </c>
      <c r="H687">
        <v>4</v>
      </c>
      <c r="I687" t="s">
        <v>717</v>
      </c>
      <c r="J687" t="s">
        <v>718</v>
      </c>
      <c r="K687" t="s">
        <v>917</v>
      </c>
      <c r="L687">
        <v>1</v>
      </c>
      <c r="M687">
        <v>1</v>
      </c>
      <c r="N687">
        <v>1906</v>
      </c>
      <c r="O687">
        <v>0</v>
      </c>
      <c r="P687">
        <v>0.2</v>
      </c>
      <c r="Q687">
        <v>0</v>
      </c>
      <c r="R687">
        <v>95.3</v>
      </c>
      <c r="S687">
        <v>0</v>
      </c>
    </row>
    <row r="688" spans="1:19" x14ac:dyDescent="0.25">
      <c r="A688">
        <v>568435</v>
      </c>
      <c r="B688">
        <v>1600568434</v>
      </c>
      <c r="C688">
        <v>1600188247</v>
      </c>
      <c r="F688" t="s">
        <v>459</v>
      </c>
      <c r="G688">
        <v>188247</v>
      </c>
      <c r="H688">
        <v>1</v>
      </c>
      <c r="I688" t="s">
        <v>709</v>
      </c>
      <c r="J688" t="s">
        <v>718</v>
      </c>
      <c r="K688" t="s">
        <v>726</v>
      </c>
      <c r="L688">
        <v>5</v>
      </c>
      <c r="N688">
        <v>222.809</v>
      </c>
      <c r="O688">
        <v>0</v>
      </c>
      <c r="P688">
        <v>4.9000000000000002E-2</v>
      </c>
      <c r="Q688">
        <v>0</v>
      </c>
      <c r="R688">
        <v>80</v>
      </c>
      <c r="S688">
        <v>0</v>
      </c>
    </row>
    <row r="689" spans="1:19" x14ac:dyDescent="0.25">
      <c r="A689">
        <v>568436</v>
      </c>
      <c r="B689">
        <v>1600568434</v>
      </c>
      <c r="C689">
        <v>1600188247</v>
      </c>
      <c r="F689" t="s">
        <v>459</v>
      </c>
      <c r="G689">
        <v>188247</v>
      </c>
      <c r="H689">
        <v>2</v>
      </c>
      <c r="I689" t="s">
        <v>709</v>
      </c>
      <c r="J689" t="s">
        <v>710</v>
      </c>
      <c r="K689" t="s">
        <v>727</v>
      </c>
      <c r="L689">
        <v>27</v>
      </c>
      <c r="N689">
        <v>3869.9859999999999</v>
      </c>
      <c r="O689">
        <v>0</v>
      </c>
      <c r="P689">
        <v>0.84199999999999997</v>
      </c>
      <c r="Q689">
        <v>0</v>
      </c>
      <c r="R689">
        <v>1350</v>
      </c>
      <c r="S689">
        <v>0</v>
      </c>
    </row>
    <row r="690" spans="1:19" x14ac:dyDescent="0.25">
      <c r="A690">
        <v>568437</v>
      </c>
      <c r="B690">
        <v>1600568434</v>
      </c>
      <c r="C690">
        <v>1600188247</v>
      </c>
      <c r="F690" t="s">
        <v>459</v>
      </c>
      <c r="G690">
        <v>188247</v>
      </c>
      <c r="H690">
        <v>3</v>
      </c>
      <c r="I690" t="s">
        <v>717</v>
      </c>
      <c r="J690" t="s">
        <v>718</v>
      </c>
      <c r="K690" t="s">
        <v>917</v>
      </c>
      <c r="L690">
        <v>1</v>
      </c>
      <c r="M690">
        <v>1</v>
      </c>
      <c r="N690">
        <v>131962</v>
      </c>
      <c r="O690">
        <v>0</v>
      </c>
      <c r="P690">
        <v>15.1</v>
      </c>
      <c r="Q690">
        <v>0</v>
      </c>
      <c r="R690">
        <v>6598.1</v>
      </c>
      <c r="S690">
        <v>0</v>
      </c>
    </row>
    <row r="691" spans="1:19" x14ac:dyDescent="0.25">
      <c r="A691">
        <v>569303</v>
      </c>
      <c r="B691">
        <v>1600569302</v>
      </c>
      <c r="C691">
        <v>1600183237</v>
      </c>
      <c r="F691" t="s">
        <v>416</v>
      </c>
      <c r="G691">
        <v>183237</v>
      </c>
      <c r="H691">
        <v>1</v>
      </c>
      <c r="I691" t="s">
        <v>717</v>
      </c>
      <c r="J691" t="s">
        <v>718</v>
      </c>
      <c r="K691" t="s">
        <v>925</v>
      </c>
      <c r="L691">
        <v>1</v>
      </c>
      <c r="M691">
        <v>1</v>
      </c>
      <c r="N691">
        <v>10491</v>
      </c>
      <c r="O691">
        <v>10491</v>
      </c>
      <c r="P691">
        <v>3.512</v>
      </c>
      <c r="Q691">
        <v>3.512</v>
      </c>
      <c r="R691">
        <v>1404.8</v>
      </c>
      <c r="S691">
        <v>1404.8</v>
      </c>
    </row>
    <row r="692" spans="1:19" x14ac:dyDescent="0.25">
      <c r="A692">
        <v>569304</v>
      </c>
      <c r="B692">
        <v>1600569302</v>
      </c>
      <c r="C692">
        <v>1600183237</v>
      </c>
      <c r="F692" t="s">
        <v>416</v>
      </c>
      <c r="G692">
        <v>183237</v>
      </c>
      <c r="H692">
        <v>2</v>
      </c>
      <c r="I692" t="s">
        <v>717</v>
      </c>
      <c r="J692" t="s">
        <v>718</v>
      </c>
      <c r="K692" t="s">
        <v>926</v>
      </c>
      <c r="L692">
        <v>1</v>
      </c>
      <c r="M692">
        <v>1</v>
      </c>
      <c r="N692">
        <v>1366</v>
      </c>
      <c r="O692">
        <v>1366</v>
      </c>
      <c r="P692">
        <v>0.156</v>
      </c>
      <c r="Q692">
        <v>0.156</v>
      </c>
      <c r="R692">
        <v>68.3</v>
      </c>
      <c r="S692">
        <v>68.3</v>
      </c>
    </row>
    <row r="693" spans="1:19" x14ac:dyDescent="0.25">
      <c r="A693">
        <v>570144</v>
      </c>
      <c r="B693">
        <v>1600570143</v>
      </c>
      <c r="C693">
        <v>1600183995</v>
      </c>
      <c r="F693" t="s">
        <v>419</v>
      </c>
      <c r="G693">
        <v>183995</v>
      </c>
      <c r="H693">
        <v>1</v>
      </c>
      <c r="I693" t="s">
        <v>717</v>
      </c>
      <c r="J693" t="s">
        <v>718</v>
      </c>
      <c r="K693" t="s">
        <v>719</v>
      </c>
      <c r="L693">
        <v>1</v>
      </c>
      <c r="M693">
        <v>1</v>
      </c>
      <c r="N693">
        <v>205056</v>
      </c>
      <c r="O693">
        <v>0</v>
      </c>
      <c r="P693">
        <v>32</v>
      </c>
      <c r="Q693">
        <v>0</v>
      </c>
      <c r="R693">
        <v>12800</v>
      </c>
      <c r="S693">
        <v>0</v>
      </c>
    </row>
    <row r="694" spans="1:19" x14ac:dyDescent="0.25">
      <c r="A694">
        <v>570490</v>
      </c>
      <c r="B694">
        <v>1600570489</v>
      </c>
      <c r="C694">
        <v>1600184392</v>
      </c>
      <c r="F694" t="s">
        <v>422</v>
      </c>
      <c r="G694">
        <v>184392</v>
      </c>
      <c r="H694">
        <v>1</v>
      </c>
      <c r="I694" t="s">
        <v>709</v>
      </c>
      <c r="J694" t="s">
        <v>718</v>
      </c>
      <c r="K694" t="s">
        <v>725</v>
      </c>
      <c r="L694">
        <v>10</v>
      </c>
      <c r="M694">
        <v>10</v>
      </c>
      <c r="N694">
        <v>860.42</v>
      </c>
      <c r="O694">
        <v>860.42</v>
      </c>
      <c r="P694">
        <v>0.22</v>
      </c>
      <c r="Q694">
        <v>0.22</v>
      </c>
      <c r="R694">
        <v>50</v>
      </c>
      <c r="S694">
        <v>50</v>
      </c>
    </row>
    <row r="695" spans="1:19" x14ac:dyDescent="0.25">
      <c r="A695">
        <v>570491</v>
      </c>
      <c r="B695">
        <v>1600570489</v>
      </c>
      <c r="C695">
        <v>1600184392</v>
      </c>
      <c r="F695" t="s">
        <v>422</v>
      </c>
      <c r="G695">
        <v>184392</v>
      </c>
      <c r="H695">
        <v>2</v>
      </c>
      <c r="I695" t="s">
        <v>709</v>
      </c>
      <c r="J695" t="s">
        <v>710</v>
      </c>
      <c r="K695" t="s">
        <v>727</v>
      </c>
      <c r="L695">
        <v>1</v>
      </c>
      <c r="M695">
        <v>1</v>
      </c>
      <c r="N695">
        <v>119.444</v>
      </c>
      <c r="O695">
        <v>119.444</v>
      </c>
      <c r="P695">
        <v>2.5999999999999999E-2</v>
      </c>
      <c r="Q695">
        <v>2.5999999999999999E-2</v>
      </c>
      <c r="R695">
        <v>35</v>
      </c>
      <c r="S695">
        <v>35</v>
      </c>
    </row>
    <row r="696" spans="1:19" x14ac:dyDescent="0.25">
      <c r="A696">
        <v>570492</v>
      </c>
      <c r="B696">
        <v>1600570489</v>
      </c>
      <c r="C696">
        <v>1600184392</v>
      </c>
      <c r="F696" t="s">
        <v>422</v>
      </c>
      <c r="G696">
        <v>184392</v>
      </c>
      <c r="H696">
        <v>3</v>
      </c>
      <c r="I696" t="s">
        <v>709</v>
      </c>
      <c r="J696" t="s">
        <v>710</v>
      </c>
      <c r="K696" t="s">
        <v>722</v>
      </c>
      <c r="L696">
        <v>136</v>
      </c>
      <c r="M696">
        <v>136</v>
      </c>
      <c r="N696">
        <v>6247.84</v>
      </c>
      <c r="O696">
        <v>6247.84</v>
      </c>
      <c r="P696">
        <v>1.36</v>
      </c>
      <c r="Q696">
        <v>1.36</v>
      </c>
      <c r="R696">
        <v>952</v>
      </c>
      <c r="S696">
        <v>952</v>
      </c>
    </row>
    <row r="697" spans="1:19" x14ac:dyDescent="0.25">
      <c r="A697">
        <v>570493</v>
      </c>
      <c r="B697">
        <v>1600570489</v>
      </c>
      <c r="C697">
        <v>1600184392</v>
      </c>
      <c r="F697" t="s">
        <v>422</v>
      </c>
      <c r="G697">
        <v>184392</v>
      </c>
      <c r="H697">
        <v>4</v>
      </c>
      <c r="I697" t="s">
        <v>717</v>
      </c>
      <c r="J697" t="s">
        <v>718</v>
      </c>
      <c r="K697" t="s">
        <v>927</v>
      </c>
      <c r="L697">
        <v>1</v>
      </c>
      <c r="M697">
        <v>1</v>
      </c>
      <c r="N697">
        <v>3863</v>
      </c>
      <c r="O697">
        <v>3863</v>
      </c>
      <c r="P697">
        <v>0</v>
      </c>
      <c r="Q697">
        <v>0</v>
      </c>
      <c r="R697">
        <v>193.15</v>
      </c>
      <c r="S697">
        <v>193.15</v>
      </c>
    </row>
    <row r="698" spans="1:19" x14ac:dyDescent="0.25">
      <c r="A698">
        <v>571741</v>
      </c>
      <c r="B698">
        <v>1600571740</v>
      </c>
      <c r="C698">
        <v>1600171262</v>
      </c>
      <c r="F698" t="s">
        <v>339</v>
      </c>
      <c r="G698">
        <v>171262</v>
      </c>
      <c r="H698">
        <v>1</v>
      </c>
      <c r="I698" t="s">
        <v>717</v>
      </c>
      <c r="J698" t="s">
        <v>720</v>
      </c>
      <c r="K698" t="s">
        <v>928</v>
      </c>
      <c r="L698">
        <v>1</v>
      </c>
      <c r="M698">
        <v>1</v>
      </c>
      <c r="N698">
        <v>9114</v>
      </c>
      <c r="O698">
        <v>9114</v>
      </c>
      <c r="P698">
        <v>4.01</v>
      </c>
      <c r="Q698">
        <v>4.01</v>
      </c>
      <c r="R698">
        <v>3208</v>
      </c>
      <c r="S698">
        <v>3208</v>
      </c>
    </row>
    <row r="699" spans="1:19" x14ac:dyDescent="0.25">
      <c r="A699">
        <v>571902</v>
      </c>
      <c r="B699">
        <v>1600571901</v>
      </c>
      <c r="C699">
        <v>1600171078</v>
      </c>
      <c r="F699" t="s">
        <v>338</v>
      </c>
      <c r="G699">
        <v>171078</v>
      </c>
      <c r="H699">
        <v>1</v>
      </c>
      <c r="I699" t="s">
        <v>709</v>
      </c>
      <c r="J699" t="s">
        <v>712</v>
      </c>
      <c r="K699" t="s">
        <v>730</v>
      </c>
      <c r="L699">
        <v>9</v>
      </c>
      <c r="M699">
        <v>9</v>
      </c>
      <c r="N699">
        <v>10962</v>
      </c>
      <c r="O699">
        <v>10962</v>
      </c>
      <c r="P699">
        <v>0</v>
      </c>
      <c r="Q699">
        <v>0</v>
      </c>
      <c r="R699">
        <v>990</v>
      </c>
      <c r="S699">
        <v>990</v>
      </c>
    </row>
    <row r="700" spans="1:19" x14ac:dyDescent="0.25">
      <c r="A700">
        <v>572316</v>
      </c>
      <c r="B700">
        <v>1600572315</v>
      </c>
      <c r="C700">
        <v>1600171834</v>
      </c>
      <c r="F700" t="s">
        <v>354</v>
      </c>
      <c r="G700">
        <v>171834</v>
      </c>
      <c r="H700">
        <v>1</v>
      </c>
      <c r="I700" t="s">
        <v>717</v>
      </c>
      <c r="J700" t="s">
        <v>718</v>
      </c>
      <c r="K700" t="s">
        <v>719</v>
      </c>
      <c r="L700">
        <v>1</v>
      </c>
      <c r="M700">
        <v>1</v>
      </c>
      <c r="N700">
        <v>19326</v>
      </c>
      <c r="O700">
        <v>0</v>
      </c>
      <c r="P700">
        <v>3</v>
      </c>
      <c r="Q700">
        <v>0</v>
      </c>
      <c r="R700">
        <v>1200</v>
      </c>
      <c r="S700">
        <v>0</v>
      </c>
    </row>
    <row r="701" spans="1:19" x14ac:dyDescent="0.25">
      <c r="A701">
        <v>572579</v>
      </c>
      <c r="B701">
        <v>1600572578</v>
      </c>
      <c r="C701">
        <v>1600171762</v>
      </c>
      <c r="F701" t="s">
        <v>349</v>
      </c>
      <c r="G701">
        <v>171762</v>
      </c>
      <c r="H701">
        <v>1</v>
      </c>
      <c r="I701" t="s">
        <v>709</v>
      </c>
      <c r="J701" t="s">
        <v>718</v>
      </c>
      <c r="K701" t="s">
        <v>728</v>
      </c>
      <c r="L701">
        <v>35</v>
      </c>
      <c r="M701">
        <v>35</v>
      </c>
      <c r="N701">
        <v>9647.4</v>
      </c>
      <c r="O701">
        <v>9647.4</v>
      </c>
      <c r="P701">
        <v>0</v>
      </c>
      <c r="Q701">
        <v>0</v>
      </c>
      <c r="R701">
        <v>525</v>
      </c>
      <c r="S701">
        <v>525</v>
      </c>
    </row>
    <row r="702" spans="1:19" x14ac:dyDescent="0.25">
      <c r="A702">
        <v>572580</v>
      </c>
      <c r="B702">
        <v>1600572578</v>
      </c>
      <c r="C702">
        <v>1600171762</v>
      </c>
      <c r="F702" t="s">
        <v>349</v>
      </c>
      <c r="G702">
        <v>171762</v>
      </c>
      <c r="H702">
        <v>2</v>
      </c>
      <c r="I702" t="s">
        <v>717</v>
      </c>
      <c r="J702" t="s">
        <v>718</v>
      </c>
      <c r="K702" t="s">
        <v>880</v>
      </c>
      <c r="L702">
        <v>1</v>
      </c>
      <c r="M702">
        <v>1</v>
      </c>
      <c r="N702">
        <v>24446</v>
      </c>
      <c r="O702">
        <v>24885</v>
      </c>
      <c r="P702">
        <v>8.9</v>
      </c>
      <c r="Q702">
        <v>9</v>
      </c>
      <c r="R702">
        <v>3560</v>
      </c>
      <c r="S702">
        <v>3600</v>
      </c>
    </row>
    <row r="703" spans="1:19" x14ac:dyDescent="0.25">
      <c r="A703">
        <v>574984</v>
      </c>
      <c r="B703">
        <v>1600574983</v>
      </c>
      <c r="C703">
        <v>1600176010</v>
      </c>
      <c r="F703" t="s">
        <v>376</v>
      </c>
      <c r="G703">
        <v>176010</v>
      </c>
      <c r="H703">
        <v>1</v>
      </c>
      <c r="I703" t="s">
        <v>709</v>
      </c>
      <c r="J703" t="s">
        <v>817</v>
      </c>
      <c r="K703" t="s">
        <v>818</v>
      </c>
      <c r="L703">
        <v>2</v>
      </c>
      <c r="M703">
        <v>2</v>
      </c>
      <c r="N703">
        <v>2686</v>
      </c>
      <c r="O703">
        <v>2686</v>
      </c>
      <c r="P703">
        <v>0.67100000000000004</v>
      </c>
      <c r="Q703">
        <v>0.67100000000000004</v>
      </c>
      <c r="R703">
        <v>530</v>
      </c>
      <c r="S703">
        <v>530</v>
      </c>
    </row>
    <row r="704" spans="1:19" x14ac:dyDescent="0.25">
      <c r="A704">
        <v>575013</v>
      </c>
      <c r="B704">
        <v>1600575012</v>
      </c>
      <c r="C704">
        <v>1600171069</v>
      </c>
      <c r="F704" t="s">
        <v>337</v>
      </c>
      <c r="G704">
        <v>171069</v>
      </c>
      <c r="H704">
        <v>1</v>
      </c>
      <c r="I704" t="s">
        <v>709</v>
      </c>
      <c r="J704" t="s">
        <v>712</v>
      </c>
      <c r="K704" t="s">
        <v>871</v>
      </c>
      <c r="L704">
        <v>5</v>
      </c>
      <c r="M704">
        <v>4</v>
      </c>
      <c r="N704">
        <v>2920</v>
      </c>
      <c r="O704">
        <v>2336</v>
      </c>
      <c r="P704">
        <v>0</v>
      </c>
      <c r="Q704">
        <v>0</v>
      </c>
      <c r="R704">
        <v>440</v>
      </c>
      <c r="S704">
        <v>352</v>
      </c>
    </row>
    <row r="705" spans="1:19" x14ac:dyDescent="0.25">
      <c r="A705">
        <v>575014</v>
      </c>
      <c r="B705">
        <v>1600575012</v>
      </c>
      <c r="C705">
        <v>1600171069</v>
      </c>
      <c r="F705" t="s">
        <v>337</v>
      </c>
      <c r="G705">
        <v>171069</v>
      </c>
      <c r="H705">
        <v>2</v>
      </c>
      <c r="I705" t="s">
        <v>709</v>
      </c>
      <c r="J705" t="s">
        <v>712</v>
      </c>
      <c r="K705" t="s">
        <v>872</v>
      </c>
      <c r="L705">
        <v>5</v>
      </c>
      <c r="M705">
        <v>5</v>
      </c>
      <c r="N705">
        <v>6090</v>
      </c>
      <c r="O705">
        <v>6090</v>
      </c>
      <c r="P705">
        <v>0</v>
      </c>
      <c r="Q705">
        <v>0</v>
      </c>
      <c r="R705">
        <v>915</v>
      </c>
      <c r="S705">
        <v>915</v>
      </c>
    </row>
    <row r="706" spans="1:19" x14ac:dyDescent="0.25">
      <c r="A706">
        <v>575795</v>
      </c>
      <c r="B706">
        <v>1600575794</v>
      </c>
      <c r="C706">
        <v>1600181012</v>
      </c>
      <c r="F706" t="s">
        <v>406</v>
      </c>
      <c r="G706">
        <v>181012</v>
      </c>
      <c r="H706">
        <v>1</v>
      </c>
      <c r="I706" t="s">
        <v>709</v>
      </c>
      <c r="J706" t="s">
        <v>718</v>
      </c>
      <c r="K706" t="s">
        <v>726</v>
      </c>
      <c r="M706">
        <v>58</v>
      </c>
      <c r="N706">
        <v>0</v>
      </c>
      <c r="O706">
        <v>2131.616</v>
      </c>
      <c r="P706">
        <v>0</v>
      </c>
      <c r="Q706">
        <v>0.46400000000000002</v>
      </c>
      <c r="R706">
        <v>0</v>
      </c>
      <c r="S706">
        <v>638</v>
      </c>
    </row>
    <row r="707" spans="1:19" x14ac:dyDescent="0.25">
      <c r="A707">
        <v>575796</v>
      </c>
      <c r="B707">
        <v>1600575794</v>
      </c>
      <c r="C707">
        <v>1600181012</v>
      </c>
      <c r="F707" t="s">
        <v>406</v>
      </c>
      <c r="G707">
        <v>181012</v>
      </c>
      <c r="H707">
        <v>2</v>
      </c>
      <c r="I707" t="s">
        <v>709</v>
      </c>
      <c r="J707" t="s">
        <v>718</v>
      </c>
      <c r="K707" t="s">
        <v>929</v>
      </c>
      <c r="L707">
        <v>1</v>
      </c>
      <c r="M707">
        <v>1</v>
      </c>
      <c r="N707">
        <v>248.78399999999999</v>
      </c>
      <c r="O707">
        <v>248.78399999999999</v>
      </c>
      <c r="P707">
        <v>2.8000000000000001E-2</v>
      </c>
      <c r="Q707">
        <v>2.8000000000000001E-2</v>
      </c>
      <c r="R707">
        <v>10</v>
      </c>
      <c r="S707">
        <v>10</v>
      </c>
    </row>
    <row r="708" spans="1:19" x14ac:dyDescent="0.25">
      <c r="A708">
        <v>575797</v>
      </c>
      <c r="B708">
        <v>1600575794</v>
      </c>
      <c r="C708">
        <v>1600181012</v>
      </c>
      <c r="F708" t="s">
        <v>406</v>
      </c>
      <c r="G708">
        <v>181012</v>
      </c>
      <c r="H708">
        <v>3</v>
      </c>
      <c r="I708" t="s">
        <v>709</v>
      </c>
      <c r="J708" t="s">
        <v>718</v>
      </c>
      <c r="K708" t="s">
        <v>726</v>
      </c>
      <c r="L708">
        <v>8</v>
      </c>
      <c r="M708">
        <v>8</v>
      </c>
      <c r="N708">
        <v>260.93900000000002</v>
      </c>
      <c r="O708">
        <v>260.93900000000002</v>
      </c>
      <c r="P708">
        <v>5.7000000000000002E-2</v>
      </c>
      <c r="Q708">
        <v>5.7000000000000002E-2</v>
      </c>
      <c r="R708">
        <v>80</v>
      </c>
      <c r="S708">
        <v>80</v>
      </c>
    </row>
    <row r="709" spans="1:19" x14ac:dyDescent="0.25">
      <c r="A709">
        <v>575798</v>
      </c>
      <c r="B709">
        <v>1600575794</v>
      </c>
      <c r="C709">
        <v>1600181012</v>
      </c>
      <c r="F709" t="s">
        <v>406</v>
      </c>
      <c r="G709">
        <v>181012</v>
      </c>
      <c r="H709">
        <v>4</v>
      </c>
      <c r="I709" t="s">
        <v>709</v>
      </c>
      <c r="J709" t="s">
        <v>718</v>
      </c>
      <c r="K709" t="s">
        <v>726</v>
      </c>
      <c r="L709">
        <v>58</v>
      </c>
      <c r="M709">
        <v>0</v>
      </c>
      <c r="N709">
        <v>2584.5839999999998</v>
      </c>
      <c r="O709">
        <v>0</v>
      </c>
      <c r="P709">
        <v>0.56299999999999994</v>
      </c>
      <c r="Q709">
        <v>0</v>
      </c>
      <c r="R709">
        <v>928</v>
      </c>
      <c r="S709">
        <v>0</v>
      </c>
    </row>
    <row r="710" spans="1:19" x14ac:dyDescent="0.25">
      <c r="A710">
        <v>575799</v>
      </c>
      <c r="B710">
        <v>1600575794</v>
      </c>
      <c r="C710">
        <v>1600181012</v>
      </c>
      <c r="F710" t="s">
        <v>406</v>
      </c>
      <c r="G710">
        <v>181012</v>
      </c>
      <c r="H710">
        <v>5</v>
      </c>
      <c r="I710" t="s">
        <v>709</v>
      </c>
      <c r="J710" t="s">
        <v>718</v>
      </c>
      <c r="K710" t="s">
        <v>737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</row>
    <row r="711" spans="1:19" x14ac:dyDescent="0.25">
      <c r="A711">
        <v>575801</v>
      </c>
      <c r="B711">
        <v>1600575800</v>
      </c>
      <c r="C711">
        <v>1600181012</v>
      </c>
      <c r="F711" t="s">
        <v>407</v>
      </c>
      <c r="G711">
        <v>181012</v>
      </c>
      <c r="H711">
        <v>1</v>
      </c>
      <c r="I711" t="s">
        <v>709</v>
      </c>
      <c r="J711" t="s">
        <v>712</v>
      </c>
      <c r="K711" t="s">
        <v>730</v>
      </c>
      <c r="L711">
        <v>2</v>
      </c>
      <c r="M711">
        <v>2</v>
      </c>
      <c r="N711">
        <v>1167.5999999999999</v>
      </c>
      <c r="O711">
        <v>1167.5999999999999</v>
      </c>
      <c r="P711">
        <v>0</v>
      </c>
      <c r="Q711">
        <v>0</v>
      </c>
      <c r="R711">
        <v>100</v>
      </c>
      <c r="S711">
        <v>100</v>
      </c>
    </row>
    <row r="712" spans="1:19" x14ac:dyDescent="0.25">
      <c r="A712">
        <v>575802</v>
      </c>
      <c r="B712">
        <v>1600575800</v>
      </c>
      <c r="C712">
        <v>1600181012</v>
      </c>
      <c r="F712" t="s">
        <v>407</v>
      </c>
      <c r="G712">
        <v>181012</v>
      </c>
      <c r="H712">
        <v>2</v>
      </c>
      <c r="I712" t="s">
        <v>709</v>
      </c>
      <c r="J712" t="s">
        <v>712</v>
      </c>
      <c r="K712" t="s">
        <v>730</v>
      </c>
      <c r="L712">
        <v>12</v>
      </c>
      <c r="M712">
        <v>12</v>
      </c>
      <c r="N712">
        <v>3276</v>
      </c>
      <c r="O712">
        <v>3276</v>
      </c>
      <c r="P712">
        <v>0</v>
      </c>
      <c r="Q712">
        <v>0</v>
      </c>
      <c r="R712">
        <v>300</v>
      </c>
      <c r="S712">
        <v>300</v>
      </c>
    </row>
    <row r="713" spans="1:19" x14ac:dyDescent="0.25">
      <c r="A713">
        <v>578781</v>
      </c>
      <c r="B713">
        <v>1600578780</v>
      </c>
      <c r="C713">
        <v>1600181919</v>
      </c>
      <c r="F713" t="s">
        <v>410</v>
      </c>
      <c r="G713">
        <v>181919</v>
      </c>
      <c r="H713">
        <v>1</v>
      </c>
      <c r="I713" t="s">
        <v>717</v>
      </c>
      <c r="J713" t="s">
        <v>720</v>
      </c>
      <c r="K713" t="s">
        <v>891</v>
      </c>
      <c r="L713">
        <v>1</v>
      </c>
      <c r="M713">
        <v>1</v>
      </c>
      <c r="N713">
        <v>1501</v>
      </c>
      <c r="O713">
        <v>1501</v>
      </c>
      <c r="P713">
        <v>2.2000000000000002</v>
      </c>
      <c r="Q713">
        <v>2.2000000000000002</v>
      </c>
      <c r="R713">
        <v>1760</v>
      </c>
      <c r="S713">
        <v>1760</v>
      </c>
    </row>
    <row r="714" spans="1:19" x14ac:dyDescent="0.25">
      <c r="A714">
        <v>579115</v>
      </c>
      <c r="B714">
        <v>1600579114</v>
      </c>
      <c r="C714">
        <v>1600181027</v>
      </c>
      <c r="F714" t="s">
        <v>408</v>
      </c>
      <c r="G714">
        <v>181027</v>
      </c>
      <c r="H714">
        <v>1</v>
      </c>
      <c r="I714" t="s">
        <v>709</v>
      </c>
      <c r="J714" t="s">
        <v>712</v>
      </c>
      <c r="K714" t="s">
        <v>730</v>
      </c>
      <c r="L714">
        <v>14</v>
      </c>
      <c r="M714">
        <v>14</v>
      </c>
      <c r="N714">
        <v>11760</v>
      </c>
      <c r="O714">
        <v>11760</v>
      </c>
      <c r="P714">
        <v>0</v>
      </c>
      <c r="Q714">
        <v>0</v>
      </c>
      <c r="R714">
        <v>1050</v>
      </c>
      <c r="S714">
        <v>1050</v>
      </c>
    </row>
    <row r="715" spans="1:19" x14ac:dyDescent="0.25">
      <c r="A715">
        <v>580882</v>
      </c>
      <c r="B715">
        <v>1600580881</v>
      </c>
      <c r="C715">
        <v>1600181064</v>
      </c>
      <c r="F715" t="s">
        <v>409</v>
      </c>
      <c r="G715">
        <v>181064</v>
      </c>
      <c r="H715">
        <v>1</v>
      </c>
      <c r="I715" t="s">
        <v>709</v>
      </c>
      <c r="J715" t="s">
        <v>817</v>
      </c>
      <c r="K715" t="s">
        <v>818</v>
      </c>
      <c r="L715">
        <v>1</v>
      </c>
      <c r="M715">
        <v>1</v>
      </c>
      <c r="N715">
        <v>3203</v>
      </c>
      <c r="O715">
        <v>3203</v>
      </c>
      <c r="P715">
        <v>0.437</v>
      </c>
      <c r="Q715">
        <v>0.437</v>
      </c>
      <c r="R715">
        <v>160</v>
      </c>
      <c r="S715">
        <v>160</v>
      </c>
    </row>
    <row r="716" spans="1:19" x14ac:dyDescent="0.25">
      <c r="A716">
        <v>581538</v>
      </c>
      <c r="B716">
        <v>1600581537</v>
      </c>
      <c r="C716">
        <v>1600171511</v>
      </c>
      <c r="F716" t="s">
        <v>344</v>
      </c>
      <c r="G716">
        <v>171511</v>
      </c>
      <c r="H716">
        <v>1</v>
      </c>
      <c r="I716" t="s">
        <v>717</v>
      </c>
      <c r="J716" t="s">
        <v>718</v>
      </c>
      <c r="K716" t="s">
        <v>718</v>
      </c>
      <c r="L716">
        <v>1</v>
      </c>
      <c r="M716">
        <v>1</v>
      </c>
      <c r="N716">
        <v>5961</v>
      </c>
      <c r="O716">
        <v>5961</v>
      </c>
      <c r="P716">
        <v>1.7</v>
      </c>
      <c r="Q716">
        <v>1.7</v>
      </c>
      <c r="R716">
        <v>680</v>
      </c>
      <c r="S716">
        <v>680</v>
      </c>
    </row>
    <row r="717" spans="1:19" x14ac:dyDescent="0.25">
      <c r="A717">
        <v>581539</v>
      </c>
      <c r="B717">
        <v>1600581537</v>
      </c>
      <c r="C717">
        <v>1600171511</v>
      </c>
      <c r="F717" t="s">
        <v>344</v>
      </c>
      <c r="G717">
        <v>171511</v>
      </c>
      <c r="H717">
        <v>2</v>
      </c>
      <c r="I717" t="s">
        <v>717</v>
      </c>
      <c r="J717" t="s">
        <v>718</v>
      </c>
      <c r="K717" t="s">
        <v>930</v>
      </c>
      <c r="L717">
        <v>1</v>
      </c>
      <c r="M717">
        <v>1</v>
      </c>
      <c r="N717">
        <v>19632</v>
      </c>
      <c r="O717">
        <v>19632</v>
      </c>
      <c r="P717">
        <v>5.4</v>
      </c>
      <c r="Q717">
        <v>5.4</v>
      </c>
      <c r="R717">
        <v>2160</v>
      </c>
      <c r="S717">
        <v>2160</v>
      </c>
    </row>
    <row r="718" spans="1:19" x14ac:dyDescent="0.25">
      <c r="A718">
        <v>581851</v>
      </c>
      <c r="B718">
        <v>1600581850</v>
      </c>
      <c r="C718">
        <v>1600171731</v>
      </c>
      <c r="F718" t="s">
        <v>347</v>
      </c>
      <c r="G718">
        <v>171731</v>
      </c>
      <c r="H718">
        <v>1</v>
      </c>
      <c r="I718" t="s">
        <v>709</v>
      </c>
      <c r="J718" t="s">
        <v>710</v>
      </c>
      <c r="K718" t="s">
        <v>722</v>
      </c>
      <c r="L718">
        <v>400</v>
      </c>
      <c r="M718">
        <v>400</v>
      </c>
      <c r="N718">
        <v>18376</v>
      </c>
      <c r="O718">
        <v>18376</v>
      </c>
      <c r="P718">
        <v>4</v>
      </c>
      <c r="Q718">
        <v>4</v>
      </c>
      <c r="R718">
        <v>2000</v>
      </c>
      <c r="S718">
        <v>2000</v>
      </c>
    </row>
    <row r="719" spans="1:19" x14ac:dyDescent="0.25">
      <c r="A719">
        <v>581880</v>
      </c>
      <c r="B719">
        <v>1600581879</v>
      </c>
      <c r="C719">
        <v>1600171763</v>
      </c>
      <c r="F719" t="s">
        <v>350</v>
      </c>
      <c r="G719">
        <v>171763</v>
      </c>
      <c r="H719">
        <v>1</v>
      </c>
      <c r="I719" t="s">
        <v>709</v>
      </c>
      <c r="J719" t="s">
        <v>712</v>
      </c>
      <c r="K719" t="s">
        <v>730</v>
      </c>
      <c r="L719">
        <v>14</v>
      </c>
      <c r="M719">
        <v>14</v>
      </c>
      <c r="N719">
        <v>8173.2</v>
      </c>
      <c r="O719">
        <v>8173.2</v>
      </c>
      <c r="P719">
        <v>0</v>
      </c>
      <c r="Q719">
        <v>0</v>
      </c>
      <c r="R719">
        <v>700</v>
      </c>
      <c r="S719">
        <v>700</v>
      </c>
    </row>
    <row r="720" spans="1:19" x14ac:dyDescent="0.25">
      <c r="A720">
        <v>581902</v>
      </c>
      <c r="B720">
        <v>1600581901</v>
      </c>
      <c r="C720">
        <v>1600171761</v>
      </c>
      <c r="F720" t="s">
        <v>348</v>
      </c>
      <c r="G720">
        <v>171761</v>
      </c>
      <c r="H720">
        <v>1</v>
      </c>
      <c r="I720" t="s">
        <v>717</v>
      </c>
      <c r="J720" t="s">
        <v>720</v>
      </c>
      <c r="K720" t="s">
        <v>891</v>
      </c>
      <c r="L720">
        <v>1</v>
      </c>
      <c r="M720">
        <v>1</v>
      </c>
      <c r="N720">
        <v>1019</v>
      </c>
      <c r="O720">
        <v>1019</v>
      </c>
      <c r="P720">
        <v>1.6</v>
      </c>
      <c r="Q720">
        <v>1.6</v>
      </c>
      <c r="R720">
        <v>1280</v>
      </c>
      <c r="S720">
        <v>1280</v>
      </c>
    </row>
    <row r="721" spans="1:19" x14ac:dyDescent="0.25">
      <c r="A721">
        <v>581946</v>
      </c>
      <c r="B721">
        <v>1600581945</v>
      </c>
      <c r="C721">
        <v>1600171827</v>
      </c>
      <c r="F721" t="s">
        <v>351</v>
      </c>
      <c r="G721">
        <v>171827</v>
      </c>
      <c r="H721">
        <v>1</v>
      </c>
      <c r="I721" t="s">
        <v>709</v>
      </c>
      <c r="J721" t="s">
        <v>712</v>
      </c>
      <c r="K721" t="s">
        <v>730</v>
      </c>
      <c r="L721">
        <v>3</v>
      </c>
      <c r="M721">
        <v>3</v>
      </c>
      <c r="N721">
        <v>819</v>
      </c>
      <c r="O721">
        <v>819</v>
      </c>
      <c r="P721">
        <v>0</v>
      </c>
      <c r="Q721">
        <v>0</v>
      </c>
      <c r="R721">
        <v>75</v>
      </c>
      <c r="S721">
        <v>75</v>
      </c>
    </row>
    <row r="722" spans="1:19" x14ac:dyDescent="0.25">
      <c r="A722">
        <v>581947</v>
      </c>
      <c r="B722">
        <v>1600581945</v>
      </c>
      <c r="C722">
        <v>1600171827</v>
      </c>
      <c r="F722" t="s">
        <v>351</v>
      </c>
      <c r="G722">
        <v>171827</v>
      </c>
      <c r="H722">
        <v>2</v>
      </c>
      <c r="I722" t="s">
        <v>709</v>
      </c>
      <c r="J722" t="s">
        <v>712</v>
      </c>
      <c r="K722" t="s">
        <v>730</v>
      </c>
      <c r="L722">
        <v>10</v>
      </c>
      <c r="M722">
        <v>9</v>
      </c>
      <c r="N722">
        <v>5838</v>
      </c>
      <c r="O722">
        <v>5254.2</v>
      </c>
      <c r="P722">
        <v>0</v>
      </c>
      <c r="Q722">
        <v>0</v>
      </c>
      <c r="R722">
        <v>500</v>
      </c>
      <c r="S722">
        <v>450</v>
      </c>
    </row>
    <row r="723" spans="1:19" x14ac:dyDescent="0.25">
      <c r="A723">
        <v>581948</v>
      </c>
      <c r="B723">
        <v>1600581945</v>
      </c>
      <c r="C723">
        <v>1600171827</v>
      </c>
      <c r="F723" t="s">
        <v>351</v>
      </c>
      <c r="G723">
        <v>171827</v>
      </c>
      <c r="H723">
        <v>3</v>
      </c>
      <c r="I723" t="s">
        <v>709</v>
      </c>
      <c r="J723" t="s">
        <v>712</v>
      </c>
      <c r="K723" t="s">
        <v>730</v>
      </c>
      <c r="L723">
        <v>5</v>
      </c>
      <c r="M723">
        <v>2</v>
      </c>
      <c r="N723">
        <v>4200</v>
      </c>
      <c r="O723">
        <v>1680</v>
      </c>
      <c r="P723">
        <v>0</v>
      </c>
      <c r="Q723">
        <v>0</v>
      </c>
      <c r="R723">
        <v>375</v>
      </c>
      <c r="S723">
        <v>150</v>
      </c>
    </row>
    <row r="724" spans="1:19" x14ac:dyDescent="0.25">
      <c r="A724">
        <v>581949</v>
      </c>
      <c r="B724">
        <v>1600581945</v>
      </c>
      <c r="C724">
        <v>1600171827</v>
      </c>
      <c r="F724" t="s">
        <v>351</v>
      </c>
      <c r="G724">
        <v>171827</v>
      </c>
      <c r="H724">
        <v>4</v>
      </c>
      <c r="I724" t="s">
        <v>717</v>
      </c>
      <c r="J724" t="s">
        <v>718</v>
      </c>
      <c r="K724" t="s">
        <v>931</v>
      </c>
      <c r="L724">
        <v>1</v>
      </c>
      <c r="M724">
        <v>1</v>
      </c>
      <c r="N724">
        <v>66848</v>
      </c>
      <c r="O724">
        <v>60987</v>
      </c>
      <c r="P724">
        <v>2.6</v>
      </c>
      <c r="Q724">
        <v>2.4</v>
      </c>
      <c r="R724">
        <v>3342.4</v>
      </c>
      <c r="S724">
        <v>3049.35</v>
      </c>
    </row>
    <row r="725" spans="1:19" x14ac:dyDescent="0.25">
      <c r="A725">
        <v>582342</v>
      </c>
      <c r="B725">
        <v>1600582341</v>
      </c>
      <c r="C725">
        <v>1600172240</v>
      </c>
      <c r="F725" t="s">
        <v>358</v>
      </c>
      <c r="G725">
        <v>172240</v>
      </c>
      <c r="H725">
        <v>1</v>
      </c>
      <c r="I725" t="s">
        <v>709</v>
      </c>
      <c r="J725" t="s">
        <v>710</v>
      </c>
      <c r="K725" t="s">
        <v>722</v>
      </c>
      <c r="L725">
        <v>1474</v>
      </c>
      <c r="M725">
        <v>1340</v>
      </c>
      <c r="N725">
        <v>67715.56</v>
      </c>
      <c r="O725">
        <v>61559.6</v>
      </c>
      <c r="P725">
        <v>14.74</v>
      </c>
      <c r="Q725">
        <v>13.4</v>
      </c>
      <c r="R725">
        <v>10318</v>
      </c>
      <c r="S725">
        <v>9380</v>
      </c>
    </row>
    <row r="726" spans="1:19" x14ac:dyDescent="0.25">
      <c r="A726">
        <v>583375</v>
      </c>
      <c r="B726">
        <v>1600583374</v>
      </c>
      <c r="C726">
        <v>1600173285</v>
      </c>
      <c r="F726" t="s">
        <v>365</v>
      </c>
      <c r="G726">
        <v>173285</v>
      </c>
      <c r="H726">
        <v>1</v>
      </c>
      <c r="I726" t="s">
        <v>709</v>
      </c>
      <c r="J726" t="s">
        <v>710</v>
      </c>
      <c r="K726" t="s">
        <v>722</v>
      </c>
      <c r="L726">
        <v>238</v>
      </c>
      <c r="M726">
        <v>246</v>
      </c>
      <c r="N726">
        <v>10933.72</v>
      </c>
      <c r="O726">
        <v>11301.24</v>
      </c>
      <c r="P726">
        <v>2.38</v>
      </c>
      <c r="Q726">
        <v>2.46</v>
      </c>
      <c r="R726">
        <v>1190</v>
      </c>
      <c r="S726">
        <v>1230</v>
      </c>
    </row>
    <row r="727" spans="1:19" x14ac:dyDescent="0.25">
      <c r="A727">
        <v>583376</v>
      </c>
      <c r="B727">
        <v>1600583374</v>
      </c>
      <c r="C727">
        <v>1600173285</v>
      </c>
      <c r="F727" t="s">
        <v>365</v>
      </c>
      <c r="G727">
        <v>173285</v>
      </c>
      <c r="H727">
        <v>2</v>
      </c>
      <c r="I727" t="s">
        <v>709</v>
      </c>
      <c r="J727" t="s">
        <v>718</v>
      </c>
      <c r="K727" t="s">
        <v>737</v>
      </c>
      <c r="L727">
        <v>4</v>
      </c>
      <c r="M727">
        <v>4</v>
      </c>
      <c r="N727">
        <v>64.12</v>
      </c>
      <c r="O727">
        <v>64.12</v>
      </c>
      <c r="P727">
        <v>1.6E-2</v>
      </c>
      <c r="Q727">
        <v>1.6E-2</v>
      </c>
      <c r="R727">
        <v>20</v>
      </c>
      <c r="S727">
        <v>20</v>
      </c>
    </row>
    <row r="728" spans="1:19" x14ac:dyDescent="0.25">
      <c r="A728">
        <v>584757</v>
      </c>
      <c r="B728">
        <v>1600584756</v>
      </c>
      <c r="C728">
        <v>1600174555</v>
      </c>
      <c r="F728" t="s">
        <v>371</v>
      </c>
      <c r="G728">
        <v>174555</v>
      </c>
      <c r="H728">
        <v>1</v>
      </c>
      <c r="I728" t="s">
        <v>709</v>
      </c>
      <c r="J728" t="s">
        <v>712</v>
      </c>
      <c r="K728" t="s">
        <v>730</v>
      </c>
      <c r="L728">
        <v>12</v>
      </c>
      <c r="M728">
        <v>12</v>
      </c>
      <c r="N728">
        <v>10080</v>
      </c>
      <c r="O728">
        <v>10080</v>
      </c>
      <c r="P728">
        <v>0</v>
      </c>
      <c r="Q728">
        <v>0</v>
      </c>
      <c r="R728">
        <v>900</v>
      </c>
      <c r="S728">
        <v>900</v>
      </c>
    </row>
    <row r="729" spans="1:19" x14ac:dyDescent="0.25">
      <c r="A729">
        <v>584758</v>
      </c>
      <c r="B729">
        <v>1600584756</v>
      </c>
      <c r="C729">
        <v>1600174555</v>
      </c>
      <c r="F729" t="s">
        <v>371</v>
      </c>
      <c r="G729">
        <v>174555</v>
      </c>
      <c r="H729">
        <v>2</v>
      </c>
      <c r="I729" t="s">
        <v>709</v>
      </c>
      <c r="J729" t="s">
        <v>712</v>
      </c>
      <c r="K729" t="s">
        <v>730</v>
      </c>
      <c r="L729">
        <v>3</v>
      </c>
      <c r="M729">
        <v>3</v>
      </c>
      <c r="N729">
        <v>3654</v>
      </c>
      <c r="O729">
        <v>3654</v>
      </c>
      <c r="P729">
        <v>0</v>
      </c>
      <c r="Q729">
        <v>0</v>
      </c>
      <c r="R729">
        <v>330</v>
      </c>
      <c r="S729">
        <v>330</v>
      </c>
    </row>
    <row r="730" spans="1:19" x14ac:dyDescent="0.25">
      <c r="A730">
        <v>584781</v>
      </c>
      <c r="B730">
        <v>1600584780</v>
      </c>
      <c r="C730">
        <v>1600174633</v>
      </c>
      <c r="F730" t="s">
        <v>372</v>
      </c>
      <c r="G730">
        <v>174633</v>
      </c>
      <c r="H730">
        <v>1</v>
      </c>
      <c r="I730" t="s">
        <v>717</v>
      </c>
      <c r="J730" t="s">
        <v>720</v>
      </c>
      <c r="K730" t="s">
        <v>891</v>
      </c>
      <c r="L730">
        <v>1</v>
      </c>
      <c r="M730">
        <v>1</v>
      </c>
      <c r="N730">
        <v>1019</v>
      </c>
      <c r="O730">
        <v>1019</v>
      </c>
      <c r="P730">
        <v>1.6</v>
      </c>
      <c r="Q730">
        <v>1.6</v>
      </c>
      <c r="R730">
        <v>1280</v>
      </c>
      <c r="S730">
        <v>1280</v>
      </c>
    </row>
    <row r="731" spans="1:19" x14ac:dyDescent="0.25">
      <c r="A731">
        <v>585811</v>
      </c>
      <c r="B731">
        <v>1600585810</v>
      </c>
      <c r="C731">
        <v>1600175743</v>
      </c>
      <c r="F731" t="s">
        <v>375</v>
      </c>
      <c r="G731">
        <v>175743</v>
      </c>
      <c r="H731">
        <v>1</v>
      </c>
      <c r="I731" t="s">
        <v>717</v>
      </c>
      <c r="J731" t="s">
        <v>718</v>
      </c>
      <c r="K731" t="s">
        <v>932</v>
      </c>
      <c r="L731">
        <v>1</v>
      </c>
      <c r="M731">
        <v>1</v>
      </c>
      <c r="N731">
        <v>258288</v>
      </c>
      <c r="O731">
        <v>301041</v>
      </c>
      <c r="P731">
        <v>39.1</v>
      </c>
      <c r="Q731">
        <v>45.6</v>
      </c>
      <c r="R731">
        <v>15640</v>
      </c>
      <c r="S731">
        <v>18240</v>
      </c>
    </row>
    <row r="732" spans="1:19" x14ac:dyDescent="0.25">
      <c r="A732">
        <v>586661</v>
      </c>
      <c r="B732">
        <v>1600586660</v>
      </c>
      <c r="C732">
        <v>1600176074</v>
      </c>
      <c r="F732" t="s">
        <v>377</v>
      </c>
      <c r="G732">
        <v>176074</v>
      </c>
      <c r="H732">
        <v>1</v>
      </c>
      <c r="I732" t="s">
        <v>709</v>
      </c>
      <c r="J732" t="s">
        <v>710</v>
      </c>
      <c r="K732" t="s">
        <v>722</v>
      </c>
      <c r="L732">
        <v>300</v>
      </c>
      <c r="M732">
        <v>300</v>
      </c>
      <c r="N732">
        <v>13782</v>
      </c>
      <c r="O732">
        <v>13782</v>
      </c>
      <c r="P732">
        <v>3</v>
      </c>
      <c r="Q732">
        <v>3</v>
      </c>
      <c r="R732">
        <v>2100</v>
      </c>
      <c r="S732">
        <v>2100</v>
      </c>
    </row>
    <row r="733" spans="1:19" x14ac:dyDescent="0.25">
      <c r="A733">
        <v>586733</v>
      </c>
      <c r="B733">
        <v>1600586732</v>
      </c>
      <c r="C733">
        <v>1600176196</v>
      </c>
      <c r="F733" t="s">
        <v>378</v>
      </c>
      <c r="G733">
        <v>176196</v>
      </c>
      <c r="H733">
        <v>1</v>
      </c>
      <c r="I733" t="s">
        <v>709</v>
      </c>
      <c r="J733" t="s">
        <v>710</v>
      </c>
      <c r="K733" t="s">
        <v>722</v>
      </c>
      <c r="L733">
        <v>524</v>
      </c>
      <c r="M733">
        <v>524</v>
      </c>
      <c r="N733">
        <v>24072.560000000001</v>
      </c>
      <c r="O733">
        <v>24072.560000000001</v>
      </c>
      <c r="P733">
        <v>5.24</v>
      </c>
      <c r="Q733">
        <v>5.24</v>
      </c>
      <c r="R733">
        <v>3668</v>
      </c>
      <c r="S733">
        <v>3668</v>
      </c>
    </row>
    <row r="734" spans="1:19" x14ac:dyDescent="0.25">
      <c r="A734">
        <v>586734</v>
      </c>
      <c r="B734">
        <v>1600586732</v>
      </c>
      <c r="C734">
        <v>1600176196</v>
      </c>
      <c r="F734" t="s">
        <v>378</v>
      </c>
      <c r="G734">
        <v>176196</v>
      </c>
      <c r="H734">
        <v>2</v>
      </c>
      <c r="I734" t="s">
        <v>709</v>
      </c>
      <c r="J734" t="s">
        <v>718</v>
      </c>
      <c r="K734" t="s">
        <v>737</v>
      </c>
      <c r="L734">
        <v>5</v>
      </c>
      <c r="M734">
        <v>5</v>
      </c>
      <c r="N734">
        <v>80.150000000000006</v>
      </c>
      <c r="O734">
        <v>80.150000000000006</v>
      </c>
      <c r="P734">
        <v>2.1000000000000001E-2</v>
      </c>
      <c r="Q734">
        <v>2.1000000000000001E-2</v>
      </c>
      <c r="R734">
        <v>25</v>
      </c>
      <c r="S734">
        <v>25</v>
      </c>
    </row>
    <row r="735" spans="1:19" x14ac:dyDescent="0.25">
      <c r="A735">
        <v>586766</v>
      </c>
      <c r="B735">
        <v>1600586765</v>
      </c>
      <c r="C735">
        <v>1600176268</v>
      </c>
      <c r="F735" t="s">
        <v>379</v>
      </c>
      <c r="G735">
        <v>176268</v>
      </c>
      <c r="H735">
        <v>1</v>
      </c>
      <c r="I735" t="s">
        <v>709</v>
      </c>
      <c r="J735" t="s">
        <v>718</v>
      </c>
      <c r="K735" t="s">
        <v>737</v>
      </c>
      <c r="L735">
        <v>3</v>
      </c>
      <c r="M735">
        <v>3</v>
      </c>
      <c r="N735">
        <v>48.09</v>
      </c>
      <c r="O735">
        <v>48.09</v>
      </c>
      <c r="P735">
        <v>1.2E-2</v>
      </c>
      <c r="Q735">
        <v>1.2E-2</v>
      </c>
      <c r="R735">
        <v>15</v>
      </c>
      <c r="S735">
        <v>15</v>
      </c>
    </row>
    <row r="736" spans="1:19" x14ac:dyDescent="0.25">
      <c r="A736">
        <v>586767</v>
      </c>
      <c r="B736">
        <v>1600586765</v>
      </c>
      <c r="C736">
        <v>1600176268</v>
      </c>
      <c r="F736" t="s">
        <v>379</v>
      </c>
      <c r="G736">
        <v>176268</v>
      </c>
      <c r="H736">
        <v>2</v>
      </c>
      <c r="I736" t="s">
        <v>709</v>
      </c>
      <c r="J736" t="s">
        <v>710</v>
      </c>
      <c r="K736" t="s">
        <v>722</v>
      </c>
      <c r="L736">
        <v>74</v>
      </c>
      <c r="M736">
        <v>74</v>
      </c>
      <c r="N736">
        <v>3399.56</v>
      </c>
      <c r="O736">
        <v>3399.56</v>
      </c>
      <c r="P736">
        <v>0.74</v>
      </c>
      <c r="Q736">
        <v>0.74</v>
      </c>
      <c r="R736">
        <v>518</v>
      </c>
      <c r="S736">
        <v>518</v>
      </c>
    </row>
    <row r="737" spans="1:19" x14ac:dyDescent="0.25">
      <c r="A737">
        <v>587414</v>
      </c>
      <c r="B737">
        <v>1600587413</v>
      </c>
      <c r="C737">
        <v>1600176851</v>
      </c>
      <c r="F737" t="s">
        <v>387</v>
      </c>
      <c r="G737">
        <v>176851</v>
      </c>
      <c r="H737">
        <v>1</v>
      </c>
      <c r="I737" t="s">
        <v>717</v>
      </c>
      <c r="J737" t="s">
        <v>718</v>
      </c>
      <c r="K737" t="s">
        <v>41</v>
      </c>
      <c r="L737">
        <v>1</v>
      </c>
      <c r="M737">
        <v>1</v>
      </c>
      <c r="N737">
        <v>104019</v>
      </c>
      <c r="O737">
        <v>110917</v>
      </c>
      <c r="P737">
        <v>25.6</v>
      </c>
      <c r="Q737">
        <v>27.3</v>
      </c>
      <c r="R737">
        <v>10240</v>
      </c>
      <c r="S737">
        <v>10920</v>
      </c>
    </row>
    <row r="738" spans="1:19" x14ac:dyDescent="0.25">
      <c r="A738">
        <v>588185</v>
      </c>
      <c r="B738">
        <v>1600588184</v>
      </c>
      <c r="C738">
        <v>1600177505</v>
      </c>
      <c r="F738" t="s">
        <v>388</v>
      </c>
      <c r="G738">
        <v>177505</v>
      </c>
      <c r="H738">
        <v>1</v>
      </c>
      <c r="I738" t="s">
        <v>717</v>
      </c>
      <c r="J738" t="s">
        <v>718</v>
      </c>
      <c r="K738" t="s">
        <v>712</v>
      </c>
      <c r="L738">
        <v>1</v>
      </c>
      <c r="M738">
        <v>1</v>
      </c>
      <c r="N738">
        <v>11190</v>
      </c>
      <c r="O738">
        <v>15510</v>
      </c>
      <c r="P738">
        <v>0</v>
      </c>
      <c r="Q738">
        <v>0</v>
      </c>
      <c r="R738">
        <v>559.5</v>
      </c>
      <c r="S738">
        <v>775.5</v>
      </c>
    </row>
    <row r="739" spans="1:19" x14ac:dyDescent="0.25">
      <c r="A739">
        <v>588857</v>
      </c>
      <c r="B739">
        <v>1600588856</v>
      </c>
      <c r="C739">
        <v>1600178805</v>
      </c>
      <c r="F739" t="s">
        <v>395</v>
      </c>
      <c r="G739">
        <v>178805</v>
      </c>
      <c r="H739">
        <v>1</v>
      </c>
      <c r="I739" t="s">
        <v>709</v>
      </c>
      <c r="J739" t="s">
        <v>710</v>
      </c>
      <c r="K739" t="s">
        <v>729</v>
      </c>
      <c r="L739">
        <v>10</v>
      </c>
      <c r="M739">
        <v>10</v>
      </c>
      <c r="N739">
        <v>5650.62</v>
      </c>
      <c r="O739">
        <v>5650.62</v>
      </c>
      <c r="P739">
        <v>0</v>
      </c>
      <c r="Q739">
        <v>0</v>
      </c>
      <c r="R739">
        <v>300</v>
      </c>
      <c r="S739">
        <v>300</v>
      </c>
    </row>
    <row r="740" spans="1:19" x14ac:dyDescent="0.25">
      <c r="A740">
        <v>588858</v>
      </c>
      <c r="B740">
        <v>1600588856</v>
      </c>
      <c r="C740">
        <v>1600178805</v>
      </c>
      <c r="F740" t="s">
        <v>395</v>
      </c>
      <c r="G740">
        <v>178805</v>
      </c>
      <c r="H740">
        <v>2</v>
      </c>
      <c r="I740" t="s">
        <v>709</v>
      </c>
      <c r="J740" t="s">
        <v>710</v>
      </c>
      <c r="K740" t="s">
        <v>722</v>
      </c>
      <c r="L740">
        <v>816</v>
      </c>
      <c r="M740">
        <v>825</v>
      </c>
      <c r="N740">
        <v>37487.040000000001</v>
      </c>
      <c r="O740">
        <v>37900.5</v>
      </c>
      <c r="P740">
        <v>8.16</v>
      </c>
      <c r="Q740">
        <v>8.25</v>
      </c>
      <c r="R740">
        <v>5712</v>
      </c>
      <c r="S740">
        <v>5775</v>
      </c>
    </row>
    <row r="741" spans="1:19" x14ac:dyDescent="0.25">
      <c r="A741">
        <v>589048</v>
      </c>
      <c r="B741">
        <v>1600589047</v>
      </c>
      <c r="C741">
        <v>1600178652</v>
      </c>
      <c r="F741" t="s">
        <v>393</v>
      </c>
      <c r="G741">
        <v>178652</v>
      </c>
      <c r="H741">
        <v>1</v>
      </c>
      <c r="I741" t="s">
        <v>717</v>
      </c>
      <c r="J741" t="s">
        <v>718</v>
      </c>
      <c r="K741" t="s">
        <v>933</v>
      </c>
      <c r="L741">
        <v>1</v>
      </c>
      <c r="M741">
        <v>1</v>
      </c>
      <c r="N741">
        <v>94445</v>
      </c>
      <c r="O741">
        <v>94445</v>
      </c>
      <c r="P741">
        <v>11</v>
      </c>
      <c r="Q741">
        <v>11</v>
      </c>
      <c r="R741">
        <v>4722.25</v>
      </c>
      <c r="S741">
        <v>4722.25</v>
      </c>
    </row>
    <row r="742" spans="1:19" x14ac:dyDescent="0.25">
      <c r="A742">
        <v>589166</v>
      </c>
      <c r="B742">
        <v>1600589165</v>
      </c>
      <c r="C742">
        <v>1600178473</v>
      </c>
      <c r="F742" t="s">
        <v>391</v>
      </c>
      <c r="G742">
        <v>178473</v>
      </c>
      <c r="H742">
        <v>1</v>
      </c>
      <c r="I742" t="s">
        <v>717</v>
      </c>
      <c r="J742" t="s">
        <v>720</v>
      </c>
      <c r="K742" t="s">
        <v>934</v>
      </c>
      <c r="L742">
        <v>1</v>
      </c>
      <c r="M742">
        <v>1</v>
      </c>
      <c r="N742">
        <v>8011</v>
      </c>
      <c r="O742">
        <v>8011</v>
      </c>
      <c r="P742">
        <v>0</v>
      </c>
      <c r="Q742">
        <v>0</v>
      </c>
      <c r="R742">
        <v>801.1</v>
      </c>
      <c r="S742">
        <v>801.1</v>
      </c>
    </row>
    <row r="743" spans="1:19" x14ac:dyDescent="0.25">
      <c r="A743">
        <v>589167</v>
      </c>
      <c r="B743">
        <v>1600589165</v>
      </c>
      <c r="C743">
        <v>1600178473</v>
      </c>
      <c r="F743" t="s">
        <v>391</v>
      </c>
      <c r="G743">
        <v>178473</v>
      </c>
      <c r="H743">
        <v>2</v>
      </c>
      <c r="I743" t="s">
        <v>717</v>
      </c>
      <c r="J743" t="s">
        <v>720</v>
      </c>
      <c r="K743" t="s">
        <v>935</v>
      </c>
      <c r="L743">
        <v>1</v>
      </c>
      <c r="M743">
        <v>1</v>
      </c>
      <c r="N743">
        <v>2380</v>
      </c>
      <c r="O743">
        <v>2380</v>
      </c>
      <c r="P743">
        <v>0</v>
      </c>
      <c r="Q743">
        <v>0</v>
      </c>
      <c r="R743">
        <v>238</v>
      </c>
      <c r="S743">
        <v>238</v>
      </c>
    </row>
    <row r="744" spans="1:19" x14ac:dyDescent="0.25">
      <c r="A744">
        <v>589322</v>
      </c>
      <c r="B744">
        <v>1600589321</v>
      </c>
      <c r="C744">
        <v>1600178626</v>
      </c>
      <c r="F744" t="s">
        <v>392</v>
      </c>
      <c r="G744">
        <v>178626</v>
      </c>
      <c r="H744">
        <v>1</v>
      </c>
      <c r="I744" t="s">
        <v>709</v>
      </c>
      <c r="J744" t="s">
        <v>710</v>
      </c>
      <c r="K744" t="s">
        <v>722</v>
      </c>
      <c r="L744">
        <v>24</v>
      </c>
      <c r="M744">
        <v>24</v>
      </c>
      <c r="N744">
        <v>1102.56</v>
      </c>
      <c r="O744">
        <v>1102.56</v>
      </c>
      <c r="P744">
        <v>0.24</v>
      </c>
      <c r="Q744">
        <v>0.24</v>
      </c>
      <c r="R744">
        <v>168</v>
      </c>
      <c r="S744">
        <v>168</v>
      </c>
    </row>
    <row r="745" spans="1:19" x14ac:dyDescent="0.25">
      <c r="A745">
        <v>591029</v>
      </c>
      <c r="B745">
        <v>1600591028</v>
      </c>
      <c r="C745">
        <v>1600180347</v>
      </c>
      <c r="F745" t="s">
        <v>404</v>
      </c>
      <c r="G745">
        <v>180347</v>
      </c>
      <c r="H745">
        <v>1</v>
      </c>
      <c r="I745" t="s">
        <v>717</v>
      </c>
      <c r="J745" t="s">
        <v>718</v>
      </c>
      <c r="K745" t="s">
        <v>936</v>
      </c>
      <c r="L745">
        <v>1</v>
      </c>
      <c r="M745">
        <v>1</v>
      </c>
      <c r="N745">
        <v>4037</v>
      </c>
      <c r="O745">
        <v>5382</v>
      </c>
      <c r="P745">
        <v>0.9</v>
      </c>
      <c r="Q745">
        <v>1.2</v>
      </c>
      <c r="R745">
        <v>360</v>
      </c>
      <c r="S745">
        <v>480</v>
      </c>
    </row>
    <row r="746" spans="1:19" x14ac:dyDescent="0.25">
      <c r="A746">
        <v>591470</v>
      </c>
      <c r="B746">
        <v>1600591469</v>
      </c>
      <c r="C746">
        <v>1600180847</v>
      </c>
      <c r="F746" t="s">
        <v>405</v>
      </c>
      <c r="G746">
        <v>180847</v>
      </c>
      <c r="H746">
        <v>1</v>
      </c>
      <c r="I746" t="s">
        <v>717</v>
      </c>
      <c r="J746" t="s">
        <v>718</v>
      </c>
      <c r="K746" t="s">
        <v>880</v>
      </c>
      <c r="L746">
        <v>1</v>
      </c>
      <c r="M746">
        <v>1</v>
      </c>
      <c r="N746">
        <v>23777</v>
      </c>
      <c r="O746">
        <v>23777</v>
      </c>
      <c r="P746">
        <v>3.7</v>
      </c>
      <c r="Q746">
        <v>3.7</v>
      </c>
      <c r="R746">
        <v>1480</v>
      </c>
      <c r="S746">
        <v>1480</v>
      </c>
    </row>
    <row r="747" spans="1:19" x14ac:dyDescent="0.25">
      <c r="A747">
        <v>591553</v>
      </c>
      <c r="B747">
        <v>1600591552</v>
      </c>
      <c r="C747">
        <v>1600172936</v>
      </c>
      <c r="F747" t="s">
        <v>362</v>
      </c>
      <c r="G747">
        <v>172936</v>
      </c>
      <c r="H747">
        <v>1</v>
      </c>
      <c r="I747" t="s">
        <v>709</v>
      </c>
      <c r="J747" t="s">
        <v>718</v>
      </c>
      <c r="K747" t="s">
        <v>726</v>
      </c>
      <c r="L747">
        <v>6</v>
      </c>
      <c r="M747">
        <v>0</v>
      </c>
      <c r="N747">
        <v>267.37099999999998</v>
      </c>
      <c r="O747">
        <v>0</v>
      </c>
      <c r="P747">
        <v>5.8000000000000003E-2</v>
      </c>
      <c r="Q747">
        <v>0</v>
      </c>
      <c r="R747">
        <v>96</v>
      </c>
      <c r="S747">
        <v>0</v>
      </c>
    </row>
    <row r="748" spans="1:19" x14ac:dyDescent="0.25">
      <c r="A748">
        <v>591554</v>
      </c>
      <c r="B748">
        <v>1600591552</v>
      </c>
      <c r="C748">
        <v>1600172936</v>
      </c>
      <c r="F748" t="s">
        <v>362</v>
      </c>
      <c r="G748">
        <v>172936</v>
      </c>
      <c r="H748">
        <v>2</v>
      </c>
      <c r="I748" t="s">
        <v>709</v>
      </c>
      <c r="J748" t="s">
        <v>718</v>
      </c>
      <c r="K748" t="s">
        <v>737</v>
      </c>
      <c r="L748">
        <v>1</v>
      </c>
      <c r="M748">
        <v>0</v>
      </c>
      <c r="N748">
        <v>16.03</v>
      </c>
      <c r="O748">
        <v>0</v>
      </c>
      <c r="P748">
        <v>4.0000000000000001E-3</v>
      </c>
      <c r="Q748">
        <v>0</v>
      </c>
      <c r="R748">
        <v>5</v>
      </c>
      <c r="S748">
        <v>0</v>
      </c>
    </row>
    <row r="749" spans="1:19" x14ac:dyDescent="0.25">
      <c r="A749">
        <v>591555</v>
      </c>
      <c r="B749">
        <v>1600591552</v>
      </c>
      <c r="C749">
        <v>1600172936</v>
      </c>
      <c r="F749" t="s">
        <v>362</v>
      </c>
      <c r="G749">
        <v>172936</v>
      </c>
      <c r="H749">
        <v>3</v>
      </c>
      <c r="I749" t="s">
        <v>709</v>
      </c>
      <c r="J749" t="s">
        <v>710</v>
      </c>
      <c r="K749" t="s">
        <v>722</v>
      </c>
      <c r="L749">
        <v>786</v>
      </c>
      <c r="M749">
        <v>786</v>
      </c>
      <c r="N749">
        <v>36108.839999999997</v>
      </c>
      <c r="O749">
        <v>36108.839999999997</v>
      </c>
      <c r="P749">
        <v>7.86</v>
      </c>
      <c r="Q749">
        <v>7.86</v>
      </c>
      <c r="R749">
        <v>3930</v>
      </c>
      <c r="S749">
        <v>3930</v>
      </c>
    </row>
    <row r="750" spans="1:19" x14ac:dyDescent="0.25">
      <c r="A750">
        <v>591805</v>
      </c>
      <c r="B750">
        <v>1600591804</v>
      </c>
      <c r="C750">
        <v>1600173212</v>
      </c>
      <c r="F750" t="s">
        <v>363</v>
      </c>
      <c r="G750">
        <v>173212</v>
      </c>
      <c r="H750">
        <v>1</v>
      </c>
      <c r="I750" t="s">
        <v>709</v>
      </c>
      <c r="J750" t="s">
        <v>710</v>
      </c>
      <c r="K750" t="s">
        <v>727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</row>
    <row r="751" spans="1:19" x14ac:dyDescent="0.25">
      <c r="A751">
        <v>591806</v>
      </c>
      <c r="B751">
        <v>1600591804</v>
      </c>
      <c r="C751">
        <v>1600173212</v>
      </c>
      <c r="F751" t="s">
        <v>363</v>
      </c>
      <c r="G751">
        <v>173212</v>
      </c>
      <c r="H751">
        <v>2</v>
      </c>
      <c r="I751" t="s">
        <v>709</v>
      </c>
      <c r="J751" t="s">
        <v>710</v>
      </c>
      <c r="K751" t="s">
        <v>937</v>
      </c>
      <c r="M751">
        <v>73</v>
      </c>
      <c r="N751">
        <v>0</v>
      </c>
      <c r="O751">
        <v>14823</v>
      </c>
      <c r="P751">
        <v>0</v>
      </c>
      <c r="Q751">
        <v>3.2269999999999999</v>
      </c>
      <c r="R751">
        <v>0</v>
      </c>
      <c r="S751">
        <v>2555</v>
      </c>
    </row>
    <row r="752" spans="1:19" x14ac:dyDescent="0.25">
      <c r="A752">
        <v>591807</v>
      </c>
      <c r="B752">
        <v>1600591804</v>
      </c>
      <c r="C752">
        <v>1600173212</v>
      </c>
      <c r="F752" t="s">
        <v>363</v>
      </c>
      <c r="G752">
        <v>173212</v>
      </c>
      <c r="H752">
        <v>3</v>
      </c>
      <c r="I752" t="s">
        <v>709</v>
      </c>
      <c r="J752" t="s">
        <v>710</v>
      </c>
      <c r="K752" t="s">
        <v>727</v>
      </c>
      <c r="M752">
        <v>25</v>
      </c>
      <c r="N752">
        <v>0</v>
      </c>
      <c r="O752">
        <v>2986.1</v>
      </c>
      <c r="P752">
        <v>0</v>
      </c>
      <c r="Q752">
        <v>0.65</v>
      </c>
      <c r="R752">
        <v>0</v>
      </c>
      <c r="S752">
        <v>875</v>
      </c>
    </row>
    <row r="753" spans="1:19" x14ac:dyDescent="0.25">
      <c r="A753">
        <v>591808</v>
      </c>
      <c r="B753">
        <v>1600591804</v>
      </c>
      <c r="C753">
        <v>1600173212</v>
      </c>
      <c r="F753" t="s">
        <v>363</v>
      </c>
      <c r="G753">
        <v>173212</v>
      </c>
      <c r="H753">
        <v>4</v>
      </c>
      <c r="I753" t="s">
        <v>709</v>
      </c>
      <c r="J753" t="s">
        <v>710</v>
      </c>
      <c r="K753" t="s">
        <v>937</v>
      </c>
      <c r="L753">
        <v>40</v>
      </c>
      <c r="M753">
        <v>14</v>
      </c>
      <c r="N753">
        <v>6064.08</v>
      </c>
      <c r="O753">
        <v>2122.4279999999999</v>
      </c>
      <c r="P753">
        <v>1.32</v>
      </c>
      <c r="Q753">
        <v>0.46200000000000002</v>
      </c>
      <c r="R753">
        <v>1000</v>
      </c>
      <c r="S753">
        <v>350</v>
      </c>
    </row>
    <row r="754" spans="1:19" x14ac:dyDescent="0.25">
      <c r="A754">
        <v>591809</v>
      </c>
      <c r="B754">
        <v>1600591804</v>
      </c>
      <c r="C754">
        <v>1600173212</v>
      </c>
      <c r="F754" t="s">
        <v>363</v>
      </c>
      <c r="G754">
        <v>173212</v>
      </c>
      <c r="H754">
        <v>5</v>
      </c>
      <c r="I754" t="s">
        <v>709</v>
      </c>
      <c r="J754" t="s">
        <v>710</v>
      </c>
      <c r="K754" t="s">
        <v>937</v>
      </c>
      <c r="L754">
        <v>49</v>
      </c>
      <c r="M754">
        <v>0</v>
      </c>
      <c r="N754">
        <v>6978.2860000000001</v>
      </c>
      <c r="O754">
        <v>0</v>
      </c>
      <c r="P754">
        <v>1.5189999999999999</v>
      </c>
      <c r="Q754">
        <v>0</v>
      </c>
      <c r="R754">
        <v>1470</v>
      </c>
      <c r="S754">
        <v>0</v>
      </c>
    </row>
    <row r="755" spans="1:19" x14ac:dyDescent="0.25">
      <c r="A755">
        <v>591810</v>
      </c>
      <c r="B755">
        <v>1600591804</v>
      </c>
      <c r="C755">
        <v>1600173212</v>
      </c>
      <c r="F755" t="s">
        <v>363</v>
      </c>
      <c r="G755">
        <v>173212</v>
      </c>
      <c r="H755">
        <v>6</v>
      </c>
      <c r="I755" t="s">
        <v>717</v>
      </c>
      <c r="J755" t="s">
        <v>718</v>
      </c>
      <c r="K755" t="s">
        <v>882</v>
      </c>
      <c r="L755">
        <v>1</v>
      </c>
      <c r="M755">
        <v>1</v>
      </c>
      <c r="N755">
        <v>239057</v>
      </c>
      <c r="O755">
        <v>243465</v>
      </c>
      <c r="P755">
        <v>39</v>
      </c>
      <c r="Q755">
        <v>39.799999999999997</v>
      </c>
      <c r="R755">
        <v>15600</v>
      </c>
      <c r="S755">
        <v>15920</v>
      </c>
    </row>
    <row r="756" spans="1:19" x14ac:dyDescent="0.25">
      <c r="A756">
        <v>591916</v>
      </c>
      <c r="B756">
        <v>1600591915</v>
      </c>
      <c r="C756">
        <v>1600173392</v>
      </c>
      <c r="F756" t="s">
        <v>366</v>
      </c>
      <c r="G756">
        <v>173392</v>
      </c>
      <c r="H756">
        <v>1</v>
      </c>
      <c r="I756" t="s">
        <v>717</v>
      </c>
      <c r="J756" t="s">
        <v>718</v>
      </c>
      <c r="K756" t="s">
        <v>910</v>
      </c>
      <c r="L756">
        <v>1</v>
      </c>
      <c r="M756">
        <v>1</v>
      </c>
      <c r="N756">
        <v>19562</v>
      </c>
      <c r="O756">
        <v>19562</v>
      </c>
      <c r="P756">
        <v>5.4</v>
      </c>
      <c r="Q756">
        <v>5.4</v>
      </c>
      <c r="R756">
        <v>2160</v>
      </c>
      <c r="S756">
        <v>2160</v>
      </c>
    </row>
    <row r="757" spans="1:19" x14ac:dyDescent="0.25">
      <c r="A757">
        <v>592698</v>
      </c>
      <c r="B757">
        <v>1600592697</v>
      </c>
      <c r="C757">
        <v>1600174189</v>
      </c>
      <c r="F757" t="s">
        <v>369</v>
      </c>
      <c r="G757">
        <v>174189</v>
      </c>
      <c r="H757">
        <v>1</v>
      </c>
      <c r="I757" t="s">
        <v>717</v>
      </c>
      <c r="J757" t="s">
        <v>720</v>
      </c>
      <c r="K757" t="s">
        <v>938</v>
      </c>
      <c r="L757">
        <v>1</v>
      </c>
      <c r="M757">
        <v>1</v>
      </c>
      <c r="N757">
        <v>263171</v>
      </c>
      <c r="O757">
        <v>219177</v>
      </c>
      <c r="P757">
        <v>37.213000000000001</v>
      </c>
      <c r="Q757">
        <v>30.992000000000001</v>
      </c>
      <c r="R757">
        <v>29770.48</v>
      </c>
      <c r="S757">
        <v>24793.84</v>
      </c>
    </row>
    <row r="758" spans="1:19" x14ac:dyDescent="0.25">
      <c r="A758">
        <v>594580</v>
      </c>
      <c r="B758">
        <v>1600594579</v>
      </c>
      <c r="C758">
        <v>1600176720</v>
      </c>
      <c r="F758" t="s">
        <v>386</v>
      </c>
      <c r="G758">
        <v>176720</v>
      </c>
      <c r="H758">
        <v>1</v>
      </c>
      <c r="I758" t="s">
        <v>717</v>
      </c>
      <c r="J758" t="s">
        <v>720</v>
      </c>
      <c r="K758" t="s">
        <v>721</v>
      </c>
      <c r="L758">
        <v>1</v>
      </c>
      <c r="M758">
        <v>1</v>
      </c>
      <c r="N758">
        <v>460938.4</v>
      </c>
      <c r="O758">
        <v>0</v>
      </c>
      <c r="P758">
        <v>0</v>
      </c>
      <c r="Q758">
        <v>0</v>
      </c>
      <c r="R758">
        <v>46093.84</v>
      </c>
      <c r="S758">
        <v>0</v>
      </c>
    </row>
    <row r="759" spans="1:19" x14ac:dyDescent="0.25">
      <c r="A759">
        <v>596345</v>
      </c>
      <c r="B759">
        <v>1600596344</v>
      </c>
      <c r="C759">
        <v>1600172057</v>
      </c>
      <c r="F759" t="s">
        <v>356</v>
      </c>
      <c r="G759">
        <v>172057</v>
      </c>
      <c r="H759">
        <v>1</v>
      </c>
      <c r="I759" t="s">
        <v>717</v>
      </c>
      <c r="J759" t="s">
        <v>718</v>
      </c>
      <c r="K759" t="s">
        <v>939</v>
      </c>
      <c r="L759">
        <v>1</v>
      </c>
      <c r="M759">
        <v>1</v>
      </c>
      <c r="N759">
        <v>73014</v>
      </c>
      <c r="O759">
        <v>0</v>
      </c>
      <c r="P759">
        <v>8.3000000000000007</v>
      </c>
      <c r="Q759">
        <v>0</v>
      </c>
      <c r="R759">
        <v>3650.7</v>
      </c>
      <c r="S759">
        <v>0</v>
      </c>
    </row>
    <row r="760" spans="1:19" x14ac:dyDescent="0.25">
      <c r="A760">
        <v>597033</v>
      </c>
      <c r="B760">
        <v>1600597032</v>
      </c>
      <c r="C760">
        <v>1600171407</v>
      </c>
      <c r="F760" t="s">
        <v>342</v>
      </c>
      <c r="G760">
        <v>171407</v>
      </c>
      <c r="H760">
        <v>1</v>
      </c>
      <c r="I760" t="s">
        <v>717</v>
      </c>
      <c r="J760" t="s">
        <v>718</v>
      </c>
      <c r="K760" t="s">
        <v>718</v>
      </c>
      <c r="L760">
        <v>1</v>
      </c>
      <c r="M760">
        <v>1</v>
      </c>
      <c r="N760">
        <v>18855</v>
      </c>
      <c r="O760">
        <v>18855</v>
      </c>
      <c r="P760">
        <v>5.2</v>
      </c>
      <c r="Q760">
        <v>5.2</v>
      </c>
      <c r="R760">
        <v>2080</v>
      </c>
      <c r="S760">
        <v>2080</v>
      </c>
    </row>
    <row r="761" spans="1:19" x14ac:dyDescent="0.25">
      <c r="A761">
        <v>597100</v>
      </c>
      <c r="B761">
        <v>1600597099</v>
      </c>
      <c r="C761">
        <v>1600171613</v>
      </c>
      <c r="F761" t="s">
        <v>345</v>
      </c>
      <c r="G761">
        <v>171613</v>
      </c>
      <c r="H761">
        <v>1</v>
      </c>
      <c r="I761" t="s">
        <v>709</v>
      </c>
      <c r="J761" t="s">
        <v>710</v>
      </c>
      <c r="K761" t="s">
        <v>722</v>
      </c>
      <c r="L761">
        <v>104</v>
      </c>
      <c r="M761">
        <v>104</v>
      </c>
      <c r="N761">
        <v>4777.76</v>
      </c>
      <c r="O761">
        <v>4777.76</v>
      </c>
      <c r="P761">
        <v>1.04</v>
      </c>
      <c r="Q761">
        <v>1.04</v>
      </c>
      <c r="R761">
        <v>728</v>
      </c>
      <c r="S761">
        <v>728</v>
      </c>
    </row>
    <row r="762" spans="1:19" x14ac:dyDescent="0.25">
      <c r="A762">
        <v>597340</v>
      </c>
      <c r="B762">
        <v>1600597339</v>
      </c>
      <c r="C762">
        <v>1600171828</v>
      </c>
      <c r="F762" t="s">
        <v>352</v>
      </c>
      <c r="G762">
        <v>171828</v>
      </c>
      <c r="H762">
        <v>1</v>
      </c>
      <c r="I762" t="s">
        <v>709</v>
      </c>
      <c r="J762" t="s">
        <v>718</v>
      </c>
      <c r="K762" t="s">
        <v>725</v>
      </c>
      <c r="L762">
        <v>17</v>
      </c>
      <c r="M762">
        <v>0</v>
      </c>
      <c r="N762">
        <v>2592.9929999999999</v>
      </c>
      <c r="O762">
        <v>0</v>
      </c>
      <c r="P762">
        <v>0.66300000000000003</v>
      </c>
      <c r="Q762">
        <v>0</v>
      </c>
      <c r="R762">
        <v>238</v>
      </c>
      <c r="S762">
        <v>0</v>
      </c>
    </row>
    <row r="763" spans="1:19" x14ac:dyDescent="0.25">
      <c r="A763">
        <v>597341</v>
      </c>
      <c r="B763">
        <v>1600597339</v>
      </c>
      <c r="C763">
        <v>1600171828</v>
      </c>
      <c r="F763" t="s">
        <v>352</v>
      </c>
      <c r="G763">
        <v>171828</v>
      </c>
      <c r="H763">
        <v>2</v>
      </c>
      <c r="I763" t="s">
        <v>709</v>
      </c>
      <c r="J763" t="s">
        <v>718</v>
      </c>
      <c r="K763" t="s">
        <v>725</v>
      </c>
      <c r="L763">
        <v>12</v>
      </c>
      <c r="M763">
        <v>29</v>
      </c>
      <c r="N763">
        <v>2487.3960000000002</v>
      </c>
      <c r="O763">
        <v>6011.2070000000003</v>
      </c>
      <c r="P763">
        <v>0.63600000000000001</v>
      </c>
      <c r="Q763">
        <v>1.5369999999999999</v>
      </c>
      <c r="R763">
        <v>240</v>
      </c>
      <c r="S763">
        <v>580</v>
      </c>
    </row>
    <row r="764" spans="1:19" x14ac:dyDescent="0.25">
      <c r="A764">
        <v>597342</v>
      </c>
      <c r="B764">
        <v>1600597339</v>
      </c>
      <c r="C764">
        <v>1600171828</v>
      </c>
      <c r="F764" t="s">
        <v>352</v>
      </c>
      <c r="G764">
        <v>171828</v>
      </c>
      <c r="H764">
        <v>3</v>
      </c>
      <c r="I764" t="s">
        <v>709</v>
      </c>
      <c r="J764" t="s">
        <v>718</v>
      </c>
      <c r="K764" t="s">
        <v>737</v>
      </c>
      <c r="L764">
        <v>29</v>
      </c>
      <c r="M764">
        <v>29</v>
      </c>
      <c r="N764">
        <v>464.87</v>
      </c>
      <c r="O764">
        <v>464.87</v>
      </c>
      <c r="P764">
        <v>0.11899999999999999</v>
      </c>
      <c r="Q764">
        <v>0.11899999999999999</v>
      </c>
      <c r="R764">
        <v>145</v>
      </c>
      <c r="S764">
        <v>145</v>
      </c>
    </row>
    <row r="765" spans="1:19" x14ac:dyDescent="0.25">
      <c r="A765">
        <v>597343</v>
      </c>
      <c r="B765">
        <v>1600597339</v>
      </c>
      <c r="C765">
        <v>1600171828</v>
      </c>
      <c r="F765" t="s">
        <v>352</v>
      </c>
      <c r="G765">
        <v>171828</v>
      </c>
      <c r="H765">
        <v>4</v>
      </c>
      <c r="I765" t="s">
        <v>709</v>
      </c>
      <c r="J765" t="s">
        <v>710</v>
      </c>
      <c r="K765" t="s">
        <v>727</v>
      </c>
      <c r="L765">
        <v>4</v>
      </c>
      <c r="M765">
        <v>4</v>
      </c>
      <c r="N765">
        <v>477.77600000000001</v>
      </c>
      <c r="O765">
        <v>477.77600000000001</v>
      </c>
      <c r="P765">
        <v>0.104</v>
      </c>
      <c r="Q765">
        <v>0.104</v>
      </c>
      <c r="R765">
        <v>140</v>
      </c>
      <c r="S765">
        <v>140</v>
      </c>
    </row>
    <row r="766" spans="1:19" x14ac:dyDescent="0.25">
      <c r="A766">
        <v>597344</v>
      </c>
      <c r="B766">
        <v>1600597339</v>
      </c>
      <c r="C766">
        <v>1600171828</v>
      </c>
      <c r="F766" t="s">
        <v>352</v>
      </c>
      <c r="G766">
        <v>171828</v>
      </c>
      <c r="H766">
        <v>5</v>
      </c>
      <c r="I766" t="s">
        <v>709</v>
      </c>
      <c r="J766" t="s">
        <v>710</v>
      </c>
      <c r="K766" t="s">
        <v>722</v>
      </c>
      <c r="M766">
        <v>390</v>
      </c>
      <c r="N766">
        <v>0</v>
      </c>
      <c r="O766">
        <v>17916.599999999999</v>
      </c>
      <c r="P766">
        <v>0</v>
      </c>
      <c r="Q766">
        <v>3.9</v>
      </c>
      <c r="R766">
        <v>0</v>
      </c>
      <c r="S766">
        <v>2730</v>
      </c>
    </row>
    <row r="767" spans="1:19" x14ac:dyDescent="0.25">
      <c r="A767">
        <v>597345</v>
      </c>
      <c r="B767">
        <v>1600597339</v>
      </c>
      <c r="C767">
        <v>1600171828</v>
      </c>
      <c r="F767" t="s">
        <v>352</v>
      </c>
      <c r="G767">
        <v>171828</v>
      </c>
      <c r="H767">
        <v>6</v>
      </c>
      <c r="I767" t="s">
        <v>709</v>
      </c>
      <c r="J767" t="s">
        <v>718</v>
      </c>
      <c r="K767" t="s">
        <v>725</v>
      </c>
      <c r="L767">
        <v>4</v>
      </c>
      <c r="M767">
        <v>0</v>
      </c>
      <c r="N767">
        <v>453.67599999999999</v>
      </c>
      <c r="O767">
        <v>0</v>
      </c>
      <c r="P767">
        <v>0.11600000000000001</v>
      </c>
      <c r="Q767">
        <v>0</v>
      </c>
      <c r="R767">
        <v>24</v>
      </c>
      <c r="S767">
        <v>0</v>
      </c>
    </row>
    <row r="768" spans="1:19" x14ac:dyDescent="0.25">
      <c r="A768">
        <v>597346</v>
      </c>
      <c r="B768">
        <v>1600597339</v>
      </c>
      <c r="C768">
        <v>1600171828</v>
      </c>
      <c r="F768" t="s">
        <v>352</v>
      </c>
      <c r="G768">
        <v>171828</v>
      </c>
      <c r="H768">
        <v>7</v>
      </c>
      <c r="I768" t="s">
        <v>709</v>
      </c>
      <c r="J768" t="s">
        <v>710</v>
      </c>
      <c r="K768" t="s">
        <v>722</v>
      </c>
      <c r="L768">
        <v>426</v>
      </c>
      <c r="N768">
        <v>19570.439999999999</v>
      </c>
      <c r="O768">
        <v>0</v>
      </c>
      <c r="P768">
        <v>4.26</v>
      </c>
      <c r="Q768">
        <v>0</v>
      </c>
      <c r="R768">
        <v>2130</v>
      </c>
      <c r="S768">
        <v>0</v>
      </c>
    </row>
    <row r="769" spans="1:19" x14ac:dyDescent="0.25">
      <c r="A769">
        <v>597347</v>
      </c>
      <c r="B769">
        <v>1600597339</v>
      </c>
      <c r="C769">
        <v>1600171828</v>
      </c>
      <c r="F769" t="s">
        <v>352</v>
      </c>
      <c r="G769">
        <v>171828</v>
      </c>
      <c r="H769">
        <v>8</v>
      </c>
      <c r="I769" t="s">
        <v>717</v>
      </c>
      <c r="J769" t="s">
        <v>718</v>
      </c>
      <c r="K769" t="s">
        <v>940</v>
      </c>
      <c r="L769">
        <v>1</v>
      </c>
      <c r="M769">
        <v>1</v>
      </c>
      <c r="N769">
        <v>0</v>
      </c>
      <c r="O769">
        <v>28762</v>
      </c>
      <c r="P769">
        <v>0</v>
      </c>
      <c r="Q769">
        <v>6.7</v>
      </c>
      <c r="R769">
        <v>0</v>
      </c>
      <c r="S769">
        <v>2680</v>
      </c>
    </row>
    <row r="770" spans="1:19" x14ac:dyDescent="0.25">
      <c r="A770">
        <v>597348</v>
      </c>
      <c r="B770">
        <v>1600597339</v>
      </c>
      <c r="C770">
        <v>1600171828</v>
      </c>
      <c r="F770" t="s">
        <v>352</v>
      </c>
      <c r="G770">
        <v>171828</v>
      </c>
      <c r="H770">
        <v>9</v>
      </c>
      <c r="I770" t="s">
        <v>717</v>
      </c>
      <c r="J770" t="s">
        <v>718</v>
      </c>
      <c r="K770" t="s">
        <v>145</v>
      </c>
      <c r="L770">
        <v>1</v>
      </c>
      <c r="M770">
        <v>1</v>
      </c>
      <c r="N770">
        <v>0</v>
      </c>
      <c r="O770">
        <v>0</v>
      </c>
      <c r="P770">
        <v>0</v>
      </c>
      <c r="Q770">
        <v>0</v>
      </c>
      <c r="R770">
        <v>0</v>
      </c>
      <c r="S770">
        <v>0</v>
      </c>
    </row>
    <row r="771" spans="1:19" x14ac:dyDescent="0.25">
      <c r="A771">
        <v>597349</v>
      </c>
      <c r="B771">
        <v>1600597339</v>
      </c>
      <c r="C771">
        <v>1600171828</v>
      </c>
      <c r="F771" t="s">
        <v>352</v>
      </c>
      <c r="G771">
        <v>171828</v>
      </c>
      <c r="H771">
        <v>10</v>
      </c>
      <c r="I771" t="s">
        <v>717</v>
      </c>
      <c r="J771" t="s">
        <v>718</v>
      </c>
      <c r="K771" t="s">
        <v>880</v>
      </c>
      <c r="L771">
        <v>1</v>
      </c>
      <c r="M771">
        <v>1</v>
      </c>
      <c r="N771">
        <v>19971</v>
      </c>
      <c r="O771">
        <v>0</v>
      </c>
      <c r="P771">
        <v>4.9000000000000004</v>
      </c>
      <c r="Q771">
        <v>0</v>
      </c>
      <c r="R771">
        <v>1960</v>
      </c>
      <c r="S771">
        <v>0</v>
      </c>
    </row>
    <row r="772" spans="1:19" x14ac:dyDescent="0.25">
      <c r="A772">
        <v>597350</v>
      </c>
      <c r="B772">
        <v>1600597339</v>
      </c>
      <c r="C772">
        <v>1600171828</v>
      </c>
      <c r="F772" t="s">
        <v>352</v>
      </c>
      <c r="G772">
        <v>171828</v>
      </c>
      <c r="H772">
        <v>11</v>
      </c>
      <c r="I772" t="s">
        <v>717</v>
      </c>
      <c r="J772" t="s">
        <v>718</v>
      </c>
      <c r="K772" t="s">
        <v>941</v>
      </c>
      <c r="L772">
        <v>1</v>
      </c>
      <c r="M772">
        <v>1</v>
      </c>
      <c r="N772">
        <v>4029</v>
      </c>
      <c r="O772">
        <v>0</v>
      </c>
      <c r="P772">
        <v>0.5</v>
      </c>
      <c r="Q772">
        <v>0</v>
      </c>
      <c r="R772">
        <v>201.45</v>
      </c>
      <c r="S772">
        <v>0</v>
      </c>
    </row>
    <row r="773" spans="1:19" x14ac:dyDescent="0.25">
      <c r="A773">
        <v>599251</v>
      </c>
      <c r="B773">
        <v>1600599250</v>
      </c>
      <c r="C773">
        <v>1600178736</v>
      </c>
      <c r="F773" t="s">
        <v>394</v>
      </c>
      <c r="G773">
        <v>178736</v>
      </c>
      <c r="H773">
        <v>1</v>
      </c>
      <c r="I773" t="s">
        <v>709</v>
      </c>
      <c r="J773" t="s">
        <v>710</v>
      </c>
      <c r="K773" t="s">
        <v>727</v>
      </c>
      <c r="L773">
        <v>16</v>
      </c>
      <c r="M773">
        <v>16</v>
      </c>
      <c r="N773">
        <v>1911.104</v>
      </c>
      <c r="O773">
        <v>1911.104</v>
      </c>
      <c r="P773">
        <v>0.41599999999999998</v>
      </c>
      <c r="Q773">
        <v>0.41599999999999998</v>
      </c>
      <c r="R773">
        <v>560</v>
      </c>
      <c r="S773">
        <v>560</v>
      </c>
    </row>
    <row r="774" spans="1:19" x14ac:dyDescent="0.25">
      <c r="A774">
        <v>599252</v>
      </c>
      <c r="B774">
        <v>1600599250</v>
      </c>
      <c r="C774">
        <v>1600178736</v>
      </c>
      <c r="F774" t="s">
        <v>394</v>
      </c>
      <c r="G774">
        <v>178736</v>
      </c>
      <c r="H774">
        <v>2</v>
      </c>
      <c r="I774" t="s">
        <v>709</v>
      </c>
      <c r="J774" t="s">
        <v>710</v>
      </c>
      <c r="K774" t="s">
        <v>937</v>
      </c>
      <c r="L774">
        <v>8</v>
      </c>
      <c r="M774">
        <v>8</v>
      </c>
      <c r="N774">
        <v>1624.4380000000001</v>
      </c>
      <c r="O774">
        <v>1624.4380000000001</v>
      </c>
      <c r="P774">
        <v>0.35399999999999998</v>
      </c>
      <c r="Q774">
        <v>0.35399999999999998</v>
      </c>
      <c r="R774">
        <v>280</v>
      </c>
      <c r="S774">
        <v>280</v>
      </c>
    </row>
    <row r="775" spans="1:19" x14ac:dyDescent="0.25">
      <c r="A775">
        <v>599658</v>
      </c>
      <c r="B775">
        <v>1600599657</v>
      </c>
      <c r="C775">
        <v>1600179141</v>
      </c>
      <c r="F775" t="s">
        <v>397</v>
      </c>
      <c r="G775">
        <v>179141</v>
      </c>
      <c r="H775">
        <v>1</v>
      </c>
      <c r="I775" t="s">
        <v>709</v>
      </c>
      <c r="J775" t="s">
        <v>710</v>
      </c>
      <c r="K775" t="s">
        <v>722</v>
      </c>
      <c r="L775">
        <v>528</v>
      </c>
      <c r="M775">
        <v>522</v>
      </c>
      <c r="N775">
        <v>24256.32</v>
      </c>
      <c r="O775">
        <v>23980.68</v>
      </c>
      <c r="P775">
        <v>5.28</v>
      </c>
      <c r="Q775">
        <v>5.22</v>
      </c>
      <c r="R775">
        <v>3696</v>
      </c>
      <c r="S775">
        <v>3654</v>
      </c>
    </row>
    <row r="776" spans="1:19" x14ac:dyDescent="0.25">
      <c r="A776">
        <v>599664</v>
      </c>
      <c r="B776">
        <v>1600599663</v>
      </c>
      <c r="C776">
        <v>1600179141</v>
      </c>
      <c r="F776" t="s">
        <v>398</v>
      </c>
      <c r="G776">
        <v>179141</v>
      </c>
      <c r="H776">
        <v>1</v>
      </c>
      <c r="I776" t="s">
        <v>709</v>
      </c>
      <c r="J776" t="s">
        <v>710</v>
      </c>
      <c r="K776" t="s">
        <v>722</v>
      </c>
      <c r="L776">
        <v>372</v>
      </c>
      <c r="M776">
        <v>374</v>
      </c>
      <c r="N776">
        <v>17089.68</v>
      </c>
      <c r="O776">
        <v>17181.560000000001</v>
      </c>
      <c r="P776">
        <v>3.72</v>
      </c>
      <c r="Q776">
        <v>3.74</v>
      </c>
      <c r="R776">
        <v>2604</v>
      </c>
      <c r="S776">
        <v>2618</v>
      </c>
    </row>
    <row r="777" spans="1:19" x14ac:dyDescent="0.25">
      <c r="A777">
        <v>599666</v>
      </c>
      <c r="B777">
        <v>1600599665</v>
      </c>
      <c r="C777">
        <v>1600179141</v>
      </c>
      <c r="F777" t="s">
        <v>399</v>
      </c>
      <c r="G777">
        <v>179141</v>
      </c>
      <c r="H777">
        <v>1</v>
      </c>
      <c r="I777" t="s">
        <v>709</v>
      </c>
      <c r="J777" t="s">
        <v>710</v>
      </c>
      <c r="K777" t="s">
        <v>722</v>
      </c>
      <c r="L777">
        <v>214</v>
      </c>
      <c r="M777">
        <v>214</v>
      </c>
      <c r="N777">
        <v>9831.16</v>
      </c>
      <c r="O777">
        <v>9831.16</v>
      </c>
      <c r="P777">
        <v>2.14</v>
      </c>
      <c r="Q777">
        <v>2.14</v>
      </c>
      <c r="R777">
        <v>1498</v>
      </c>
      <c r="S777">
        <v>1498</v>
      </c>
    </row>
    <row r="778" spans="1:19" x14ac:dyDescent="0.25">
      <c r="A778">
        <v>601808</v>
      </c>
      <c r="B778">
        <v>1600601807</v>
      </c>
      <c r="C778">
        <v>1600182660</v>
      </c>
      <c r="F778" t="s">
        <v>414</v>
      </c>
      <c r="G778">
        <v>182660</v>
      </c>
      <c r="H778">
        <v>1</v>
      </c>
      <c r="I778" t="s">
        <v>717</v>
      </c>
      <c r="J778" t="s">
        <v>718</v>
      </c>
      <c r="K778" t="s">
        <v>942</v>
      </c>
      <c r="L778">
        <v>1</v>
      </c>
      <c r="M778">
        <v>1</v>
      </c>
      <c r="N778">
        <v>0</v>
      </c>
      <c r="O778">
        <v>133078</v>
      </c>
      <c r="P778">
        <v>0</v>
      </c>
      <c r="Q778">
        <v>27</v>
      </c>
      <c r="R778">
        <v>0</v>
      </c>
      <c r="S778">
        <v>10800</v>
      </c>
    </row>
    <row r="779" spans="1:19" x14ac:dyDescent="0.25">
      <c r="A779">
        <v>601809</v>
      </c>
      <c r="B779">
        <v>1600601807</v>
      </c>
      <c r="C779">
        <v>1600182660</v>
      </c>
      <c r="F779" t="s">
        <v>414</v>
      </c>
      <c r="G779">
        <v>182660</v>
      </c>
      <c r="H779">
        <v>2</v>
      </c>
      <c r="I779" t="s">
        <v>717</v>
      </c>
      <c r="J779" t="s">
        <v>718</v>
      </c>
      <c r="K779" t="s">
        <v>740</v>
      </c>
      <c r="L779">
        <v>1</v>
      </c>
      <c r="M779">
        <v>1</v>
      </c>
      <c r="N779">
        <v>159098</v>
      </c>
      <c r="O779">
        <v>0</v>
      </c>
      <c r="P779">
        <v>32.200000000000003</v>
      </c>
      <c r="Q779">
        <v>0</v>
      </c>
      <c r="R779">
        <v>12880</v>
      </c>
      <c r="S779">
        <v>0</v>
      </c>
    </row>
    <row r="780" spans="1:19" x14ac:dyDescent="0.25">
      <c r="A780">
        <v>602795</v>
      </c>
      <c r="B780">
        <v>1600602794</v>
      </c>
      <c r="C780">
        <v>1600183182</v>
      </c>
      <c r="F780" t="s">
        <v>415</v>
      </c>
      <c r="G780">
        <v>183182</v>
      </c>
      <c r="H780">
        <v>1</v>
      </c>
      <c r="I780" t="s">
        <v>717</v>
      </c>
      <c r="J780" t="s">
        <v>718</v>
      </c>
      <c r="K780" t="s">
        <v>943</v>
      </c>
      <c r="L780">
        <v>1</v>
      </c>
      <c r="M780">
        <v>1</v>
      </c>
      <c r="N780">
        <v>201005</v>
      </c>
      <c r="O780">
        <v>201005</v>
      </c>
      <c r="P780">
        <v>42.9</v>
      </c>
      <c r="Q780">
        <v>42.9</v>
      </c>
      <c r="R780">
        <v>17160</v>
      </c>
      <c r="S780">
        <v>17160</v>
      </c>
    </row>
    <row r="781" spans="1:19" x14ac:dyDescent="0.25">
      <c r="A781">
        <v>602865</v>
      </c>
      <c r="B781">
        <v>1600602864</v>
      </c>
      <c r="C781">
        <v>1600183261</v>
      </c>
      <c r="F781" t="s">
        <v>417</v>
      </c>
      <c r="G781">
        <v>183261</v>
      </c>
      <c r="H781">
        <v>1</v>
      </c>
      <c r="I781" t="s">
        <v>709</v>
      </c>
      <c r="J781" t="s">
        <v>710</v>
      </c>
      <c r="K781" t="s">
        <v>722</v>
      </c>
      <c r="L781">
        <v>250</v>
      </c>
      <c r="M781">
        <v>250</v>
      </c>
      <c r="N781">
        <v>11485</v>
      </c>
      <c r="O781">
        <v>11485</v>
      </c>
      <c r="P781">
        <v>2.5</v>
      </c>
      <c r="Q781">
        <v>2.5</v>
      </c>
      <c r="R781">
        <v>1750</v>
      </c>
      <c r="S781">
        <v>1750</v>
      </c>
    </row>
    <row r="782" spans="1:19" x14ac:dyDescent="0.25">
      <c r="A782">
        <v>602866</v>
      </c>
      <c r="B782">
        <v>1600602864</v>
      </c>
      <c r="C782">
        <v>1600183261</v>
      </c>
      <c r="F782" t="s">
        <v>417</v>
      </c>
      <c r="G782">
        <v>183261</v>
      </c>
      <c r="H782">
        <v>2</v>
      </c>
      <c r="I782" t="s">
        <v>717</v>
      </c>
      <c r="J782" t="s">
        <v>718</v>
      </c>
      <c r="K782" t="s">
        <v>944</v>
      </c>
      <c r="L782">
        <v>1</v>
      </c>
      <c r="M782">
        <v>1</v>
      </c>
      <c r="N782">
        <v>125607</v>
      </c>
      <c r="O782">
        <v>123957</v>
      </c>
      <c r="P782">
        <v>18.600000000000001</v>
      </c>
      <c r="Q782">
        <v>18.3</v>
      </c>
      <c r="R782">
        <v>7440</v>
      </c>
      <c r="S782">
        <v>7320</v>
      </c>
    </row>
    <row r="783" spans="1:19" x14ac:dyDescent="0.25">
      <c r="A783">
        <v>602867</v>
      </c>
      <c r="B783">
        <v>1600602864</v>
      </c>
      <c r="C783">
        <v>1600183261</v>
      </c>
      <c r="F783" t="s">
        <v>417</v>
      </c>
      <c r="G783">
        <v>183261</v>
      </c>
      <c r="H783">
        <v>3</v>
      </c>
      <c r="I783" t="s">
        <v>717</v>
      </c>
      <c r="J783" t="s">
        <v>718</v>
      </c>
      <c r="K783" t="s">
        <v>945</v>
      </c>
      <c r="L783">
        <v>1</v>
      </c>
      <c r="M783">
        <v>1</v>
      </c>
      <c r="N783">
        <v>52639</v>
      </c>
      <c r="O783">
        <v>75821</v>
      </c>
      <c r="P783">
        <v>11.1</v>
      </c>
      <c r="Q783">
        <v>11.3</v>
      </c>
      <c r="R783">
        <v>4440</v>
      </c>
      <c r="S783">
        <v>4520</v>
      </c>
    </row>
    <row r="784" spans="1:19" x14ac:dyDescent="0.25">
      <c r="A784">
        <v>602868</v>
      </c>
      <c r="B784">
        <v>1600602864</v>
      </c>
      <c r="C784">
        <v>1600183261</v>
      </c>
      <c r="F784" t="s">
        <v>417</v>
      </c>
      <c r="G784">
        <v>183261</v>
      </c>
      <c r="H784">
        <v>4</v>
      </c>
      <c r="I784" t="s">
        <v>717</v>
      </c>
      <c r="J784" t="s">
        <v>718</v>
      </c>
      <c r="K784" t="s">
        <v>712</v>
      </c>
      <c r="L784">
        <v>1</v>
      </c>
      <c r="M784">
        <v>1</v>
      </c>
      <c r="N784">
        <v>40787</v>
      </c>
      <c r="O784">
        <v>40787</v>
      </c>
      <c r="P784">
        <v>0</v>
      </c>
      <c r="Q784">
        <v>0</v>
      </c>
      <c r="R784">
        <v>2039.35</v>
      </c>
      <c r="S784">
        <v>2039.35</v>
      </c>
    </row>
    <row r="785" spans="1:19" x14ac:dyDescent="0.25">
      <c r="A785">
        <v>603839</v>
      </c>
      <c r="B785">
        <v>1600603838</v>
      </c>
      <c r="C785">
        <v>1600188628</v>
      </c>
      <c r="F785" t="s">
        <v>463</v>
      </c>
      <c r="G785">
        <v>188628</v>
      </c>
      <c r="H785">
        <v>1</v>
      </c>
      <c r="I785" t="s">
        <v>709</v>
      </c>
      <c r="J785" t="s">
        <v>712</v>
      </c>
      <c r="K785" t="s">
        <v>730</v>
      </c>
      <c r="L785">
        <v>1</v>
      </c>
      <c r="M785">
        <v>1</v>
      </c>
      <c r="N785">
        <v>3066</v>
      </c>
      <c r="O785">
        <v>3066</v>
      </c>
      <c r="P785">
        <v>0</v>
      </c>
      <c r="Q785">
        <v>0</v>
      </c>
      <c r="R785">
        <v>275</v>
      </c>
      <c r="S785">
        <v>275</v>
      </c>
    </row>
    <row r="786" spans="1:19" x14ac:dyDescent="0.25">
      <c r="A786">
        <v>603840</v>
      </c>
      <c r="B786">
        <v>1600603838</v>
      </c>
      <c r="C786">
        <v>1600188628</v>
      </c>
      <c r="F786" t="s">
        <v>463</v>
      </c>
      <c r="G786">
        <v>188628</v>
      </c>
      <c r="H786">
        <v>2</v>
      </c>
      <c r="I786" t="s">
        <v>709</v>
      </c>
      <c r="J786" t="s">
        <v>712</v>
      </c>
      <c r="K786" t="s">
        <v>730</v>
      </c>
      <c r="L786">
        <v>1</v>
      </c>
      <c r="M786">
        <v>1</v>
      </c>
      <c r="N786">
        <v>273</v>
      </c>
      <c r="O786">
        <v>273</v>
      </c>
      <c r="P786">
        <v>0</v>
      </c>
      <c r="Q786">
        <v>0</v>
      </c>
      <c r="R786">
        <v>25</v>
      </c>
      <c r="S786">
        <v>25</v>
      </c>
    </row>
    <row r="787" spans="1:19" x14ac:dyDescent="0.25">
      <c r="A787">
        <v>603841</v>
      </c>
      <c r="B787">
        <v>1600603838</v>
      </c>
      <c r="C787">
        <v>1600188628</v>
      </c>
      <c r="F787" t="s">
        <v>463</v>
      </c>
      <c r="G787">
        <v>188628</v>
      </c>
      <c r="H787">
        <v>3</v>
      </c>
      <c r="I787" t="s">
        <v>709</v>
      </c>
      <c r="J787" t="s">
        <v>712</v>
      </c>
      <c r="K787" t="s">
        <v>730</v>
      </c>
      <c r="L787">
        <v>9</v>
      </c>
      <c r="M787">
        <v>9</v>
      </c>
      <c r="N787">
        <v>7560</v>
      </c>
      <c r="O787">
        <v>7560</v>
      </c>
      <c r="P787">
        <v>0</v>
      </c>
      <c r="Q787">
        <v>0</v>
      </c>
      <c r="R787">
        <v>675</v>
      </c>
      <c r="S787">
        <v>675</v>
      </c>
    </row>
    <row r="788" spans="1:19" x14ac:dyDescent="0.25">
      <c r="A788">
        <v>603842</v>
      </c>
      <c r="B788">
        <v>1600603838</v>
      </c>
      <c r="C788">
        <v>1600188628</v>
      </c>
      <c r="F788" t="s">
        <v>463</v>
      </c>
      <c r="G788">
        <v>188628</v>
      </c>
      <c r="H788">
        <v>4</v>
      </c>
      <c r="I788" t="s">
        <v>709</v>
      </c>
      <c r="J788" t="s">
        <v>712</v>
      </c>
      <c r="K788" t="s">
        <v>730</v>
      </c>
      <c r="L788">
        <v>2</v>
      </c>
      <c r="M788">
        <v>2</v>
      </c>
      <c r="N788">
        <v>2436</v>
      </c>
      <c r="O788">
        <v>2436</v>
      </c>
      <c r="P788">
        <v>0</v>
      </c>
      <c r="Q788">
        <v>0</v>
      </c>
      <c r="R788">
        <v>220</v>
      </c>
      <c r="S788">
        <v>220</v>
      </c>
    </row>
    <row r="789" spans="1:19" x14ac:dyDescent="0.25">
      <c r="A789">
        <v>603870</v>
      </c>
      <c r="B789">
        <v>1600603869</v>
      </c>
      <c r="C789">
        <v>1600188722</v>
      </c>
      <c r="F789" t="s">
        <v>464</v>
      </c>
      <c r="G789">
        <v>188722</v>
      </c>
      <c r="H789">
        <v>1</v>
      </c>
      <c r="I789" t="s">
        <v>709</v>
      </c>
      <c r="J789" t="s">
        <v>710</v>
      </c>
      <c r="K789" t="s">
        <v>722</v>
      </c>
      <c r="L789">
        <v>115</v>
      </c>
      <c r="M789">
        <v>115</v>
      </c>
      <c r="N789">
        <v>5283.1</v>
      </c>
      <c r="O789">
        <v>5283.1</v>
      </c>
      <c r="P789">
        <v>1.1499999999999999</v>
      </c>
      <c r="Q789">
        <v>1.1499999999999999</v>
      </c>
      <c r="R789">
        <v>805</v>
      </c>
      <c r="S789">
        <v>805</v>
      </c>
    </row>
    <row r="790" spans="1:19" x14ac:dyDescent="0.25">
      <c r="A790">
        <v>603910</v>
      </c>
      <c r="B790">
        <v>1600603909</v>
      </c>
      <c r="C790">
        <v>1600188755</v>
      </c>
      <c r="F790" t="s">
        <v>465</v>
      </c>
      <c r="G790">
        <v>188755</v>
      </c>
      <c r="H790">
        <v>1</v>
      </c>
      <c r="I790" t="s">
        <v>709</v>
      </c>
      <c r="J790" t="s">
        <v>710</v>
      </c>
      <c r="K790" t="s">
        <v>722</v>
      </c>
      <c r="L790">
        <v>350</v>
      </c>
      <c r="M790">
        <v>350</v>
      </c>
      <c r="N790">
        <v>16079</v>
      </c>
      <c r="O790">
        <v>16079</v>
      </c>
      <c r="P790">
        <v>3.5</v>
      </c>
      <c r="Q790">
        <v>3.5</v>
      </c>
      <c r="R790">
        <v>2450</v>
      </c>
      <c r="S790">
        <v>2450</v>
      </c>
    </row>
    <row r="791" spans="1:19" x14ac:dyDescent="0.25">
      <c r="A791">
        <v>603911</v>
      </c>
      <c r="B791">
        <v>1600603909</v>
      </c>
      <c r="C791">
        <v>1600188755</v>
      </c>
      <c r="F791" t="s">
        <v>465</v>
      </c>
      <c r="G791">
        <v>188755</v>
      </c>
      <c r="H791">
        <v>2</v>
      </c>
      <c r="I791" t="s">
        <v>709</v>
      </c>
      <c r="J791" t="s">
        <v>718</v>
      </c>
      <c r="K791" t="s">
        <v>737</v>
      </c>
      <c r="L791">
        <v>11</v>
      </c>
      <c r="M791">
        <v>11</v>
      </c>
      <c r="N791">
        <v>176.33</v>
      </c>
      <c r="O791">
        <v>176.33</v>
      </c>
      <c r="P791">
        <v>4.4999999999999998E-2</v>
      </c>
      <c r="Q791">
        <v>4.4999999999999998E-2</v>
      </c>
      <c r="R791">
        <v>55</v>
      </c>
      <c r="S791">
        <v>55</v>
      </c>
    </row>
    <row r="792" spans="1:19" x14ac:dyDescent="0.25">
      <c r="A792">
        <v>604227</v>
      </c>
      <c r="B792">
        <v>1600604226</v>
      </c>
      <c r="C792">
        <v>1600189070</v>
      </c>
      <c r="F792" t="s">
        <v>469</v>
      </c>
      <c r="G792">
        <v>189070</v>
      </c>
      <c r="H792">
        <v>1</v>
      </c>
      <c r="I792" t="s">
        <v>709</v>
      </c>
      <c r="J792" t="s">
        <v>710</v>
      </c>
      <c r="K792" t="s">
        <v>722</v>
      </c>
      <c r="L792">
        <v>340</v>
      </c>
      <c r="M792">
        <v>340</v>
      </c>
      <c r="N792">
        <v>15619.6</v>
      </c>
      <c r="O792">
        <v>15619.6</v>
      </c>
      <c r="P792">
        <v>3.4</v>
      </c>
      <c r="Q792">
        <v>3.4</v>
      </c>
      <c r="R792">
        <v>2380</v>
      </c>
      <c r="S792">
        <v>2380</v>
      </c>
    </row>
    <row r="793" spans="1:19" x14ac:dyDescent="0.25">
      <c r="A793">
        <v>604275</v>
      </c>
      <c r="B793">
        <v>1600604274</v>
      </c>
      <c r="C793">
        <v>1600189126</v>
      </c>
      <c r="F793" t="s">
        <v>470</v>
      </c>
      <c r="G793">
        <v>189126</v>
      </c>
      <c r="H793">
        <v>1</v>
      </c>
      <c r="I793" t="s">
        <v>709</v>
      </c>
      <c r="J793" t="s">
        <v>710</v>
      </c>
      <c r="K793" t="s">
        <v>727</v>
      </c>
      <c r="M793">
        <v>1</v>
      </c>
      <c r="N793">
        <v>0</v>
      </c>
      <c r="O793">
        <v>143.333</v>
      </c>
      <c r="P793">
        <v>0</v>
      </c>
      <c r="Q793">
        <v>3.1E-2</v>
      </c>
      <c r="R793">
        <v>0</v>
      </c>
      <c r="S793">
        <v>50</v>
      </c>
    </row>
    <row r="794" spans="1:19" x14ac:dyDescent="0.25">
      <c r="A794">
        <v>604276</v>
      </c>
      <c r="B794">
        <v>1600604274</v>
      </c>
      <c r="C794">
        <v>1600189126</v>
      </c>
      <c r="F794" t="s">
        <v>470</v>
      </c>
      <c r="G794">
        <v>189126</v>
      </c>
      <c r="H794">
        <v>2</v>
      </c>
      <c r="I794" t="s">
        <v>709</v>
      </c>
      <c r="J794" t="s">
        <v>710</v>
      </c>
      <c r="K794" t="s">
        <v>729</v>
      </c>
      <c r="M794">
        <v>1</v>
      </c>
      <c r="N794">
        <v>0</v>
      </c>
      <c r="O794">
        <v>565.06200000000001</v>
      </c>
      <c r="P794">
        <v>0</v>
      </c>
      <c r="Q794">
        <v>0</v>
      </c>
      <c r="R794">
        <v>0</v>
      </c>
      <c r="S794">
        <v>30</v>
      </c>
    </row>
    <row r="795" spans="1:19" x14ac:dyDescent="0.25">
      <c r="A795">
        <v>604277</v>
      </c>
      <c r="B795">
        <v>1600604274</v>
      </c>
      <c r="C795">
        <v>1600189126</v>
      </c>
      <c r="F795" t="s">
        <v>470</v>
      </c>
      <c r="G795">
        <v>189126</v>
      </c>
      <c r="H795">
        <v>3</v>
      </c>
      <c r="I795" t="s">
        <v>709</v>
      </c>
      <c r="J795" t="s">
        <v>718</v>
      </c>
      <c r="K795" t="s">
        <v>726</v>
      </c>
      <c r="L795">
        <v>2</v>
      </c>
      <c r="M795">
        <v>2</v>
      </c>
      <c r="N795">
        <v>65.234999999999999</v>
      </c>
      <c r="O795">
        <v>65.234999999999999</v>
      </c>
      <c r="P795">
        <v>1.4E-2</v>
      </c>
      <c r="Q795">
        <v>1.4E-2</v>
      </c>
      <c r="R795">
        <v>20</v>
      </c>
      <c r="S795">
        <v>20</v>
      </c>
    </row>
    <row r="796" spans="1:19" x14ac:dyDescent="0.25">
      <c r="A796">
        <v>604278</v>
      </c>
      <c r="B796">
        <v>1600604274</v>
      </c>
      <c r="C796">
        <v>1600189126</v>
      </c>
      <c r="F796" t="s">
        <v>470</v>
      </c>
      <c r="G796">
        <v>189126</v>
      </c>
      <c r="H796">
        <v>4</v>
      </c>
      <c r="I796" t="s">
        <v>709</v>
      </c>
      <c r="J796" t="s">
        <v>718</v>
      </c>
      <c r="K796" t="s">
        <v>726</v>
      </c>
      <c r="L796">
        <v>19</v>
      </c>
      <c r="M796">
        <v>17</v>
      </c>
      <c r="N796">
        <v>698.28800000000001</v>
      </c>
      <c r="O796">
        <v>624.78399999999999</v>
      </c>
      <c r="P796">
        <v>0.152</v>
      </c>
      <c r="Q796">
        <v>0.13600000000000001</v>
      </c>
      <c r="R796">
        <v>209</v>
      </c>
      <c r="S796">
        <v>187</v>
      </c>
    </row>
    <row r="797" spans="1:19" x14ac:dyDescent="0.25">
      <c r="A797">
        <v>604279</v>
      </c>
      <c r="B797">
        <v>1600604274</v>
      </c>
      <c r="C797">
        <v>1600189126</v>
      </c>
      <c r="F797" t="s">
        <v>470</v>
      </c>
      <c r="G797">
        <v>189126</v>
      </c>
      <c r="H797">
        <v>5</v>
      </c>
      <c r="I797" t="s">
        <v>709</v>
      </c>
      <c r="J797" t="s">
        <v>710</v>
      </c>
      <c r="K797" t="s">
        <v>727</v>
      </c>
      <c r="L797">
        <v>17</v>
      </c>
      <c r="M797">
        <v>17</v>
      </c>
      <c r="N797">
        <v>2030.548</v>
      </c>
      <c r="O797">
        <v>2030.548</v>
      </c>
      <c r="P797">
        <v>0.442</v>
      </c>
      <c r="Q797">
        <v>0.442</v>
      </c>
      <c r="R797">
        <v>595</v>
      </c>
      <c r="S797">
        <v>595</v>
      </c>
    </row>
    <row r="798" spans="1:19" x14ac:dyDescent="0.25">
      <c r="A798">
        <v>604324</v>
      </c>
      <c r="B798">
        <v>1600604323</v>
      </c>
      <c r="C798">
        <v>1600189160</v>
      </c>
      <c r="F798" t="s">
        <v>472</v>
      </c>
      <c r="G798">
        <v>189160</v>
      </c>
      <c r="H798">
        <v>1</v>
      </c>
      <c r="I798" t="s">
        <v>709</v>
      </c>
      <c r="J798" t="s">
        <v>710</v>
      </c>
      <c r="K798" t="s">
        <v>722</v>
      </c>
      <c r="L798">
        <v>120</v>
      </c>
      <c r="M798">
        <v>120</v>
      </c>
      <c r="N798">
        <v>5512.8</v>
      </c>
      <c r="O798">
        <v>5512.8</v>
      </c>
      <c r="P798">
        <v>1.2</v>
      </c>
      <c r="Q798">
        <v>1.2</v>
      </c>
      <c r="R798">
        <v>840</v>
      </c>
      <c r="S798">
        <v>840</v>
      </c>
    </row>
    <row r="799" spans="1:19" x14ac:dyDescent="0.25">
      <c r="A799">
        <v>605912</v>
      </c>
      <c r="B799">
        <v>1600605911</v>
      </c>
      <c r="C799">
        <v>1600190937</v>
      </c>
      <c r="F799" t="s">
        <v>484</v>
      </c>
      <c r="G799">
        <v>190937</v>
      </c>
      <c r="H799">
        <v>1</v>
      </c>
      <c r="I799" t="s">
        <v>709</v>
      </c>
      <c r="J799" t="s">
        <v>710</v>
      </c>
      <c r="K799" t="s">
        <v>722</v>
      </c>
      <c r="L799">
        <v>104</v>
      </c>
      <c r="M799">
        <v>104</v>
      </c>
      <c r="N799">
        <v>4777.76</v>
      </c>
      <c r="O799">
        <v>4777.76</v>
      </c>
      <c r="P799">
        <v>1.04</v>
      </c>
      <c r="Q799">
        <v>1.04</v>
      </c>
      <c r="R799">
        <v>728</v>
      </c>
      <c r="S799">
        <v>728</v>
      </c>
    </row>
    <row r="800" spans="1:19" x14ac:dyDescent="0.25">
      <c r="A800">
        <v>606473</v>
      </c>
      <c r="B800">
        <v>1600606472</v>
      </c>
      <c r="C800">
        <v>1600195026</v>
      </c>
      <c r="F800" t="s">
        <v>514</v>
      </c>
      <c r="G800">
        <v>195026</v>
      </c>
      <c r="H800">
        <v>1</v>
      </c>
      <c r="I800" t="s">
        <v>709</v>
      </c>
      <c r="J800" t="s">
        <v>712</v>
      </c>
      <c r="K800" t="s">
        <v>730</v>
      </c>
      <c r="L800">
        <v>4</v>
      </c>
      <c r="M800">
        <v>4</v>
      </c>
      <c r="N800">
        <v>1092</v>
      </c>
      <c r="O800">
        <v>1092</v>
      </c>
      <c r="P800">
        <v>0</v>
      </c>
      <c r="Q800">
        <v>0</v>
      </c>
      <c r="R800">
        <v>100</v>
      </c>
      <c r="S800">
        <v>100</v>
      </c>
    </row>
    <row r="801" spans="1:19" x14ac:dyDescent="0.25">
      <c r="A801">
        <v>606474</v>
      </c>
      <c r="B801">
        <v>1600606472</v>
      </c>
      <c r="C801">
        <v>1600195026</v>
      </c>
      <c r="F801" t="s">
        <v>514</v>
      </c>
      <c r="G801">
        <v>195026</v>
      </c>
      <c r="H801">
        <v>2</v>
      </c>
      <c r="I801" t="s">
        <v>717</v>
      </c>
      <c r="J801" t="s">
        <v>718</v>
      </c>
      <c r="K801" t="s">
        <v>946</v>
      </c>
      <c r="L801">
        <v>1</v>
      </c>
      <c r="M801">
        <v>1</v>
      </c>
      <c r="N801">
        <v>15315</v>
      </c>
      <c r="O801">
        <v>15315</v>
      </c>
      <c r="P801">
        <v>4.0999999999999996</v>
      </c>
      <c r="Q801">
        <v>4.0999999999999996</v>
      </c>
      <c r="R801">
        <v>1640</v>
      </c>
      <c r="S801">
        <v>1640</v>
      </c>
    </row>
    <row r="802" spans="1:19" x14ac:dyDescent="0.25">
      <c r="A802">
        <v>606475</v>
      </c>
      <c r="B802">
        <v>1600606472</v>
      </c>
      <c r="C802">
        <v>1600195026</v>
      </c>
      <c r="F802" t="s">
        <v>514</v>
      </c>
      <c r="G802">
        <v>195026</v>
      </c>
      <c r="H802">
        <v>3</v>
      </c>
      <c r="I802" t="s">
        <v>717</v>
      </c>
      <c r="J802" t="s">
        <v>718</v>
      </c>
      <c r="K802" t="s">
        <v>947</v>
      </c>
      <c r="L802">
        <v>1</v>
      </c>
      <c r="M802">
        <v>1</v>
      </c>
      <c r="N802">
        <v>7037</v>
      </c>
      <c r="O802">
        <v>7037</v>
      </c>
      <c r="P802">
        <v>0.3</v>
      </c>
      <c r="Q802">
        <v>0.3</v>
      </c>
      <c r="R802">
        <v>351.85</v>
      </c>
      <c r="S802">
        <v>351.85</v>
      </c>
    </row>
    <row r="803" spans="1:19" x14ac:dyDescent="0.25">
      <c r="A803">
        <v>606790</v>
      </c>
      <c r="B803">
        <v>1600606789</v>
      </c>
      <c r="C803">
        <v>1600195383</v>
      </c>
      <c r="F803" t="s">
        <v>515</v>
      </c>
      <c r="G803">
        <v>195383</v>
      </c>
      <c r="H803">
        <v>1</v>
      </c>
      <c r="I803" t="s">
        <v>717</v>
      </c>
      <c r="J803" t="s">
        <v>720</v>
      </c>
      <c r="K803" t="s">
        <v>948</v>
      </c>
      <c r="L803">
        <v>1</v>
      </c>
      <c r="M803">
        <v>1</v>
      </c>
      <c r="N803">
        <v>13909</v>
      </c>
      <c r="O803">
        <v>18432</v>
      </c>
      <c r="P803">
        <v>1.6</v>
      </c>
      <c r="Q803">
        <v>0</v>
      </c>
      <c r="R803">
        <v>1390.9</v>
      </c>
      <c r="S803">
        <v>1843.2</v>
      </c>
    </row>
    <row r="804" spans="1:19" x14ac:dyDescent="0.25">
      <c r="A804">
        <v>606872</v>
      </c>
      <c r="B804">
        <v>1600606871</v>
      </c>
      <c r="C804">
        <v>1600195383</v>
      </c>
      <c r="F804" t="s">
        <v>516</v>
      </c>
      <c r="G804">
        <v>195383</v>
      </c>
      <c r="H804">
        <v>1</v>
      </c>
      <c r="I804" t="s">
        <v>717</v>
      </c>
      <c r="J804" t="s">
        <v>720</v>
      </c>
      <c r="K804" t="s">
        <v>948</v>
      </c>
      <c r="L804">
        <v>1</v>
      </c>
      <c r="M804">
        <v>1</v>
      </c>
      <c r="N804">
        <v>13867</v>
      </c>
      <c r="O804">
        <v>16906</v>
      </c>
      <c r="P804">
        <v>1.6</v>
      </c>
      <c r="Q804">
        <v>0</v>
      </c>
      <c r="R804">
        <v>1386.7</v>
      </c>
      <c r="S804">
        <v>1690.6</v>
      </c>
    </row>
    <row r="805" spans="1:19" x14ac:dyDescent="0.25">
      <c r="A805">
        <v>607068</v>
      </c>
      <c r="B805">
        <v>1600607067</v>
      </c>
      <c r="C805">
        <v>1600195414</v>
      </c>
      <c r="F805" t="s">
        <v>517</v>
      </c>
      <c r="G805">
        <v>195414</v>
      </c>
      <c r="H805">
        <v>1</v>
      </c>
      <c r="I805" t="s">
        <v>709</v>
      </c>
      <c r="J805" t="s">
        <v>710</v>
      </c>
      <c r="K805" t="s">
        <v>722</v>
      </c>
      <c r="L805">
        <v>83</v>
      </c>
      <c r="M805">
        <v>83</v>
      </c>
      <c r="N805">
        <v>3813.02</v>
      </c>
      <c r="O805">
        <v>3813.02</v>
      </c>
      <c r="P805">
        <v>0.83</v>
      </c>
      <c r="Q805">
        <v>0.83</v>
      </c>
      <c r="R805">
        <v>581</v>
      </c>
      <c r="S805">
        <v>581</v>
      </c>
    </row>
    <row r="806" spans="1:19" x14ac:dyDescent="0.25">
      <c r="A806">
        <v>607167</v>
      </c>
      <c r="B806">
        <v>1600607166</v>
      </c>
      <c r="C806">
        <v>1600195488</v>
      </c>
      <c r="F806" t="s">
        <v>519</v>
      </c>
      <c r="G806">
        <v>195488</v>
      </c>
      <c r="H806">
        <v>1</v>
      </c>
      <c r="I806" t="s">
        <v>709</v>
      </c>
      <c r="J806" t="s">
        <v>710</v>
      </c>
      <c r="K806" t="s">
        <v>722</v>
      </c>
      <c r="L806">
        <v>400</v>
      </c>
      <c r="M806">
        <v>531</v>
      </c>
      <c r="N806">
        <v>18376</v>
      </c>
      <c r="O806">
        <v>24394.14</v>
      </c>
      <c r="P806">
        <v>4</v>
      </c>
      <c r="Q806">
        <v>5.31</v>
      </c>
      <c r="R806">
        <v>2800</v>
      </c>
      <c r="S806">
        <v>3717</v>
      </c>
    </row>
    <row r="807" spans="1:19" x14ac:dyDescent="0.25">
      <c r="A807">
        <v>607182</v>
      </c>
      <c r="B807">
        <v>1600607181</v>
      </c>
      <c r="C807">
        <v>1600195488</v>
      </c>
      <c r="F807" t="s">
        <v>520</v>
      </c>
      <c r="G807">
        <v>195488</v>
      </c>
      <c r="H807">
        <v>1</v>
      </c>
      <c r="I807" t="s">
        <v>709</v>
      </c>
      <c r="J807" t="s">
        <v>710</v>
      </c>
      <c r="K807" t="s">
        <v>722</v>
      </c>
      <c r="L807">
        <v>690</v>
      </c>
      <c r="M807">
        <v>808</v>
      </c>
      <c r="N807">
        <v>31698.6</v>
      </c>
      <c r="O807">
        <v>37119.519999999997</v>
      </c>
      <c r="P807">
        <v>6.9</v>
      </c>
      <c r="Q807">
        <v>8.08</v>
      </c>
      <c r="R807">
        <v>4830</v>
      </c>
      <c r="S807">
        <v>5656</v>
      </c>
    </row>
    <row r="808" spans="1:19" x14ac:dyDescent="0.25">
      <c r="A808">
        <v>608660</v>
      </c>
      <c r="B808">
        <v>1600608659</v>
      </c>
      <c r="C808">
        <v>1600191789</v>
      </c>
      <c r="F808" t="s">
        <v>487</v>
      </c>
      <c r="G808">
        <v>191789</v>
      </c>
      <c r="H808">
        <v>1</v>
      </c>
      <c r="I808" t="s">
        <v>709</v>
      </c>
      <c r="J808" t="s">
        <v>718</v>
      </c>
      <c r="K808" t="s">
        <v>725</v>
      </c>
      <c r="M808">
        <v>15</v>
      </c>
      <c r="N808">
        <v>0</v>
      </c>
      <c r="O808">
        <v>2287.9349999999999</v>
      </c>
      <c r="P808">
        <v>0</v>
      </c>
      <c r="Q808">
        <v>0.58499999999999996</v>
      </c>
      <c r="R808">
        <v>0</v>
      </c>
      <c r="S808">
        <v>210</v>
      </c>
    </row>
    <row r="809" spans="1:19" x14ac:dyDescent="0.25">
      <c r="A809">
        <v>608661</v>
      </c>
      <c r="B809">
        <v>1600608659</v>
      </c>
      <c r="C809">
        <v>1600191789</v>
      </c>
      <c r="F809" t="s">
        <v>487</v>
      </c>
      <c r="G809">
        <v>191789</v>
      </c>
      <c r="H809">
        <v>2</v>
      </c>
      <c r="I809" t="s">
        <v>709</v>
      </c>
      <c r="J809" t="s">
        <v>710</v>
      </c>
      <c r="K809" t="s">
        <v>722</v>
      </c>
      <c r="L809">
        <v>976</v>
      </c>
      <c r="M809">
        <v>1126</v>
      </c>
      <c r="N809">
        <v>44837.440000000002</v>
      </c>
      <c r="O809">
        <v>51728.44</v>
      </c>
      <c r="P809">
        <v>9.76</v>
      </c>
      <c r="Q809">
        <v>11.26</v>
      </c>
      <c r="R809">
        <v>6832</v>
      </c>
      <c r="S809">
        <v>7882</v>
      </c>
    </row>
    <row r="810" spans="1:19" x14ac:dyDescent="0.25">
      <c r="A810">
        <v>608662</v>
      </c>
      <c r="B810">
        <v>1600608659</v>
      </c>
      <c r="C810">
        <v>1600191789</v>
      </c>
      <c r="F810" t="s">
        <v>487</v>
      </c>
      <c r="G810">
        <v>191789</v>
      </c>
      <c r="H810">
        <v>3</v>
      </c>
      <c r="I810" t="s">
        <v>709</v>
      </c>
      <c r="J810" t="s">
        <v>710</v>
      </c>
      <c r="K810" t="s">
        <v>722</v>
      </c>
      <c r="L810">
        <v>8</v>
      </c>
      <c r="M810">
        <v>8</v>
      </c>
      <c r="N810">
        <v>367.52</v>
      </c>
      <c r="O810">
        <v>367.52</v>
      </c>
      <c r="P810">
        <v>0.08</v>
      </c>
      <c r="Q810">
        <v>0.08</v>
      </c>
      <c r="R810">
        <v>40</v>
      </c>
      <c r="S810">
        <v>40</v>
      </c>
    </row>
    <row r="811" spans="1:19" x14ac:dyDescent="0.25">
      <c r="A811">
        <v>608664</v>
      </c>
      <c r="B811">
        <v>1600608663</v>
      </c>
      <c r="C811">
        <v>1600191789</v>
      </c>
      <c r="F811" t="s">
        <v>488</v>
      </c>
      <c r="G811">
        <v>191789</v>
      </c>
      <c r="H811">
        <v>1</v>
      </c>
      <c r="I811" t="s">
        <v>709</v>
      </c>
      <c r="J811" t="s">
        <v>710</v>
      </c>
      <c r="K811" t="s">
        <v>722</v>
      </c>
      <c r="L811">
        <v>456</v>
      </c>
      <c r="M811">
        <v>476</v>
      </c>
      <c r="N811">
        <v>20948.64</v>
      </c>
      <c r="O811">
        <v>21867.439999999999</v>
      </c>
      <c r="P811">
        <v>4.5599999999999996</v>
      </c>
      <c r="Q811">
        <v>4.76</v>
      </c>
      <c r="R811">
        <v>3192</v>
      </c>
      <c r="S811">
        <v>3332</v>
      </c>
    </row>
    <row r="812" spans="1:19" x14ac:dyDescent="0.25">
      <c r="A812">
        <v>609101</v>
      </c>
      <c r="B812">
        <v>1600609100</v>
      </c>
      <c r="C812">
        <v>1600192279</v>
      </c>
      <c r="F812" t="s">
        <v>493</v>
      </c>
      <c r="G812">
        <v>192279</v>
      </c>
      <c r="H812">
        <v>1</v>
      </c>
      <c r="I812" t="s">
        <v>709</v>
      </c>
      <c r="J812" t="s">
        <v>710</v>
      </c>
      <c r="K812" t="s">
        <v>722</v>
      </c>
      <c r="L812">
        <v>125</v>
      </c>
      <c r="M812">
        <v>125</v>
      </c>
      <c r="N812">
        <v>5742.5</v>
      </c>
      <c r="O812">
        <v>5742.5</v>
      </c>
      <c r="P812">
        <v>1.25</v>
      </c>
      <c r="Q812">
        <v>1.25</v>
      </c>
      <c r="R812">
        <v>875</v>
      </c>
      <c r="S812">
        <v>875</v>
      </c>
    </row>
    <row r="813" spans="1:19" x14ac:dyDescent="0.25">
      <c r="A813">
        <v>610281</v>
      </c>
      <c r="B813">
        <v>1600610280</v>
      </c>
      <c r="C813">
        <v>1600194091</v>
      </c>
      <c r="F813" t="s">
        <v>506</v>
      </c>
      <c r="G813">
        <v>194091</v>
      </c>
      <c r="H813">
        <v>1</v>
      </c>
      <c r="I813" t="s">
        <v>709</v>
      </c>
      <c r="J813" t="s">
        <v>710</v>
      </c>
      <c r="K813" t="s">
        <v>722</v>
      </c>
      <c r="L813">
        <v>36</v>
      </c>
      <c r="M813">
        <v>36</v>
      </c>
      <c r="N813">
        <v>1653.84</v>
      </c>
      <c r="O813">
        <v>1653.84</v>
      </c>
      <c r="P813">
        <v>0.36</v>
      </c>
      <c r="Q813">
        <v>0.36</v>
      </c>
      <c r="R813">
        <v>252</v>
      </c>
      <c r="S813">
        <v>252</v>
      </c>
    </row>
    <row r="814" spans="1:19" x14ac:dyDescent="0.25">
      <c r="A814">
        <v>610509</v>
      </c>
      <c r="B814">
        <v>1600610508</v>
      </c>
      <c r="C814">
        <v>1600194366</v>
      </c>
      <c r="F814" t="s">
        <v>507</v>
      </c>
      <c r="G814">
        <v>194366</v>
      </c>
      <c r="H814">
        <v>1</v>
      </c>
      <c r="I814" t="s">
        <v>709</v>
      </c>
      <c r="J814" t="s">
        <v>712</v>
      </c>
      <c r="K814" t="s">
        <v>730</v>
      </c>
      <c r="L814">
        <v>8</v>
      </c>
      <c r="M814">
        <v>8</v>
      </c>
      <c r="N814">
        <v>4670.3999999999996</v>
      </c>
      <c r="O814">
        <v>4670.3999999999996</v>
      </c>
      <c r="P814">
        <v>0</v>
      </c>
      <c r="Q814">
        <v>0</v>
      </c>
      <c r="R814">
        <v>400</v>
      </c>
      <c r="S814">
        <v>400</v>
      </c>
    </row>
    <row r="815" spans="1:19" x14ac:dyDescent="0.25">
      <c r="A815">
        <v>610510</v>
      </c>
      <c r="B815">
        <v>1600610508</v>
      </c>
      <c r="C815">
        <v>1600194366</v>
      </c>
      <c r="F815" t="s">
        <v>507</v>
      </c>
      <c r="G815">
        <v>194366</v>
      </c>
      <c r="H815">
        <v>2</v>
      </c>
      <c r="I815" t="s">
        <v>709</v>
      </c>
      <c r="J815" t="s">
        <v>712</v>
      </c>
      <c r="K815" t="s">
        <v>730</v>
      </c>
      <c r="L815">
        <v>26</v>
      </c>
      <c r="M815">
        <v>26</v>
      </c>
      <c r="N815">
        <v>31668</v>
      </c>
      <c r="O815">
        <v>31668</v>
      </c>
      <c r="P815">
        <v>0</v>
      </c>
      <c r="Q815">
        <v>0</v>
      </c>
      <c r="R815">
        <v>2860</v>
      </c>
      <c r="S815">
        <v>2860</v>
      </c>
    </row>
    <row r="816" spans="1:19" x14ac:dyDescent="0.25">
      <c r="A816">
        <v>610638</v>
      </c>
      <c r="B816">
        <v>1600610637</v>
      </c>
      <c r="C816">
        <v>1600194513</v>
      </c>
      <c r="F816" t="s">
        <v>508</v>
      </c>
      <c r="G816">
        <v>194513</v>
      </c>
      <c r="H816">
        <v>1</v>
      </c>
      <c r="I816" t="s">
        <v>709</v>
      </c>
      <c r="J816" t="s">
        <v>710</v>
      </c>
      <c r="K816" t="s">
        <v>722</v>
      </c>
      <c r="L816">
        <v>20</v>
      </c>
      <c r="M816">
        <v>20</v>
      </c>
      <c r="N816">
        <v>918.8</v>
      </c>
      <c r="O816">
        <v>918.8</v>
      </c>
      <c r="P816">
        <v>0.2</v>
      </c>
      <c r="Q816">
        <v>0.2</v>
      </c>
      <c r="R816">
        <v>140</v>
      </c>
      <c r="S816">
        <v>140</v>
      </c>
    </row>
    <row r="817" spans="1:19" x14ac:dyDescent="0.25">
      <c r="A817">
        <v>610639</v>
      </c>
      <c r="B817">
        <v>1600610637</v>
      </c>
      <c r="C817">
        <v>1600194513</v>
      </c>
      <c r="F817" t="s">
        <v>508</v>
      </c>
      <c r="G817">
        <v>194513</v>
      </c>
      <c r="H817">
        <v>2</v>
      </c>
      <c r="I817" t="s">
        <v>709</v>
      </c>
      <c r="J817" t="s">
        <v>718</v>
      </c>
      <c r="K817" t="s">
        <v>725</v>
      </c>
      <c r="L817">
        <v>10</v>
      </c>
      <c r="M817">
        <v>10</v>
      </c>
      <c r="N817">
        <v>1525.29</v>
      </c>
      <c r="O817">
        <v>1525.29</v>
      </c>
      <c r="P817">
        <v>0.39</v>
      </c>
      <c r="Q817">
        <v>0.39</v>
      </c>
      <c r="R817">
        <v>140</v>
      </c>
      <c r="S817">
        <v>140</v>
      </c>
    </row>
    <row r="818" spans="1:19" x14ac:dyDescent="0.25">
      <c r="A818">
        <v>612060</v>
      </c>
      <c r="B818">
        <v>1600612059</v>
      </c>
      <c r="C818">
        <v>1600196071</v>
      </c>
      <c r="F818" t="s">
        <v>526</v>
      </c>
      <c r="G818">
        <v>196071</v>
      </c>
      <c r="H818">
        <v>1</v>
      </c>
      <c r="I818" t="s">
        <v>709</v>
      </c>
      <c r="J818" t="s">
        <v>718</v>
      </c>
      <c r="K818" t="s">
        <v>725</v>
      </c>
      <c r="L818">
        <v>8</v>
      </c>
      <c r="M818">
        <v>8</v>
      </c>
      <c r="N818">
        <v>938.64</v>
      </c>
      <c r="O818">
        <v>938.64</v>
      </c>
      <c r="P818">
        <v>0.24</v>
      </c>
      <c r="Q818">
        <v>0.24</v>
      </c>
      <c r="R818">
        <v>88</v>
      </c>
      <c r="S818">
        <v>88</v>
      </c>
    </row>
    <row r="819" spans="1:19" x14ac:dyDescent="0.25">
      <c r="A819">
        <v>612061</v>
      </c>
      <c r="B819">
        <v>1600612059</v>
      </c>
      <c r="C819">
        <v>1600196071</v>
      </c>
      <c r="F819" t="s">
        <v>526</v>
      </c>
      <c r="G819">
        <v>196071</v>
      </c>
      <c r="H819">
        <v>2</v>
      </c>
      <c r="I819" t="s">
        <v>709</v>
      </c>
      <c r="J819" t="s">
        <v>710</v>
      </c>
      <c r="K819" t="s">
        <v>722</v>
      </c>
      <c r="L819">
        <v>48</v>
      </c>
      <c r="M819">
        <v>48</v>
      </c>
      <c r="N819">
        <v>2205.12</v>
      </c>
      <c r="O819">
        <v>2205.12</v>
      </c>
      <c r="P819">
        <v>0.48</v>
      </c>
      <c r="Q819">
        <v>0.48</v>
      </c>
      <c r="R819">
        <v>336</v>
      </c>
      <c r="S819">
        <v>336</v>
      </c>
    </row>
    <row r="820" spans="1:19" x14ac:dyDescent="0.25">
      <c r="A820">
        <v>612064</v>
      </c>
      <c r="B820">
        <v>1600612063</v>
      </c>
      <c r="C820">
        <v>1600196081</v>
      </c>
      <c r="F820" t="s">
        <v>527</v>
      </c>
      <c r="G820">
        <v>196081</v>
      </c>
      <c r="H820">
        <v>1</v>
      </c>
      <c r="I820" t="s">
        <v>709</v>
      </c>
      <c r="J820" t="s">
        <v>718</v>
      </c>
      <c r="K820" t="s">
        <v>725</v>
      </c>
      <c r="L820">
        <v>9</v>
      </c>
      <c r="M820">
        <v>9</v>
      </c>
      <c r="N820">
        <v>1020.771</v>
      </c>
      <c r="O820">
        <v>1020.771</v>
      </c>
      <c r="P820">
        <v>0.26100000000000001</v>
      </c>
      <c r="Q820">
        <v>0.26100000000000001</v>
      </c>
      <c r="R820">
        <v>54</v>
      </c>
      <c r="S820">
        <v>54</v>
      </c>
    </row>
    <row r="821" spans="1:19" x14ac:dyDescent="0.25">
      <c r="A821">
        <v>612065</v>
      </c>
      <c r="B821">
        <v>1600612063</v>
      </c>
      <c r="C821">
        <v>1600196081</v>
      </c>
      <c r="F821" t="s">
        <v>527</v>
      </c>
      <c r="G821">
        <v>196081</v>
      </c>
      <c r="H821">
        <v>2</v>
      </c>
      <c r="I821" t="s">
        <v>709</v>
      </c>
      <c r="J821" t="s">
        <v>710</v>
      </c>
      <c r="K821" t="s">
        <v>722</v>
      </c>
      <c r="L821">
        <v>86</v>
      </c>
      <c r="M821">
        <v>86</v>
      </c>
      <c r="N821">
        <v>3950.84</v>
      </c>
      <c r="O821">
        <v>3950.84</v>
      </c>
      <c r="P821">
        <v>0.86</v>
      </c>
      <c r="Q821">
        <v>0.86</v>
      </c>
      <c r="R821">
        <v>602</v>
      </c>
      <c r="S821">
        <v>602</v>
      </c>
    </row>
    <row r="822" spans="1:19" x14ac:dyDescent="0.25">
      <c r="A822">
        <v>614101</v>
      </c>
      <c r="B822">
        <v>1600614100</v>
      </c>
      <c r="C822">
        <v>1600198313</v>
      </c>
      <c r="F822" t="s">
        <v>541</v>
      </c>
      <c r="G822">
        <v>198313</v>
      </c>
      <c r="H822">
        <v>1</v>
      </c>
      <c r="I822" t="s">
        <v>709</v>
      </c>
      <c r="J822" t="s">
        <v>712</v>
      </c>
      <c r="K822" t="s">
        <v>730</v>
      </c>
      <c r="L822">
        <v>14</v>
      </c>
      <c r="M822">
        <v>14</v>
      </c>
      <c r="N822">
        <v>8173.2</v>
      </c>
      <c r="O822">
        <v>8173.2</v>
      </c>
      <c r="P822">
        <v>0</v>
      </c>
      <c r="Q822">
        <v>0</v>
      </c>
      <c r="R822">
        <v>700</v>
      </c>
      <c r="S822">
        <v>700</v>
      </c>
    </row>
    <row r="823" spans="1:19" x14ac:dyDescent="0.25">
      <c r="A823">
        <v>614102</v>
      </c>
      <c r="B823">
        <v>1600614100</v>
      </c>
      <c r="C823">
        <v>1600198313</v>
      </c>
      <c r="F823" t="s">
        <v>541</v>
      </c>
      <c r="G823">
        <v>198313</v>
      </c>
      <c r="H823">
        <v>2</v>
      </c>
      <c r="I823" t="s">
        <v>709</v>
      </c>
      <c r="J823" t="s">
        <v>712</v>
      </c>
      <c r="K823" t="s">
        <v>730</v>
      </c>
      <c r="L823">
        <v>14</v>
      </c>
      <c r="M823">
        <v>14</v>
      </c>
      <c r="N823">
        <v>11760</v>
      </c>
      <c r="O823">
        <v>11760</v>
      </c>
      <c r="P823">
        <v>0</v>
      </c>
      <c r="Q823">
        <v>0</v>
      </c>
      <c r="R823">
        <v>1050</v>
      </c>
      <c r="S823">
        <v>1050</v>
      </c>
    </row>
    <row r="824" spans="1:19" x14ac:dyDescent="0.25">
      <c r="A824">
        <v>614103</v>
      </c>
      <c r="B824">
        <v>1600614100</v>
      </c>
      <c r="C824">
        <v>1600198313</v>
      </c>
      <c r="F824" t="s">
        <v>541</v>
      </c>
      <c r="G824">
        <v>198313</v>
      </c>
      <c r="H824">
        <v>3</v>
      </c>
      <c r="I824" t="s">
        <v>709</v>
      </c>
      <c r="J824" t="s">
        <v>712</v>
      </c>
      <c r="K824" t="s">
        <v>730</v>
      </c>
      <c r="L824">
        <v>6</v>
      </c>
      <c r="M824">
        <v>6</v>
      </c>
      <c r="N824">
        <v>18396</v>
      </c>
      <c r="O824">
        <v>18396</v>
      </c>
      <c r="P824">
        <v>0</v>
      </c>
      <c r="Q824">
        <v>0</v>
      </c>
      <c r="R824">
        <v>1650</v>
      </c>
      <c r="S824">
        <v>1650</v>
      </c>
    </row>
    <row r="825" spans="1:19" x14ac:dyDescent="0.25">
      <c r="A825">
        <v>614104</v>
      </c>
      <c r="B825">
        <v>1600614100</v>
      </c>
      <c r="C825">
        <v>1600198313</v>
      </c>
      <c r="F825" t="s">
        <v>541</v>
      </c>
      <c r="G825">
        <v>198313</v>
      </c>
      <c r="H825">
        <v>4</v>
      </c>
      <c r="I825" t="s">
        <v>717</v>
      </c>
      <c r="J825" t="s">
        <v>718</v>
      </c>
      <c r="K825" t="s">
        <v>951</v>
      </c>
      <c r="L825">
        <v>1</v>
      </c>
      <c r="M825">
        <v>1</v>
      </c>
      <c r="N825">
        <v>11283</v>
      </c>
      <c r="O825">
        <v>11283</v>
      </c>
      <c r="P825">
        <v>0</v>
      </c>
      <c r="Q825">
        <v>0</v>
      </c>
      <c r="R825">
        <v>564.15</v>
      </c>
      <c r="S825">
        <v>564.15</v>
      </c>
    </row>
    <row r="826" spans="1:19" x14ac:dyDescent="0.25">
      <c r="A826">
        <v>614749</v>
      </c>
      <c r="B826">
        <v>1600614748</v>
      </c>
      <c r="C826">
        <v>1600199051</v>
      </c>
      <c r="F826" t="s">
        <v>547</v>
      </c>
      <c r="G826">
        <v>199051</v>
      </c>
      <c r="H826">
        <v>1</v>
      </c>
      <c r="I826" t="s">
        <v>709</v>
      </c>
      <c r="J826" t="s">
        <v>712</v>
      </c>
      <c r="K826" t="s">
        <v>730</v>
      </c>
      <c r="L826">
        <v>24</v>
      </c>
      <c r="M826">
        <v>24</v>
      </c>
      <c r="N826">
        <v>20160</v>
      </c>
      <c r="O826">
        <v>20160</v>
      </c>
      <c r="P826">
        <v>0</v>
      </c>
      <c r="Q826">
        <v>0</v>
      </c>
      <c r="R826">
        <v>1800</v>
      </c>
      <c r="S826">
        <v>1800</v>
      </c>
    </row>
    <row r="827" spans="1:19" x14ac:dyDescent="0.25">
      <c r="A827">
        <v>614750</v>
      </c>
      <c r="B827">
        <v>1600614748</v>
      </c>
      <c r="C827">
        <v>1600199051</v>
      </c>
      <c r="F827" t="s">
        <v>547</v>
      </c>
      <c r="G827">
        <v>199051</v>
      </c>
      <c r="H827">
        <v>2</v>
      </c>
      <c r="I827" t="s">
        <v>709</v>
      </c>
      <c r="J827" t="s">
        <v>712</v>
      </c>
      <c r="K827" t="s">
        <v>730</v>
      </c>
      <c r="L827">
        <v>26</v>
      </c>
      <c r="M827">
        <v>26</v>
      </c>
      <c r="N827">
        <v>31668</v>
      </c>
      <c r="O827">
        <v>31668</v>
      </c>
      <c r="P827">
        <v>0</v>
      </c>
      <c r="Q827">
        <v>0</v>
      </c>
      <c r="R827">
        <v>2860</v>
      </c>
      <c r="S827">
        <v>2860</v>
      </c>
    </row>
    <row r="828" spans="1:19" x14ac:dyDescent="0.25">
      <c r="A828">
        <v>614751</v>
      </c>
      <c r="B828">
        <v>1600614748</v>
      </c>
      <c r="C828">
        <v>1600199051</v>
      </c>
      <c r="F828" t="s">
        <v>547</v>
      </c>
      <c r="G828">
        <v>199051</v>
      </c>
      <c r="H828">
        <v>3</v>
      </c>
      <c r="I828" t="s">
        <v>709</v>
      </c>
      <c r="J828" t="s">
        <v>712</v>
      </c>
      <c r="K828" t="s">
        <v>730</v>
      </c>
      <c r="L828">
        <v>55</v>
      </c>
      <c r="M828">
        <v>55</v>
      </c>
      <c r="N828">
        <v>168630</v>
      </c>
      <c r="O828">
        <v>168630</v>
      </c>
      <c r="P828">
        <v>0</v>
      </c>
      <c r="Q828">
        <v>0</v>
      </c>
      <c r="R828">
        <v>15125</v>
      </c>
      <c r="S828">
        <v>15125</v>
      </c>
    </row>
    <row r="829" spans="1:19" x14ac:dyDescent="0.25">
      <c r="A829">
        <v>614843</v>
      </c>
      <c r="B829">
        <v>1600614842</v>
      </c>
      <c r="C829">
        <v>1600199162</v>
      </c>
      <c r="F829" t="s">
        <v>550</v>
      </c>
      <c r="G829">
        <v>199162</v>
      </c>
      <c r="H829">
        <v>1</v>
      </c>
      <c r="I829" t="s">
        <v>709</v>
      </c>
      <c r="J829" t="s">
        <v>710</v>
      </c>
      <c r="K829" t="s">
        <v>722</v>
      </c>
      <c r="L829">
        <v>426</v>
      </c>
      <c r="M829">
        <v>426</v>
      </c>
      <c r="N829">
        <v>19570.439999999999</v>
      </c>
      <c r="O829">
        <v>19570.439999999999</v>
      </c>
      <c r="P829">
        <v>4.26</v>
      </c>
      <c r="Q829">
        <v>4.26</v>
      </c>
      <c r="R829">
        <v>2982</v>
      </c>
      <c r="S829">
        <v>2982</v>
      </c>
    </row>
    <row r="830" spans="1:19" x14ac:dyDescent="0.25">
      <c r="A830">
        <v>614855</v>
      </c>
      <c r="B830">
        <v>1600614854</v>
      </c>
      <c r="C830">
        <v>1600199170</v>
      </c>
      <c r="F830" t="s">
        <v>551</v>
      </c>
      <c r="G830">
        <v>199170</v>
      </c>
      <c r="H830">
        <v>1</v>
      </c>
      <c r="I830" t="s">
        <v>709</v>
      </c>
      <c r="J830" t="s">
        <v>710</v>
      </c>
      <c r="K830" t="s">
        <v>722</v>
      </c>
      <c r="L830">
        <v>130</v>
      </c>
      <c r="M830">
        <v>114</v>
      </c>
      <c r="N830">
        <v>5972.2</v>
      </c>
      <c r="O830">
        <v>5237.16</v>
      </c>
      <c r="P830">
        <v>1.3</v>
      </c>
      <c r="Q830">
        <v>1.1399999999999999</v>
      </c>
      <c r="R830">
        <v>910</v>
      </c>
      <c r="S830">
        <v>798</v>
      </c>
    </row>
    <row r="831" spans="1:19" x14ac:dyDescent="0.25">
      <c r="A831">
        <v>614856</v>
      </c>
      <c r="B831">
        <v>1600614854</v>
      </c>
      <c r="C831">
        <v>1600199170</v>
      </c>
      <c r="F831" t="s">
        <v>551</v>
      </c>
      <c r="G831">
        <v>199170</v>
      </c>
      <c r="H831">
        <v>2</v>
      </c>
      <c r="I831" t="s">
        <v>709</v>
      </c>
      <c r="J831" t="s">
        <v>718</v>
      </c>
      <c r="K831" t="s">
        <v>725</v>
      </c>
      <c r="L831">
        <v>12</v>
      </c>
      <c r="M831">
        <v>12</v>
      </c>
      <c r="N831">
        <v>1361.028</v>
      </c>
      <c r="O831">
        <v>1361.028</v>
      </c>
      <c r="P831">
        <v>0.34799999999999998</v>
      </c>
      <c r="Q831">
        <v>0.34799999999999998</v>
      </c>
      <c r="R831">
        <v>72</v>
      </c>
      <c r="S831">
        <v>72</v>
      </c>
    </row>
    <row r="832" spans="1:19" x14ac:dyDescent="0.25">
      <c r="A832">
        <v>616493</v>
      </c>
      <c r="B832">
        <v>1600616492</v>
      </c>
      <c r="C832">
        <v>1600200893</v>
      </c>
      <c r="F832" t="s">
        <v>560</v>
      </c>
      <c r="G832">
        <v>200893</v>
      </c>
      <c r="H832">
        <v>1</v>
      </c>
      <c r="I832" t="s">
        <v>709</v>
      </c>
      <c r="J832" t="s">
        <v>718</v>
      </c>
      <c r="K832" t="s">
        <v>952</v>
      </c>
      <c r="L832">
        <v>230</v>
      </c>
      <c r="M832">
        <v>230</v>
      </c>
      <c r="N832">
        <v>10566.2</v>
      </c>
      <c r="O832">
        <v>10566.2</v>
      </c>
      <c r="P832">
        <v>2.2999999999999998</v>
      </c>
      <c r="Q832">
        <v>2.2999999999999998</v>
      </c>
      <c r="R832">
        <v>920</v>
      </c>
      <c r="S832">
        <v>920</v>
      </c>
    </row>
    <row r="833" spans="1:19" x14ac:dyDescent="0.25">
      <c r="A833">
        <v>616494</v>
      </c>
      <c r="B833">
        <v>1600616492</v>
      </c>
      <c r="C833">
        <v>1600200893</v>
      </c>
      <c r="F833" t="s">
        <v>560</v>
      </c>
      <c r="G833">
        <v>200893</v>
      </c>
      <c r="H833">
        <v>2</v>
      </c>
      <c r="I833" t="s">
        <v>709</v>
      </c>
      <c r="J833" t="s">
        <v>718</v>
      </c>
      <c r="K833" t="s">
        <v>725</v>
      </c>
      <c r="L833">
        <v>12</v>
      </c>
      <c r="M833">
        <v>12</v>
      </c>
      <c r="N833">
        <v>2487.3960000000002</v>
      </c>
      <c r="O833">
        <v>2487.3960000000002</v>
      </c>
      <c r="P833">
        <v>0.63600000000000001</v>
      </c>
      <c r="Q833">
        <v>0.63600000000000001</v>
      </c>
      <c r="R833">
        <v>240</v>
      </c>
      <c r="S833">
        <v>240</v>
      </c>
    </row>
    <row r="834" spans="1:19" x14ac:dyDescent="0.25">
      <c r="A834">
        <v>617043</v>
      </c>
      <c r="B834">
        <v>1600617042</v>
      </c>
      <c r="C834">
        <v>1600201462</v>
      </c>
      <c r="F834" t="s">
        <v>562</v>
      </c>
      <c r="G834">
        <v>201462</v>
      </c>
      <c r="H834">
        <v>1</v>
      </c>
      <c r="I834" t="s">
        <v>709</v>
      </c>
      <c r="J834" t="s">
        <v>712</v>
      </c>
      <c r="K834" t="s">
        <v>730</v>
      </c>
      <c r="L834">
        <v>5</v>
      </c>
      <c r="M834">
        <v>5</v>
      </c>
      <c r="N834">
        <v>6090</v>
      </c>
      <c r="O834">
        <v>6090</v>
      </c>
      <c r="P834">
        <v>0</v>
      </c>
      <c r="Q834">
        <v>0</v>
      </c>
      <c r="R834">
        <v>550</v>
      </c>
      <c r="S834">
        <v>550</v>
      </c>
    </row>
    <row r="835" spans="1:19" x14ac:dyDescent="0.25">
      <c r="A835">
        <v>617578</v>
      </c>
      <c r="B835">
        <v>1600617577</v>
      </c>
      <c r="C835">
        <v>1600202116</v>
      </c>
      <c r="F835" t="s">
        <v>568</v>
      </c>
      <c r="G835">
        <v>202116</v>
      </c>
      <c r="H835">
        <v>1</v>
      </c>
      <c r="I835" t="s">
        <v>709</v>
      </c>
      <c r="J835" t="s">
        <v>718</v>
      </c>
      <c r="K835" t="s">
        <v>953</v>
      </c>
      <c r="L835">
        <v>4</v>
      </c>
      <c r="M835">
        <v>4</v>
      </c>
      <c r="N835">
        <v>4264.2439999999997</v>
      </c>
      <c r="O835">
        <v>4264.2439999999997</v>
      </c>
      <c r="P835">
        <v>1.1319999999999999</v>
      </c>
      <c r="Q835">
        <v>1.1319999999999999</v>
      </c>
      <c r="R835">
        <v>440</v>
      </c>
      <c r="S835">
        <v>440</v>
      </c>
    </row>
    <row r="836" spans="1:19" x14ac:dyDescent="0.25">
      <c r="A836">
        <v>617579</v>
      </c>
      <c r="B836">
        <v>1600617577</v>
      </c>
      <c r="C836">
        <v>1600202116</v>
      </c>
      <c r="F836" t="s">
        <v>568</v>
      </c>
      <c r="G836">
        <v>202116</v>
      </c>
      <c r="H836">
        <v>2</v>
      </c>
      <c r="I836" t="s">
        <v>717</v>
      </c>
      <c r="J836" t="s">
        <v>718</v>
      </c>
      <c r="K836" t="s">
        <v>954</v>
      </c>
      <c r="L836">
        <v>1</v>
      </c>
      <c r="M836">
        <v>1</v>
      </c>
      <c r="N836">
        <v>7834</v>
      </c>
      <c r="O836">
        <v>7834</v>
      </c>
      <c r="P836">
        <v>0</v>
      </c>
      <c r="Q836">
        <v>0</v>
      </c>
      <c r="R836">
        <v>391.7</v>
      </c>
      <c r="S836">
        <v>391.7</v>
      </c>
    </row>
    <row r="837" spans="1:19" x14ac:dyDescent="0.25">
      <c r="A837">
        <v>618069</v>
      </c>
      <c r="B837">
        <v>1600618068</v>
      </c>
      <c r="C837">
        <v>1600202804</v>
      </c>
      <c r="F837" t="s">
        <v>569</v>
      </c>
      <c r="G837">
        <v>202804</v>
      </c>
      <c r="H837">
        <v>1</v>
      </c>
      <c r="I837" t="s">
        <v>709</v>
      </c>
      <c r="J837" t="s">
        <v>718</v>
      </c>
      <c r="K837" t="s">
        <v>739</v>
      </c>
      <c r="L837">
        <v>147</v>
      </c>
      <c r="M837">
        <v>151</v>
      </c>
      <c r="N837">
        <v>21069.921999999999</v>
      </c>
      <c r="O837">
        <v>21643.253000000001</v>
      </c>
      <c r="P837">
        <v>4.5860000000000003</v>
      </c>
      <c r="Q837">
        <v>4.7110000000000003</v>
      </c>
      <c r="R837">
        <v>7350</v>
      </c>
      <c r="S837">
        <v>7550</v>
      </c>
    </row>
    <row r="838" spans="1:19" x14ac:dyDescent="0.25">
      <c r="A838">
        <v>618070</v>
      </c>
      <c r="B838">
        <v>1600618068</v>
      </c>
      <c r="C838">
        <v>1600202804</v>
      </c>
      <c r="F838" t="s">
        <v>569</v>
      </c>
      <c r="G838">
        <v>202804</v>
      </c>
      <c r="H838">
        <v>2</v>
      </c>
      <c r="I838" t="s">
        <v>717</v>
      </c>
      <c r="J838" t="s">
        <v>718</v>
      </c>
      <c r="K838" t="s">
        <v>944</v>
      </c>
      <c r="L838">
        <v>1</v>
      </c>
      <c r="M838">
        <v>1</v>
      </c>
      <c r="N838">
        <v>260014</v>
      </c>
      <c r="O838">
        <v>266752</v>
      </c>
      <c r="P838">
        <v>64.8</v>
      </c>
      <c r="Q838">
        <v>66.400000000000006</v>
      </c>
      <c r="R838">
        <v>25920</v>
      </c>
      <c r="S838">
        <v>26560</v>
      </c>
    </row>
    <row r="839" spans="1:19" x14ac:dyDescent="0.25">
      <c r="A839">
        <v>618345</v>
      </c>
      <c r="B839">
        <v>1600618344</v>
      </c>
      <c r="C839">
        <v>1600202922</v>
      </c>
      <c r="F839" t="s">
        <v>570</v>
      </c>
      <c r="G839">
        <v>202922</v>
      </c>
      <c r="H839">
        <v>1</v>
      </c>
      <c r="I839" t="s">
        <v>709</v>
      </c>
      <c r="J839" t="s">
        <v>718</v>
      </c>
      <c r="K839" t="s">
        <v>739</v>
      </c>
      <c r="L839">
        <v>32</v>
      </c>
      <c r="M839">
        <v>32</v>
      </c>
      <c r="N839">
        <v>4586.6499999999996</v>
      </c>
      <c r="O839">
        <v>4586.6499999999996</v>
      </c>
      <c r="P839">
        <v>0.998</v>
      </c>
      <c r="Q839">
        <v>0.998</v>
      </c>
      <c r="R839">
        <v>1600</v>
      </c>
      <c r="S839">
        <v>1600</v>
      </c>
    </row>
    <row r="840" spans="1:19" x14ac:dyDescent="0.25">
      <c r="A840">
        <v>618370</v>
      </c>
      <c r="B840">
        <v>1600618369</v>
      </c>
      <c r="C840">
        <v>1600202982</v>
      </c>
      <c r="F840" t="s">
        <v>571</v>
      </c>
      <c r="G840">
        <v>202982</v>
      </c>
      <c r="H840">
        <v>1</v>
      </c>
      <c r="I840" t="s">
        <v>709</v>
      </c>
      <c r="J840" t="s">
        <v>712</v>
      </c>
      <c r="K840" t="s">
        <v>730</v>
      </c>
      <c r="L840">
        <v>44</v>
      </c>
      <c r="M840">
        <v>45</v>
      </c>
      <c r="N840">
        <v>53592</v>
      </c>
      <c r="O840">
        <v>54810</v>
      </c>
      <c r="P840">
        <v>0</v>
      </c>
      <c r="Q840">
        <v>0</v>
      </c>
      <c r="R840">
        <v>4840</v>
      </c>
      <c r="S840">
        <v>4950</v>
      </c>
    </row>
    <row r="841" spans="1:19" x14ac:dyDescent="0.25">
      <c r="A841">
        <v>618371</v>
      </c>
      <c r="B841">
        <v>1600618369</v>
      </c>
      <c r="C841">
        <v>1600202982</v>
      </c>
      <c r="F841" t="s">
        <v>571</v>
      </c>
      <c r="G841">
        <v>202982</v>
      </c>
      <c r="H841">
        <v>2</v>
      </c>
      <c r="I841" t="s">
        <v>709</v>
      </c>
      <c r="J841" t="s">
        <v>712</v>
      </c>
      <c r="K841" t="s">
        <v>730</v>
      </c>
      <c r="L841">
        <v>18</v>
      </c>
      <c r="M841">
        <v>18</v>
      </c>
      <c r="N841">
        <v>15120</v>
      </c>
      <c r="O841">
        <v>15120</v>
      </c>
      <c r="P841">
        <v>0</v>
      </c>
      <c r="Q841">
        <v>0</v>
      </c>
      <c r="R841">
        <v>1350</v>
      </c>
      <c r="S841">
        <v>1350</v>
      </c>
    </row>
    <row r="842" spans="1:19" x14ac:dyDescent="0.25">
      <c r="A842">
        <v>618372</v>
      </c>
      <c r="B842">
        <v>1600618369</v>
      </c>
      <c r="C842">
        <v>1600202982</v>
      </c>
      <c r="F842" t="s">
        <v>571</v>
      </c>
      <c r="G842">
        <v>202982</v>
      </c>
      <c r="H842">
        <v>3</v>
      </c>
      <c r="I842" t="s">
        <v>709</v>
      </c>
      <c r="J842" t="s">
        <v>712</v>
      </c>
      <c r="K842" t="s">
        <v>730</v>
      </c>
      <c r="L842">
        <v>6</v>
      </c>
      <c r="M842">
        <v>3</v>
      </c>
      <c r="N842">
        <v>3502.8</v>
      </c>
      <c r="O842">
        <v>1751.4</v>
      </c>
      <c r="P842">
        <v>0</v>
      </c>
      <c r="Q842">
        <v>0</v>
      </c>
      <c r="R842">
        <v>300</v>
      </c>
      <c r="S842">
        <v>150</v>
      </c>
    </row>
    <row r="843" spans="1:19" x14ac:dyDescent="0.25">
      <c r="A843">
        <v>1047344</v>
      </c>
      <c r="B843">
        <v>1600618369</v>
      </c>
      <c r="C843">
        <v>1600202982</v>
      </c>
      <c r="F843" t="s">
        <v>571</v>
      </c>
      <c r="G843">
        <v>202982</v>
      </c>
      <c r="H843">
        <v>4</v>
      </c>
      <c r="I843" t="s">
        <v>709</v>
      </c>
      <c r="J843" t="s">
        <v>712</v>
      </c>
      <c r="K843" t="s">
        <v>730</v>
      </c>
      <c r="L843">
        <v>1</v>
      </c>
      <c r="M843">
        <v>1</v>
      </c>
      <c r="N843">
        <v>273</v>
      </c>
      <c r="O843">
        <v>273</v>
      </c>
      <c r="P843">
        <v>6.5000000000000002E-2</v>
      </c>
      <c r="Q843">
        <v>6.5000000000000002E-2</v>
      </c>
      <c r="R843">
        <v>25</v>
      </c>
      <c r="S843">
        <v>25</v>
      </c>
    </row>
    <row r="844" spans="1:19" x14ac:dyDescent="0.25">
      <c r="A844">
        <v>618551</v>
      </c>
      <c r="B844">
        <v>1600618550</v>
      </c>
      <c r="C844">
        <v>1600203230</v>
      </c>
      <c r="F844" t="s">
        <v>573</v>
      </c>
      <c r="G844">
        <v>203230</v>
      </c>
      <c r="H844">
        <v>1</v>
      </c>
      <c r="I844" t="s">
        <v>709</v>
      </c>
      <c r="J844" t="s">
        <v>718</v>
      </c>
      <c r="K844" t="s">
        <v>952</v>
      </c>
      <c r="L844">
        <v>78</v>
      </c>
      <c r="M844">
        <v>78</v>
      </c>
      <c r="N844">
        <v>3583.32</v>
      </c>
      <c r="O844">
        <v>3583.32</v>
      </c>
      <c r="P844">
        <v>0.78</v>
      </c>
      <c r="Q844">
        <v>0.78</v>
      </c>
      <c r="R844">
        <v>312</v>
      </c>
      <c r="S844">
        <v>312</v>
      </c>
    </row>
    <row r="845" spans="1:19" x14ac:dyDescent="0.25">
      <c r="A845">
        <v>618938</v>
      </c>
      <c r="B845">
        <v>1600618937</v>
      </c>
      <c r="C845">
        <v>1600201721</v>
      </c>
      <c r="F845" t="s">
        <v>566</v>
      </c>
      <c r="G845">
        <v>201721</v>
      </c>
      <c r="H845">
        <v>1</v>
      </c>
      <c r="I845" t="s">
        <v>709</v>
      </c>
      <c r="J845" t="s">
        <v>718</v>
      </c>
      <c r="K845" t="s">
        <v>737</v>
      </c>
      <c r="L845">
        <v>150</v>
      </c>
      <c r="M845">
        <v>150</v>
      </c>
      <c r="N845">
        <v>6217.5</v>
      </c>
      <c r="O845">
        <v>6217.5</v>
      </c>
      <c r="P845">
        <v>1.59</v>
      </c>
      <c r="Q845">
        <v>1.59</v>
      </c>
      <c r="R845">
        <v>1200</v>
      </c>
      <c r="S845">
        <v>1200</v>
      </c>
    </row>
    <row r="846" spans="1:19" x14ac:dyDescent="0.25">
      <c r="A846">
        <v>618943</v>
      </c>
      <c r="B846">
        <v>1600618942</v>
      </c>
      <c r="C846">
        <v>1600201726</v>
      </c>
      <c r="F846" t="s">
        <v>567</v>
      </c>
      <c r="G846">
        <v>201726</v>
      </c>
      <c r="H846">
        <v>1</v>
      </c>
      <c r="I846" t="s">
        <v>709</v>
      </c>
      <c r="J846" t="s">
        <v>712</v>
      </c>
      <c r="K846" t="s">
        <v>730</v>
      </c>
      <c r="L846">
        <v>1</v>
      </c>
      <c r="M846">
        <v>1</v>
      </c>
      <c r="N846">
        <v>1218</v>
      </c>
      <c r="O846">
        <v>1218</v>
      </c>
      <c r="P846">
        <v>0</v>
      </c>
      <c r="Q846">
        <v>0</v>
      </c>
      <c r="R846">
        <v>110</v>
      </c>
      <c r="S846">
        <v>110</v>
      </c>
    </row>
    <row r="847" spans="1:19" x14ac:dyDescent="0.25">
      <c r="A847">
        <v>618944</v>
      </c>
      <c r="B847">
        <v>1600618942</v>
      </c>
      <c r="C847">
        <v>1600201726</v>
      </c>
      <c r="F847" t="s">
        <v>567</v>
      </c>
      <c r="G847">
        <v>201726</v>
      </c>
      <c r="H847">
        <v>2</v>
      </c>
      <c r="I847" t="s">
        <v>709</v>
      </c>
      <c r="J847" t="s">
        <v>712</v>
      </c>
      <c r="K847" t="s">
        <v>730</v>
      </c>
      <c r="L847">
        <v>1</v>
      </c>
      <c r="M847">
        <v>1</v>
      </c>
      <c r="N847">
        <v>583.79999999999995</v>
      </c>
      <c r="O847">
        <v>583.79999999999995</v>
      </c>
      <c r="P847">
        <v>0</v>
      </c>
      <c r="Q847">
        <v>0</v>
      </c>
      <c r="R847">
        <v>50</v>
      </c>
      <c r="S847">
        <v>50</v>
      </c>
    </row>
    <row r="848" spans="1:19" x14ac:dyDescent="0.25">
      <c r="A848">
        <v>622286</v>
      </c>
      <c r="B848">
        <v>1600622285</v>
      </c>
      <c r="C848">
        <v>1600200278</v>
      </c>
      <c r="F848" t="s">
        <v>555</v>
      </c>
      <c r="G848">
        <v>200278</v>
      </c>
      <c r="H848">
        <v>1</v>
      </c>
      <c r="I848" t="s">
        <v>709</v>
      </c>
      <c r="J848" t="s">
        <v>718</v>
      </c>
      <c r="K848" t="s">
        <v>953</v>
      </c>
      <c r="L848">
        <v>41</v>
      </c>
      <c r="M848">
        <v>41</v>
      </c>
      <c r="N848">
        <v>24093.732</v>
      </c>
      <c r="O848">
        <v>24093.732</v>
      </c>
      <c r="P848">
        <v>6.3959999999999999</v>
      </c>
      <c r="Q848">
        <v>6.3959999999999999</v>
      </c>
      <c r="R848">
        <v>2460</v>
      </c>
      <c r="S848">
        <v>2460</v>
      </c>
    </row>
    <row r="849" spans="1:19" x14ac:dyDescent="0.25">
      <c r="A849">
        <v>622287</v>
      </c>
      <c r="B849">
        <v>1600622285</v>
      </c>
      <c r="C849">
        <v>1600200278</v>
      </c>
      <c r="F849" t="s">
        <v>555</v>
      </c>
      <c r="G849">
        <v>200278</v>
      </c>
      <c r="H849">
        <v>2</v>
      </c>
      <c r="I849" t="s">
        <v>709</v>
      </c>
      <c r="J849" t="s">
        <v>718</v>
      </c>
      <c r="K849" t="s">
        <v>739</v>
      </c>
      <c r="L849">
        <v>11</v>
      </c>
      <c r="M849">
        <v>11</v>
      </c>
      <c r="N849">
        <v>1576.6610000000001</v>
      </c>
      <c r="O849">
        <v>1576.6610000000001</v>
      </c>
      <c r="P849">
        <v>0.34300000000000003</v>
      </c>
      <c r="Q849">
        <v>0.34300000000000003</v>
      </c>
      <c r="R849">
        <v>550</v>
      </c>
      <c r="S849">
        <v>550</v>
      </c>
    </row>
    <row r="850" spans="1:19" x14ac:dyDescent="0.25">
      <c r="A850">
        <v>622557</v>
      </c>
      <c r="B850">
        <v>1600622556</v>
      </c>
      <c r="C850">
        <v>1600200508</v>
      </c>
      <c r="F850" t="s">
        <v>559</v>
      </c>
      <c r="G850">
        <v>200508</v>
      </c>
      <c r="H850">
        <v>1</v>
      </c>
      <c r="I850" t="s">
        <v>709</v>
      </c>
      <c r="J850" t="s">
        <v>718</v>
      </c>
      <c r="K850" t="s">
        <v>739</v>
      </c>
      <c r="L850">
        <v>34</v>
      </c>
      <c r="M850">
        <v>35</v>
      </c>
      <c r="N850">
        <v>4061.096</v>
      </c>
      <c r="O850">
        <v>4180.54</v>
      </c>
      <c r="P850">
        <v>0.88400000000000001</v>
      </c>
      <c r="Q850">
        <v>0.91</v>
      </c>
      <c r="R850">
        <v>1190</v>
      </c>
      <c r="S850">
        <v>1225</v>
      </c>
    </row>
    <row r="851" spans="1:19" x14ac:dyDescent="0.25">
      <c r="A851">
        <v>623318</v>
      </c>
      <c r="B851">
        <v>1600623317</v>
      </c>
      <c r="C851">
        <v>1600201475</v>
      </c>
      <c r="F851" t="s">
        <v>563</v>
      </c>
      <c r="G851">
        <v>201475</v>
      </c>
      <c r="H851">
        <v>1</v>
      </c>
      <c r="I851" t="s">
        <v>709</v>
      </c>
      <c r="J851" t="s">
        <v>718</v>
      </c>
      <c r="K851" t="s">
        <v>739</v>
      </c>
      <c r="L851">
        <v>23</v>
      </c>
      <c r="M851">
        <v>23</v>
      </c>
      <c r="N851">
        <v>3296.654</v>
      </c>
      <c r="O851">
        <v>3296.654</v>
      </c>
      <c r="P851">
        <v>0.71799999999999997</v>
      </c>
      <c r="Q851">
        <v>0.71799999999999997</v>
      </c>
      <c r="R851">
        <v>1150</v>
      </c>
      <c r="S851">
        <v>1150</v>
      </c>
    </row>
    <row r="852" spans="1:19" x14ac:dyDescent="0.25">
      <c r="A852">
        <v>623621</v>
      </c>
      <c r="B852">
        <v>1600623620</v>
      </c>
      <c r="C852">
        <v>1600189236</v>
      </c>
      <c r="F852" t="s">
        <v>473</v>
      </c>
      <c r="G852">
        <v>189236</v>
      </c>
      <c r="H852">
        <v>1</v>
      </c>
      <c r="I852" t="s">
        <v>709</v>
      </c>
      <c r="J852" t="s">
        <v>710</v>
      </c>
      <c r="K852" t="s">
        <v>722</v>
      </c>
      <c r="L852">
        <v>450</v>
      </c>
      <c r="M852">
        <v>461</v>
      </c>
      <c r="N852">
        <v>20673</v>
      </c>
      <c r="O852">
        <v>21178.34</v>
      </c>
      <c r="P852">
        <v>4.5</v>
      </c>
      <c r="Q852">
        <v>4.6100000000000003</v>
      </c>
      <c r="R852">
        <v>3150</v>
      </c>
      <c r="S852">
        <v>3227</v>
      </c>
    </row>
    <row r="853" spans="1:19" x14ac:dyDescent="0.25">
      <c r="A853">
        <v>623623</v>
      </c>
      <c r="B853">
        <v>1600623622</v>
      </c>
      <c r="C853">
        <v>1600189236</v>
      </c>
      <c r="F853" t="s">
        <v>474</v>
      </c>
      <c r="G853">
        <v>189236</v>
      </c>
      <c r="H853">
        <v>1</v>
      </c>
      <c r="I853" t="s">
        <v>709</v>
      </c>
      <c r="J853" t="s">
        <v>710</v>
      </c>
      <c r="K853" t="s">
        <v>722</v>
      </c>
      <c r="L853">
        <v>375</v>
      </c>
      <c r="M853">
        <v>339</v>
      </c>
      <c r="N853">
        <v>17227.5</v>
      </c>
      <c r="O853">
        <v>15573.66</v>
      </c>
      <c r="P853">
        <v>3.75</v>
      </c>
      <c r="Q853">
        <v>3.39</v>
      </c>
      <c r="R853">
        <v>2625</v>
      </c>
      <c r="S853">
        <v>2373</v>
      </c>
    </row>
    <row r="854" spans="1:19" x14ac:dyDescent="0.25">
      <c r="A854">
        <v>624062</v>
      </c>
      <c r="B854">
        <v>1600624061</v>
      </c>
      <c r="C854">
        <v>1600189599</v>
      </c>
      <c r="F854" t="s">
        <v>476</v>
      </c>
      <c r="G854">
        <v>189599</v>
      </c>
      <c r="H854">
        <v>1</v>
      </c>
      <c r="I854" t="s">
        <v>709</v>
      </c>
      <c r="J854" t="s">
        <v>710</v>
      </c>
      <c r="K854" t="s">
        <v>722</v>
      </c>
      <c r="L854">
        <v>80</v>
      </c>
      <c r="M854">
        <v>80</v>
      </c>
      <c r="N854">
        <v>3675.2</v>
      </c>
      <c r="O854">
        <v>3675.2</v>
      </c>
      <c r="P854">
        <v>0.8</v>
      </c>
      <c r="Q854">
        <v>0.8</v>
      </c>
      <c r="R854">
        <v>560</v>
      </c>
      <c r="S854">
        <v>560</v>
      </c>
    </row>
    <row r="855" spans="1:19" x14ac:dyDescent="0.25">
      <c r="A855">
        <v>624202</v>
      </c>
      <c r="B855">
        <v>1600624201</v>
      </c>
      <c r="C855">
        <v>1600189683</v>
      </c>
      <c r="F855" t="s">
        <v>479</v>
      </c>
      <c r="G855">
        <v>189683</v>
      </c>
      <c r="H855">
        <v>1</v>
      </c>
      <c r="I855" t="s">
        <v>709</v>
      </c>
      <c r="J855" t="s">
        <v>710</v>
      </c>
      <c r="K855" t="s">
        <v>727</v>
      </c>
      <c r="L855">
        <v>11</v>
      </c>
      <c r="M855">
        <v>11</v>
      </c>
      <c r="N855">
        <v>1313.884</v>
      </c>
      <c r="O855">
        <v>1313.884</v>
      </c>
      <c r="P855">
        <v>0.28599999999999998</v>
      </c>
      <c r="Q855">
        <v>0.28599999999999998</v>
      </c>
      <c r="R855">
        <v>385</v>
      </c>
      <c r="S855">
        <v>385</v>
      </c>
    </row>
    <row r="856" spans="1:19" x14ac:dyDescent="0.25">
      <c r="A856">
        <v>624206</v>
      </c>
      <c r="B856">
        <v>1600624205</v>
      </c>
      <c r="C856">
        <v>1600189686</v>
      </c>
      <c r="F856" t="s">
        <v>480</v>
      </c>
      <c r="G856">
        <v>189686</v>
      </c>
      <c r="H856">
        <v>1</v>
      </c>
      <c r="I856" t="s">
        <v>709</v>
      </c>
      <c r="J856" t="s">
        <v>718</v>
      </c>
      <c r="K856" t="s">
        <v>725</v>
      </c>
      <c r="L856">
        <v>312</v>
      </c>
      <c r="M856">
        <v>312</v>
      </c>
      <c r="N856">
        <v>64672.296000000002</v>
      </c>
      <c r="O856">
        <v>64672.296000000002</v>
      </c>
      <c r="P856">
        <v>16.536000000000001</v>
      </c>
      <c r="Q856">
        <v>16.536000000000001</v>
      </c>
      <c r="R856">
        <v>6240</v>
      </c>
      <c r="S856">
        <v>6240</v>
      </c>
    </row>
    <row r="857" spans="1:19" x14ac:dyDescent="0.25">
      <c r="A857">
        <v>624930</v>
      </c>
      <c r="B857">
        <v>1600624929</v>
      </c>
      <c r="C857">
        <v>1600190266</v>
      </c>
      <c r="F857" t="s">
        <v>482</v>
      </c>
      <c r="G857">
        <v>190266</v>
      </c>
      <c r="H857">
        <v>1</v>
      </c>
      <c r="I857" t="s">
        <v>717</v>
      </c>
      <c r="J857" t="s">
        <v>718</v>
      </c>
      <c r="K857" t="s">
        <v>969</v>
      </c>
      <c r="L857">
        <v>1</v>
      </c>
      <c r="M857">
        <v>1</v>
      </c>
      <c r="N857">
        <v>49459</v>
      </c>
      <c r="O857">
        <v>49459</v>
      </c>
      <c r="P857">
        <v>0</v>
      </c>
      <c r="Q857">
        <v>0</v>
      </c>
      <c r="R857">
        <v>2472.9499999999998</v>
      </c>
      <c r="S857">
        <v>2472.9499999999998</v>
      </c>
    </row>
    <row r="858" spans="1:19" x14ac:dyDescent="0.25">
      <c r="A858">
        <v>625438</v>
      </c>
      <c r="B858">
        <v>1600625437</v>
      </c>
      <c r="C858">
        <v>1600190775</v>
      </c>
      <c r="F858" t="s">
        <v>483</v>
      </c>
      <c r="G858">
        <v>190775</v>
      </c>
      <c r="H858">
        <v>1</v>
      </c>
      <c r="I858" t="s">
        <v>709</v>
      </c>
      <c r="J858" t="s">
        <v>710</v>
      </c>
      <c r="K858" t="s">
        <v>722</v>
      </c>
      <c r="L858">
        <v>200</v>
      </c>
      <c r="M858">
        <v>200</v>
      </c>
      <c r="N858">
        <v>9188</v>
      </c>
      <c r="O858">
        <v>9188</v>
      </c>
      <c r="P858">
        <v>2</v>
      </c>
      <c r="Q858">
        <v>2</v>
      </c>
      <c r="R858">
        <v>1400</v>
      </c>
      <c r="S858">
        <v>1400</v>
      </c>
    </row>
    <row r="859" spans="1:19" x14ac:dyDescent="0.25">
      <c r="A859">
        <v>625678</v>
      </c>
      <c r="B859">
        <v>1600625677</v>
      </c>
      <c r="C859">
        <v>1600192048</v>
      </c>
      <c r="F859" t="s">
        <v>491</v>
      </c>
      <c r="G859">
        <v>192048</v>
      </c>
      <c r="H859">
        <v>1</v>
      </c>
      <c r="I859" t="s">
        <v>709</v>
      </c>
      <c r="J859" t="s">
        <v>712</v>
      </c>
      <c r="K859" t="s">
        <v>730</v>
      </c>
      <c r="L859">
        <v>3</v>
      </c>
      <c r="M859">
        <v>3</v>
      </c>
      <c r="N859">
        <v>9198</v>
      </c>
      <c r="O859">
        <v>9198</v>
      </c>
      <c r="P859">
        <v>0</v>
      </c>
      <c r="Q859">
        <v>0</v>
      </c>
      <c r="R859">
        <v>825</v>
      </c>
      <c r="S859">
        <v>825</v>
      </c>
    </row>
    <row r="860" spans="1:19" x14ac:dyDescent="0.25">
      <c r="A860">
        <v>625679</v>
      </c>
      <c r="B860">
        <v>1600625677</v>
      </c>
      <c r="C860">
        <v>1600192048</v>
      </c>
      <c r="F860" t="s">
        <v>491</v>
      </c>
      <c r="G860">
        <v>192048</v>
      </c>
      <c r="H860">
        <v>2</v>
      </c>
      <c r="I860" t="s">
        <v>709</v>
      </c>
      <c r="J860" t="s">
        <v>712</v>
      </c>
      <c r="K860" t="s">
        <v>730</v>
      </c>
      <c r="L860">
        <v>6</v>
      </c>
      <c r="M860">
        <v>6</v>
      </c>
      <c r="N860">
        <v>3502.8</v>
      </c>
      <c r="O860">
        <v>3502.8</v>
      </c>
      <c r="P860">
        <v>0</v>
      </c>
      <c r="Q860">
        <v>0</v>
      </c>
      <c r="R860">
        <v>300</v>
      </c>
      <c r="S860">
        <v>300</v>
      </c>
    </row>
    <row r="861" spans="1:19" x14ac:dyDescent="0.25">
      <c r="A861">
        <v>626639</v>
      </c>
      <c r="B861">
        <v>1600626638</v>
      </c>
      <c r="C861">
        <v>1600192020</v>
      </c>
      <c r="F861" t="s">
        <v>490</v>
      </c>
      <c r="G861">
        <v>192020</v>
      </c>
      <c r="H861">
        <v>1</v>
      </c>
      <c r="I861" t="s">
        <v>709</v>
      </c>
      <c r="J861" t="s">
        <v>817</v>
      </c>
      <c r="K861" t="s">
        <v>818</v>
      </c>
      <c r="L861">
        <v>2</v>
      </c>
      <c r="M861">
        <v>2</v>
      </c>
      <c r="N861">
        <v>10616</v>
      </c>
      <c r="O861">
        <v>10616</v>
      </c>
      <c r="P861">
        <v>1.448</v>
      </c>
      <c r="Q861">
        <v>1.448</v>
      </c>
      <c r="R861">
        <v>530</v>
      </c>
      <c r="S861">
        <v>530</v>
      </c>
    </row>
    <row r="862" spans="1:19" x14ac:dyDescent="0.25">
      <c r="A862">
        <v>627246</v>
      </c>
      <c r="B862">
        <v>1600627245</v>
      </c>
      <c r="C862">
        <v>1600193332</v>
      </c>
      <c r="F862" t="s">
        <v>499</v>
      </c>
      <c r="G862">
        <v>193332</v>
      </c>
      <c r="H862">
        <v>1</v>
      </c>
      <c r="I862" t="s">
        <v>709</v>
      </c>
      <c r="J862" t="s">
        <v>747</v>
      </c>
      <c r="K862" t="s">
        <v>748</v>
      </c>
      <c r="L862">
        <v>0</v>
      </c>
      <c r="M862">
        <v>0</v>
      </c>
      <c r="N862">
        <v>8349</v>
      </c>
      <c r="O862">
        <v>8349</v>
      </c>
      <c r="P862">
        <v>2.1579999999999999</v>
      </c>
      <c r="Q862">
        <v>2.1579999999999999</v>
      </c>
      <c r="R862">
        <v>5000</v>
      </c>
      <c r="S862">
        <v>5000</v>
      </c>
    </row>
    <row r="863" spans="1:19" x14ac:dyDescent="0.25">
      <c r="A863">
        <v>627842</v>
      </c>
      <c r="B863">
        <v>1600627841</v>
      </c>
      <c r="C863">
        <v>1600196451</v>
      </c>
      <c r="F863" t="s">
        <v>529</v>
      </c>
      <c r="G863">
        <v>196451</v>
      </c>
      <c r="H863">
        <v>1</v>
      </c>
      <c r="I863" t="s">
        <v>717</v>
      </c>
      <c r="J863" t="s">
        <v>718</v>
      </c>
      <c r="K863" t="s">
        <v>973</v>
      </c>
      <c r="L863">
        <v>1</v>
      </c>
      <c r="M863">
        <v>1</v>
      </c>
      <c r="N863">
        <v>9398</v>
      </c>
      <c r="O863">
        <v>9398</v>
      </c>
      <c r="P863">
        <v>3.1</v>
      </c>
      <c r="Q863">
        <v>3.1</v>
      </c>
      <c r="R863">
        <v>1240</v>
      </c>
      <c r="S863">
        <v>1240</v>
      </c>
    </row>
    <row r="864" spans="1:19" x14ac:dyDescent="0.25">
      <c r="A864">
        <v>628964</v>
      </c>
      <c r="B864">
        <v>1600628963</v>
      </c>
      <c r="C864">
        <v>1600195435</v>
      </c>
      <c r="F864" t="s">
        <v>518</v>
      </c>
      <c r="G864">
        <v>195435</v>
      </c>
      <c r="H864">
        <v>1</v>
      </c>
      <c r="I864" t="s">
        <v>709</v>
      </c>
      <c r="J864" t="s">
        <v>710</v>
      </c>
      <c r="K864" t="s">
        <v>722</v>
      </c>
      <c r="L864">
        <v>540</v>
      </c>
      <c r="M864">
        <v>484</v>
      </c>
      <c r="N864">
        <v>24807.599999999999</v>
      </c>
      <c r="O864">
        <v>22234.959999999999</v>
      </c>
      <c r="P864">
        <v>5.4</v>
      </c>
      <c r="Q864">
        <v>4.84</v>
      </c>
      <c r="R864">
        <v>3780</v>
      </c>
      <c r="S864">
        <v>3388</v>
      </c>
    </row>
    <row r="865" spans="1:19" x14ac:dyDescent="0.25">
      <c r="A865">
        <v>630146</v>
      </c>
      <c r="B865">
        <v>1600630145</v>
      </c>
      <c r="C865">
        <v>1600196028</v>
      </c>
      <c r="F865" t="s">
        <v>525</v>
      </c>
      <c r="G865">
        <v>196028</v>
      </c>
      <c r="H865">
        <v>1</v>
      </c>
      <c r="I865" t="s">
        <v>709</v>
      </c>
      <c r="J865" t="s">
        <v>732</v>
      </c>
      <c r="K865" t="s">
        <v>733</v>
      </c>
      <c r="L865">
        <v>1</v>
      </c>
      <c r="M865">
        <v>4</v>
      </c>
      <c r="N865">
        <v>419.6</v>
      </c>
      <c r="O865">
        <v>419.6</v>
      </c>
      <c r="P865">
        <v>0.46800000000000003</v>
      </c>
      <c r="Q865">
        <v>0.46800000000000003</v>
      </c>
      <c r="R865">
        <v>439.04</v>
      </c>
      <c r="S865">
        <v>439.04</v>
      </c>
    </row>
    <row r="866" spans="1:19" x14ac:dyDescent="0.25">
      <c r="A866">
        <v>630276</v>
      </c>
      <c r="B866">
        <v>1600630275</v>
      </c>
      <c r="C866">
        <v>1600196655</v>
      </c>
      <c r="F866" t="s">
        <v>531</v>
      </c>
      <c r="G866">
        <v>196655</v>
      </c>
      <c r="H866">
        <v>1</v>
      </c>
      <c r="I866" t="s">
        <v>709</v>
      </c>
      <c r="J866" t="s">
        <v>732</v>
      </c>
      <c r="K866" t="s">
        <v>733</v>
      </c>
      <c r="L866">
        <v>1</v>
      </c>
      <c r="N866">
        <v>678.75</v>
      </c>
      <c r="O866">
        <v>0</v>
      </c>
      <c r="P866">
        <v>0.68300000000000005</v>
      </c>
      <c r="Q866">
        <v>0</v>
      </c>
      <c r="R866">
        <v>905.48</v>
      </c>
      <c r="S866">
        <v>0</v>
      </c>
    </row>
    <row r="867" spans="1:19" x14ac:dyDescent="0.25">
      <c r="A867">
        <v>630451</v>
      </c>
      <c r="B867">
        <v>1600630450</v>
      </c>
      <c r="C867">
        <v>1600195936</v>
      </c>
      <c r="F867" t="s">
        <v>522</v>
      </c>
      <c r="G867">
        <v>195936</v>
      </c>
      <c r="H867">
        <v>1</v>
      </c>
      <c r="I867" t="s">
        <v>717</v>
      </c>
      <c r="J867" t="s">
        <v>718</v>
      </c>
      <c r="K867" t="s">
        <v>974</v>
      </c>
      <c r="L867">
        <v>1</v>
      </c>
      <c r="M867">
        <v>1</v>
      </c>
      <c r="N867">
        <v>36987.64</v>
      </c>
      <c r="O867">
        <v>0</v>
      </c>
      <c r="P867">
        <v>0</v>
      </c>
      <c r="Q867">
        <v>0</v>
      </c>
      <c r="R867">
        <v>1849.38</v>
      </c>
      <c r="S867">
        <v>0</v>
      </c>
    </row>
    <row r="868" spans="1:19" x14ac:dyDescent="0.25">
      <c r="A868">
        <v>631357</v>
      </c>
      <c r="B868">
        <v>1600631356</v>
      </c>
      <c r="C868">
        <v>1600196950</v>
      </c>
      <c r="F868" t="s">
        <v>533</v>
      </c>
      <c r="G868">
        <v>196950</v>
      </c>
      <c r="H868">
        <v>1</v>
      </c>
      <c r="I868" t="s">
        <v>709</v>
      </c>
      <c r="J868" t="s">
        <v>710</v>
      </c>
      <c r="K868" t="s">
        <v>722</v>
      </c>
      <c r="L868">
        <v>2543</v>
      </c>
      <c r="M868">
        <v>2572</v>
      </c>
      <c r="N868">
        <v>116825.42</v>
      </c>
      <c r="O868">
        <v>118157.68</v>
      </c>
      <c r="P868">
        <v>25.43</v>
      </c>
      <c r="Q868">
        <v>25.72</v>
      </c>
      <c r="R868">
        <v>17801</v>
      </c>
      <c r="S868">
        <v>18004</v>
      </c>
    </row>
    <row r="869" spans="1:19" x14ac:dyDescent="0.25">
      <c r="A869">
        <v>632055</v>
      </c>
      <c r="B869">
        <v>1600632054</v>
      </c>
      <c r="C869">
        <v>1600198060</v>
      </c>
      <c r="F869" t="s">
        <v>540</v>
      </c>
      <c r="G869">
        <v>198060</v>
      </c>
      <c r="H869">
        <v>1</v>
      </c>
      <c r="I869" t="s">
        <v>709</v>
      </c>
      <c r="J869" t="s">
        <v>712</v>
      </c>
      <c r="K869" t="s">
        <v>730</v>
      </c>
      <c r="L869">
        <v>11</v>
      </c>
      <c r="M869">
        <v>11</v>
      </c>
      <c r="N869">
        <v>13398</v>
      </c>
      <c r="O869">
        <v>13398</v>
      </c>
      <c r="P869">
        <v>0</v>
      </c>
      <c r="Q869">
        <v>0</v>
      </c>
      <c r="R869">
        <v>1210</v>
      </c>
      <c r="S869">
        <v>1210</v>
      </c>
    </row>
    <row r="870" spans="1:19" x14ac:dyDescent="0.25">
      <c r="A870">
        <v>632056</v>
      </c>
      <c r="B870">
        <v>1600632054</v>
      </c>
      <c r="C870">
        <v>1600198060</v>
      </c>
      <c r="F870" t="s">
        <v>540</v>
      </c>
      <c r="G870">
        <v>198060</v>
      </c>
      <c r="H870">
        <v>2</v>
      </c>
      <c r="I870" t="s">
        <v>709</v>
      </c>
      <c r="J870" t="s">
        <v>718</v>
      </c>
      <c r="K870" t="s">
        <v>728</v>
      </c>
      <c r="L870">
        <v>2</v>
      </c>
      <c r="M870">
        <v>2</v>
      </c>
      <c r="N870">
        <v>551.28</v>
      </c>
      <c r="O870">
        <v>551.28</v>
      </c>
      <c r="P870">
        <v>0</v>
      </c>
      <c r="Q870">
        <v>0</v>
      </c>
      <c r="R870">
        <v>30</v>
      </c>
      <c r="S870">
        <v>30</v>
      </c>
    </row>
    <row r="871" spans="1:19" x14ac:dyDescent="0.25">
      <c r="A871">
        <v>632057</v>
      </c>
      <c r="B871">
        <v>1600632054</v>
      </c>
      <c r="C871">
        <v>1600198060</v>
      </c>
      <c r="F871" t="s">
        <v>540</v>
      </c>
      <c r="G871">
        <v>198060</v>
      </c>
      <c r="H871">
        <v>3</v>
      </c>
      <c r="I871" t="s">
        <v>709</v>
      </c>
      <c r="J871" t="s">
        <v>710</v>
      </c>
      <c r="K871" t="s">
        <v>729</v>
      </c>
      <c r="L871">
        <v>2</v>
      </c>
      <c r="M871">
        <v>2</v>
      </c>
      <c r="N871">
        <v>1130.124</v>
      </c>
      <c r="O871">
        <v>1130.124</v>
      </c>
      <c r="P871">
        <v>0</v>
      </c>
      <c r="Q871">
        <v>0</v>
      </c>
      <c r="R871">
        <v>60</v>
      </c>
      <c r="S871">
        <v>60</v>
      </c>
    </row>
    <row r="872" spans="1:19" x14ac:dyDescent="0.25">
      <c r="A872">
        <v>632058</v>
      </c>
      <c r="B872">
        <v>1600632054</v>
      </c>
      <c r="C872">
        <v>1600198060</v>
      </c>
      <c r="F872" t="s">
        <v>540</v>
      </c>
      <c r="G872">
        <v>198060</v>
      </c>
      <c r="H872">
        <v>4</v>
      </c>
      <c r="I872" t="s">
        <v>717</v>
      </c>
      <c r="J872" t="s">
        <v>718</v>
      </c>
      <c r="K872" t="s">
        <v>910</v>
      </c>
      <c r="L872">
        <v>1</v>
      </c>
      <c r="M872">
        <v>1</v>
      </c>
      <c r="N872">
        <v>16474</v>
      </c>
      <c r="O872">
        <v>16474</v>
      </c>
      <c r="P872">
        <v>0</v>
      </c>
      <c r="Q872">
        <v>0</v>
      </c>
      <c r="R872">
        <v>823.7</v>
      </c>
      <c r="S872">
        <v>823.7</v>
      </c>
    </row>
    <row r="873" spans="1:19" x14ac:dyDescent="0.25">
      <c r="A873">
        <v>633887</v>
      </c>
      <c r="B873">
        <v>1600633886</v>
      </c>
      <c r="C873">
        <v>1600203108</v>
      </c>
      <c r="F873" t="s">
        <v>572</v>
      </c>
      <c r="G873">
        <v>203108</v>
      </c>
      <c r="H873">
        <v>1</v>
      </c>
      <c r="I873" t="s">
        <v>717</v>
      </c>
      <c r="J873" t="s">
        <v>718</v>
      </c>
      <c r="K873" t="s">
        <v>975</v>
      </c>
      <c r="L873">
        <v>1</v>
      </c>
      <c r="M873">
        <v>1</v>
      </c>
      <c r="N873">
        <v>2983</v>
      </c>
      <c r="O873">
        <v>0</v>
      </c>
      <c r="P873">
        <v>0</v>
      </c>
      <c r="Q873">
        <v>0</v>
      </c>
      <c r="R873">
        <v>149.15</v>
      </c>
      <c r="S873">
        <v>0</v>
      </c>
    </row>
    <row r="874" spans="1:19" x14ac:dyDescent="0.25">
      <c r="A874">
        <v>634133</v>
      </c>
      <c r="B874">
        <v>1600634132</v>
      </c>
      <c r="C874">
        <v>1600203363</v>
      </c>
      <c r="F874" t="s">
        <v>576</v>
      </c>
      <c r="G874">
        <v>203363</v>
      </c>
      <c r="H874">
        <v>1</v>
      </c>
      <c r="I874" t="s">
        <v>709</v>
      </c>
      <c r="J874" t="s">
        <v>718</v>
      </c>
      <c r="K874" t="s">
        <v>726</v>
      </c>
      <c r="L874">
        <v>2</v>
      </c>
      <c r="M874">
        <v>0</v>
      </c>
      <c r="N874">
        <v>89.123999999999995</v>
      </c>
      <c r="O874">
        <v>0</v>
      </c>
      <c r="P874">
        <v>1.9E-2</v>
      </c>
      <c r="Q874">
        <v>0</v>
      </c>
      <c r="R874">
        <v>32</v>
      </c>
      <c r="S874">
        <v>0</v>
      </c>
    </row>
    <row r="875" spans="1:19" x14ac:dyDescent="0.25">
      <c r="A875">
        <v>634134</v>
      </c>
      <c r="B875">
        <v>1600634132</v>
      </c>
      <c r="C875">
        <v>1600203363</v>
      </c>
      <c r="F875" t="s">
        <v>576</v>
      </c>
      <c r="G875">
        <v>203363</v>
      </c>
      <c r="H875">
        <v>2</v>
      </c>
      <c r="I875" t="s">
        <v>709</v>
      </c>
      <c r="J875" t="s">
        <v>712</v>
      </c>
      <c r="K875" t="s">
        <v>730</v>
      </c>
      <c r="L875">
        <v>15</v>
      </c>
      <c r="M875">
        <v>8</v>
      </c>
      <c r="N875">
        <v>8757</v>
      </c>
      <c r="O875">
        <v>4670.3999999999996</v>
      </c>
      <c r="P875">
        <v>0</v>
      </c>
      <c r="Q875">
        <v>0</v>
      </c>
      <c r="R875">
        <v>750</v>
      </c>
      <c r="S875">
        <v>400</v>
      </c>
    </row>
    <row r="876" spans="1:19" x14ac:dyDescent="0.25">
      <c r="A876">
        <v>634135</v>
      </c>
      <c r="B876">
        <v>1600634132</v>
      </c>
      <c r="C876">
        <v>1600203363</v>
      </c>
      <c r="F876" t="s">
        <v>576</v>
      </c>
      <c r="G876">
        <v>203363</v>
      </c>
      <c r="H876">
        <v>3</v>
      </c>
      <c r="I876" t="s">
        <v>709</v>
      </c>
      <c r="J876" t="s">
        <v>718</v>
      </c>
      <c r="K876" t="s">
        <v>739</v>
      </c>
      <c r="L876">
        <v>9</v>
      </c>
      <c r="M876">
        <v>11</v>
      </c>
      <c r="N876">
        <v>967.49599999999998</v>
      </c>
      <c r="O876">
        <v>1182.4960000000001</v>
      </c>
      <c r="P876">
        <v>0.21099999999999999</v>
      </c>
      <c r="Q876">
        <v>0.25700000000000001</v>
      </c>
      <c r="R876">
        <v>360</v>
      </c>
      <c r="S876">
        <v>440</v>
      </c>
    </row>
    <row r="877" spans="1:19" x14ac:dyDescent="0.25">
      <c r="A877">
        <v>634136</v>
      </c>
      <c r="B877">
        <v>1600634132</v>
      </c>
      <c r="C877">
        <v>1600203363</v>
      </c>
      <c r="F877" t="s">
        <v>576</v>
      </c>
      <c r="G877">
        <v>203363</v>
      </c>
      <c r="H877">
        <v>4</v>
      </c>
      <c r="I877" t="s">
        <v>709</v>
      </c>
      <c r="J877" t="s">
        <v>718</v>
      </c>
      <c r="K877" t="s">
        <v>739</v>
      </c>
      <c r="L877">
        <v>41</v>
      </c>
      <c r="M877">
        <v>91</v>
      </c>
      <c r="N877">
        <v>5876.6450000000004</v>
      </c>
      <c r="O877">
        <v>13043.285</v>
      </c>
      <c r="P877">
        <v>1.2789999999999999</v>
      </c>
      <c r="Q877">
        <v>2.839</v>
      </c>
      <c r="R877">
        <v>2050</v>
      </c>
      <c r="S877">
        <v>4550</v>
      </c>
    </row>
    <row r="878" spans="1:19" x14ac:dyDescent="0.25">
      <c r="A878">
        <v>634137</v>
      </c>
      <c r="B878">
        <v>1600634132</v>
      </c>
      <c r="C878">
        <v>1600203363</v>
      </c>
      <c r="F878" t="s">
        <v>576</v>
      </c>
      <c r="G878">
        <v>203363</v>
      </c>
      <c r="H878">
        <v>5</v>
      </c>
      <c r="I878" t="s">
        <v>717</v>
      </c>
      <c r="J878" t="s">
        <v>718</v>
      </c>
      <c r="K878" t="s">
        <v>740</v>
      </c>
      <c r="L878">
        <v>1</v>
      </c>
      <c r="M878">
        <v>1</v>
      </c>
      <c r="N878">
        <v>15700</v>
      </c>
      <c r="O878">
        <v>3418</v>
      </c>
      <c r="P878">
        <v>0</v>
      </c>
      <c r="Q878">
        <v>0.8</v>
      </c>
      <c r="R878">
        <v>785</v>
      </c>
      <c r="S878">
        <v>320</v>
      </c>
    </row>
    <row r="879" spans="1:19" x14ac:dyDescent="0.25">
      <c r="A879">
        <v>634443</v>
      </c>
      <c r="B879">
        <v>1600634442</v>
      </c>
      <c r="C879">
        <v>1600192852</v>
      </c>
      <c r="F879" t="s">
        <v>498</v>
      </c>
      <c r="G879">
        <v>192852</v>
      </c>
      <c r="H879">
        <v>1</v>
      </c>
      <c r="I879" t="s">
        <v>709</v>
      </c>
      <c r="J879" t="s">
        <v>710</v>
      </c>
      <c r="K879" t="s">
        <v>722</v>
      </c>
      <c r="L879">
        <v>111</v>
      </c>
      <c r="M879">
        <v>111</v>
      </c>
      <c r="N879">
        <v>5099.34</v>
      </c>
      <c r="O879">
        <v>5099.34</v>
      </c>
      <c r="P879">
        <v>1.1100000000000001</v>
      </c>
      <c r="Q879">
        <v>1.1100000000000001</v>
      </c>
      <c r="R879">
        <v>777</v>
      </c>
      <c r="S879">
        <v>777</v>
      </c>
    </row>
    <row r="880" spans="1:19" x14ac:dyDescent="0.25">
      <c r="A880">
        <v>635402</v>
      </c>
      <c r="B880">
        <v>1600635401</v>
      </c>
      <c r="C880">
        <v>1600193817</v>
      </c>
      <c r="F880" t="s">
        <v>505</v>
      </c>
      <c r="G880">
        <v>193817</v>
      </c>
      <c r="H880">
        <v>1</v>
      </c>
      <c r="I880" t="s">
        <v>709</v>
      </c>
      <c r="J880" t="s">
        <v>718</v>
      </c>
      <c r="K880" t="s">
        <v>725</v>
      </c>
      <c r="M880">
        <v>2</v>
      </c>
      <c r="N880">
        <v>0</v>
      </c>
      <c r="O880">
        <v>226.83799999999999</v>
      </c>
      <c r="P880">
        <v>0</v>
      </c>
      <c r="Q880">
        <v>5.8000000000000003E-2</v>
      </c>
      <c r="R880">
        <v>0</v>
      </c>
      <c r="S880">
        <v>12</v>
      </c>
    </row>
    <row r="881" spans="1:19" x14ac:dyDescent="0.25">
      <c r="A881">
        <v>635403</v>
      </c>
      <c r="B881">
        <v>1600635401</v>
      </c>
      <c r="C881">
        <v>1600193817</v>
      </c>
      <c r="F881" t="s">
        <v>505</v>
      </c>
      <c r="G881">
        <v>193817</v>
      </c>
      <c r="H881">
        <v>2</v>
      </c>
      <c r="I881" t="s">
        <v>709</v>
      </c>
      <c r="J881" t="s">
        <v>710</v>
      </c>
      <c r="K881" t="s">
        <v>722</v>
      </c>
      <c r="L881">
        <v>160</v>
      </c>
      <c r="M881">
        <v>160</v>
      </c>
      <c r="N881">
        <v>7350.4</v>
      </c>
      <c r="O881">
        <v>7350.4</v>
      </c>
      <c r="P881">
        <v>1.6</v>
      </c>
      <c r="Q881">
        <v>1.6</v>
      </c>
      <c r="R881">
        <v>1120</v>
      </c>
      <c r="S881">
        <v>1120</v>
      </c>
    </row>
    <row r="882" spans="1:19" x14ac:dyDescent="0.25">
      <c r="A882">
        <v>636376</v>
      </c>
      <c r="B882">
        <v>1600636375</v>
      </c>
      <c r="C882">
        <v>1600194915</v>
      </c>
      <c r="F882" t="s">
        <v>509</v>
      </c>
      <c r="G882">
        <v>194915</v>
      </c>
      <c r="H882">
        <v>1</v>
      </c>
      <c r="I882" t="s">
        <v>709</v>
      </c>
      <c r="J882" t="s">
        <v>718</v>
      </c>
      <c r="K882" t="s">
        <v>725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</row>
    <row r="883" spans="1:19" x14ac:dyDescent="0.25">
      <c r="A883">
        <v>636377</v>
      </c>
      <c r="B883">
        <v>1600636375</v>
      </c>
      <c r="C883">
        <v>1600194915</v>
      </c>
      <c r="F883" t="s">
        <v>509</v>
      </c>
      <c r="G883">
        <v>194915</v>
      </c>
      <c r="H883">
        <v>2</v>
      </c>
      <c r="I883" t="s">
        <v>709</v>
      </c>
      <c r="J883" t="s">
        <v>718</v>
      </c>
      <c r="K883" t="s">
        <v>726</v>
      </c>
      <c r="M883">
        <v>15</v>
      </c>
      <c r="N883">
        <v>0</v>
      </c>
      <c r="O883">
        <v>668.42700000000002</v>
      </c>
      <c r="P883">
        <v>0</v>
      </c>
      <c r="Q883">
        <v>0.14599999999999999</v>
      </c>
      <c r="R883">
        <v>0</v>
      </c>
      <c r="S883">
        <v>240</v>
      </c>
    </row>
    <row r="884" spans="1:19" x14ac:dyDescent="0.25">
      <c r="A884">
        <v>636378</v>
      </c>
      <c r="B884">
        <v>1600636375</v>
      </c>
      <c r="C884">
        <v>1600194915</v>
      </c>
      <c r="F884" t="s">
        <v>509</v>
      </c>
      <c r="G884">
        <v>194915</v>
      </c>
      <c r="H884">
        <v>3</v>
      </c>
      <c r="I884" t="s">
        <v>709</v>
      </c>
      <c r="J884" t="s">
        <v>718</v>
      </c>
      <c r="K884" t="s">
        <v>725</v>
      </c>
      <c r="L884">
        <v>3</v>
      </c>
      <c r="M884">
        <v>3</v>
      </c>
      <c r="N884">
        <v>340.25700000000001</v>
      </c>
      <c r="O884">
        <v>340.25700000000001</v>
      </c>
      <c r="P884">
        <v>8.6999999999999994E-2</v>
      </c>
      <c r="Q884">
        <v>8.6999999999999994E-2</v>
      </c>
      <c r="R884">
        <v>18</v>
      </c>
      <c r="S884">
        <v>18</v>
      </c>
    </row>
    <row r="885" spans="1:19" x14ac:dyDescent="0.25">
      <c r="A885">
        <v>636379</v>
      </c>
      <c r="B885">
        <v>1600636375</v>
      </c>
      <c r="C885">
        <v>1600194915</v>
      </c>
      <c r="F885" t="s">
        <v>509</v>
      </c>
      <c r="G885">
        <v>194915</v>
      </c>
      <c r="H885">
        <v>4</v>
      </c>
      <c r="I885" t="s">
        <v>709</v>
      </c>
      <c r="J885" t="s">
        <v>718</v>
      </c>
      <c r="K885" t="s">
        <v>725</v>
      </c>
      <c r="L885">
        <v>14</v>
      </c>
      <c r="M885">
        <v>0</v>
      </c>
      <c r="N885">
        <v>2135.4059999999999</v>
      </c>
      <c r="O885">
        <v>0</v>
      </c>
      <c r="P885">
        <v>0.54600000000000004</v>
      </c>
      <c r="Q885">
        <v>0</v>
      </c>
      <c r="R885">
        <v>196</v>
      </c>
      <c r="S885">
        <v>0</v>
      </c>
    </row>
    <row r="886" spans="1:19" x14ac:dyDescent="0.25">
      <c r="A886">
        <v>636380</v>
      </c>
      <c r="B886">
        <v>1600636375</v>
      </c>
      <c r="C886">
        <v>1600194915</v>
      </c>
      <c r="F886" t="s">
        <v>509</v>
      </c>
      <c r="G886">
        <v>194915</v>
      </c>
      <c r="H886">
        <v>5</v>
      </c>
      <c r="I886" t="s">
        <v>709</v>
      </c>
      <c r="J886" t="s">
        <v>710</v>
      </c>
      <c r="K886" t="s">
        <v>727</v>
      </c>
      <c r="L886">
        <v>12</v>
      </c>
      <c r="M886">
        <v>12</v>
      </c>
      <c r="N886">
        <v>1719.9939999999999</v>
      </c>
      <c r="O886">
        <v>1719.9939999999999</v>
      </c>
      <c r="P886">
        <v>0.374</v>
      </c>
      <c r="Q886">
        <v>0.374</v>
      </c>
      <c r="R886">
        <v>600</v>
      </c>
      <c r="S886">
        <v>600</v>
      </c>
    </row>
    <row r="887" spans="1:19" x14ac:dyDescent="0.25">
      <c r="A887">
        <v>636381</v>
      </c>
      <c r="B887">
        <v>1600636375</v>
      </c>
      <c r="C887">
        <v>1600194915</v>
      </c>
      <c r="F887" t="s">
        <v>509</v>
      </c>
      <c r="G887">
        <v>194915</v>
      </c>
      <c r="H887">
        <v>6</v>
      </c>
      <c r="I887" t="s">
        <v>709</v>
      </c>
      <c r="J887" t="s">
        <v>718</v>
      </c>
      <c r="K887" t="s">
        <v>728</v>
      </c>
      <c r="L887">
        <v>6</v>
      </c>
      <c r="M887">
        <v>6</v>
      </c>
      <c r="N887">
        <v>1653.84</v>
      </c>
      <c r="O887">
        <v>1653.84</v>
      </c>
      <c r="P887">
        <v>0</v>
      </c>
      <c r="Q887">
        <v>0</v>
      </c>
      <c r="R887">
        <v>90</v>
      </c>
      <c r="S887">
        <v>90</v>
      </c>
    </row>
    <row r="888" spans="1:19" x14ac:dyDescent="0.25">
      <c r="A888">
        <v>636382</v>
      </c>
      <c r="B888">
        <v>1600636375</v>
      </c>
      <c r="C888">
        <v>1600194915</v>
      </c>
      <c r="F888" t="s">
        <v>509</v>
      </c>
      <c r="G888">
        <v>194915</v>
      </c>
      <c r="H888">
        <v>7</v>
      </c>
      <c r="I888" t="s">
        <v>709</v>
      </c>
      <c r="J888" t="s">
        <v>710</v>
      </c>
      <c r="K888" t="s">
        <v>729</v>
      </c>
      <c r="L888">
        <v>34</v>
      </c>
      <c r="M888">
        <v>34</v>
      </c>
      <c r="N888">
        <v>19212.108</v>
      </c>
      <c r="O888">
        <v>19212.108</v>
      </c>
      <c r="P888">
        <v>0</v>
      </c>
      <c r="Q888">
        <v>0</v>
      </c>
      <c r="R888">
        <v>1020</v>
      </c>
      <c r="S888">
        <v>1020</v>
      </c>
    </row>
    <row r="889" spans="1:19" x14ac:dyDescent="0.25">
      <c r="A889">
        <v>636383</v>
      </c>
      <c r="B889">
        <v>1600636375</v>
      </c>
      <c r="C889">
        <v>1600194915</v>
      </c>
      <c r="F889" t="s">
        <v>509</v>
      </c>
      <c r="G889">
        <v>194915</v>
      </c>
      <c r="H889">
        <v>8</v>
      </c>
      <c r="I889" t="s">
        <v>709</v>
      </c>
      <c r="J889" t="s">
        <v>712</v>
      </c>
      <c r="K889" t="s">
        <v>730</v>
      </c>
      <c r="L889">
        <v>8</v>
      </c>
      <c r="M889">
        <v>5</v>
      </c>
      <c r="N889">
        <v>4670.3999999999996</v>
      </c>
      <c r="O889">
        <v>2919</v>
      </c>
      <c r="P889">
        <v>0</v>
      </c>
      <c r="Q889">
        <v>0</v>
      </c>
      <c r="R889">
        <v>400</v>
      </c>
      <c r="S889">
        <v>250</v>
      </c>
    </row>
    <row r="890" spans="1:19" x14ac:dyDescent="0.25">
      <c r="A890">
        <v>636384</v>
      </c>
      <c r="B890">
        <v>1600636375</v>
      </c>
      <c r="C890">
        <v>1600194915</v>
      </c>
      <c r="F890" t="s">
        <v>509</v>
      </c>
      <c r="G890">
        <v>194915</v>
      </c>
      <c r="H890">
        <v>9</v>
      </c>
      <c r="I890" t="s">
        <v>709</v>
      </c>
      <c r="J890" t="s">
        <v>712</v>
      </c>
      <c r="K890" t="s">
        <v>730</v>
      </c>
      <c r="L890">
        <v>1</v>
      </c>
      <c r="M890">
        <v>1</v>
      </c>
      <c r="N890">
        <v>840</v>
      </c>
      <c r="O890">
        <v>840</v>
      </c>
      <c r="P890">
        <v>0</v>
      </c>
      <c r="Q890">
        <v>0</v>
      </c>
      <c r="R890">
        <v>75</v>
      </c>
      <c r="S890">
        <v>75</v>
      </c>
    </row>
    <row r="891" spans="1:19" x14ac:dyDescent="0.25">
      <c r="A891">
        <v>636385</v>
      </c>
      <c r="B891">
        <v>1600636375</v>
      </c>
      <c r="C891">
        <v>1600194915</v>
      </c>
      <c r="F891" t="s">
        <v>509</v>
      </c>
      <c r="G891">
        <v>194915</v>
      </c>
      <c r="H891">
        <v>10</v>
      </c>
      <c r="I891" t="s">
        <v>709</v>
      </c>
      <c r="J891" t="s">
        <v>710</v>
      </c>
      <c r="K891" t="s">
        <v>722</v>
      </c>
      <c r="L891">
        <v>1372</v>
      </c>
      <c r="M891">
        <v>1266</v>
      </c>
      <c r="N891">
        <v>63029.68</v>
      </c>
      <c r="O891">
        <v>58160.04</v>
      </c>
      <c r="P891">
        <v>13.72</v>
      </c>
      <c r="Q891">
        <v>12.66</v>
      </c>
      <c r="R891">
        <v>6860</v>
      </c>
      <c r="S891">
        <v>6330</v>
      </c>
    </row>
    <row r="892" spans="1:19" x14ac:dyDescent="0.25">
      <c r="A892">
        <v>636386</v>
      </c>
      <c r="B892">
        <v>1600636375</v>
      </c>
      <c r="C892">
        <v>1600194915</v>
      </c>
      <c r="F892" t="s">
        <v>509</v>
      </c>
      <c r="G892">
        <v>194915</v>
      </c>
      <c r="H892">
        <v>11</v>
      </c>
      <c r="I892" t="s">
        <v>717</v>
      </c>
      <c r="J892" t="s">
        <v>718</v>
      </c>
      <c r="K892" t="s">
        <v>731</v>
      </c>
      <c r="L892">
        <v>1</v>
      </c>
      <c r="M892">
        <v>1</v>
      </c>
      <c r="N892">
        <v>13720</v>
      </c>
      <c r="O892">
        <v>13747</v>
      </c>
      <c r="P892">
        <v>0</v>
      </c>
      <c r="Q892">
        <v>0</v>
      </c>
      <c r="R892">
        <v>686</v>
      </c>
      <c r="S892">
        <v>687.35</v>
      </c>
    </row>
    <row r="893" spans="1:19" x14ac:dyDescent="0.25">
      <c r="A893">
        <v>636457</v>
      </c>
      <c r="B893">
        <v>1600636456</v>
      </c>
      <c r="C893">
        <v>1600194997</v>
      </c>
      <c r="F893" t="s">
        <v>512</v>
      </c>
      <c r="G893">
        <v>194997</v>
      </c>
      <c r="H893">
        <v>1</v>
      </c>
      <c r="I893" t="s">
        <v>709</v>
      </c>
      <c r="J893" t="s">
        <v>710</v>
      </c>
      <c r="K893" t="s">
        <v>727</v>
      </c>
      <c r="L893">
        <v>33</v>
      </c>
      <c r="M893">
        <v>33</v>
      </c>
      <c r="N893">
        <v>3547.4870000000001</v>
      </c>
      <c r="O893">
        <v>3547.4870000000001</v>
      </c>
      <c r="P893">
        <v>0.77200000000000002</v>
      </c>
      <c r="Q893">
        <v>0.77200000000000002</v>
      </c>
      <c r="R893">
        <v>1320</v>
      </c>
      <c r="S893">
        <v>1320</v>
      </c>
    </row>
    <row r="894" spans="1:19" x14ac:dyDescent="0.25">
      <c r="A894">
        <v>636458</v>
      </c>
      <c r="B894">
        <v>1600636456</v>
      </c>
      <c r="C894">
        <v>1600194997</v>
      </c>
      <c r="F894" t="s">
        <v>512</v>
      </c>
      <c r="G894">
        <v>194997</v>
      </c>
      <c r="H894">
        <v>2</v>
      </c>
      <c r="I894" t="s">
        <v>709</v>
      </c>
      <c r="J894" t="s">
        <v>710</v>
      </c>
      <c r="K894" t="s">
        <v>722</v>
      </c>
      <c r="L894">
        <v>98</v>
      </c>
      <c r="M894">
        <v>98</v>
      </c>
      <c r="N894">
        <v>4502.12</v>
      </c>
      <c r="O894">
        <v>4502.12</v>
      </c>
      <c r="P894">
        <v>0.98</v>
      </c>
      <c r="Q894">
        <v>0.98</v>
      </c>
      <c r="R894">
        <v>686</v>
      </c>
      <c r="S894">
        <v>686</v>
      </c>
    </row>
    <row r="895" spans="1:19" x14ac:dyDescent="0.25">
      <c r="A895">
        <v>636459</v>
      </c>
      <c r="B895">
        <v>1600636456</v>
      </c>
      <c r="C895">
        <v>1600194997</v>
      </c>
      <c r="F895" t="s">
        <v>512</v>
      </c>
      <c r="G895">
        <v>194997</v>
      </c>
      <c r="H895">
        <v>3</v>
      </c>
      <c r="I895" t="s">
        <v>709</v>
      </c>
      <c r="J895" t="s">
        <v>718</v>
      </c>
      <c r="K895" t="s">
        <v>737</v>
      </c>
      <c r="L895">
        <v>16</v>
      </c>
      <c r="M895">
        <v>46</v>
      </c>
      <c r="N895">
        <v>256.48</v>
      </c>
      <c r="O895">
        <v>737.38</v>
      </c>
      <c r="P895">
        <v>6.6000000000000003E-2</v>
      </c>
      <c r="Q895">
        <v>0.189</v>
      </c>
      <c r="R895">
        <v>80</v>
      </c>
      <c r="S895">
        <v>230</v>
      </c>
    </row>
    <row r="896" spans="1:19" x14ac:dyDescent="0.25">
      <c r="A896">
        <v>636460</v>
      </c>
      <c r="B896">
        <v>1600636456</v>
      </c>
      <c r="C896">
        <v>1600194997</v>
      </c>
      <c r="F896" t="s">
        <v>512</v>
      </c>
      <c r="G896">
        <v>194997</v>
      </c>
      <c r="H896">
        <v>4</v>
      </c>
      <c r="I896" t="s">
        <v>717</v>
      </c>
      <c r="J896" t="s">
        <v>718</v>
      </c>
      <c r="K896" t="s">
        <v>876</v>
      </c>
      <c r="L896">
        <v>1</v>
      </c>
      <c r="M896">
        <v>1</v>
      </c>
      <c r="N896">
        <v>27029</v>
      </c>
      <c r="O896">
        <v>28977</v>
      </c>
      <c r="P896">
        <v>6.4</v>
      </c>
      <c r="Q896">
        <v>6.8</v>
      </c>
      <c r="R896">
        <v>2560</v>
      </c>
      <c r="S896">
        <v>2720</v>
      </c>
    </row>
    <row r="897" spans="1:19" x14ac:dyDescent="0.25">
      <c r="A897">
        <v>636462</v>
      </c>
      <c r="B897">
        <v>1600636461</v>
      </c>
      <c r="C897">
        <v>1600194997</v>
      </c>
      <c r="F897" t="s">
        <v>513</v>
      </c>
      <c r="G897">
        <v>194997</v>
      </c>
      <c r="H897">
        <v>1</v>
      </c>
      <c r="I897" t="s">
        <v>709</v>
      </c>
      <c r="J897" t="s">
        <v>712</v>
      </c>
      <c r="K897" t="s">
        <v>730</v>
      </c>
      <c r="L897">
        <v>1</v>
      </c>
      <c r="M897">
        <v>1</v>
      </c>
      <c r="N897">
        <v>583.79999999999995</v>
      </c>
      <c r="O897">
        <v>583.79999999999995</v>
      </c>
      <c r="P897">
        <v>0</v>
      </c>
      <c r="Q897">
        <v>0</v>
      </c>
      <c r="R897">
        <v>50</v>
      </c>
      <c r="S897">
        <v>50</v>
      </c>
    </row>
    <row r="898" spans="1:19" x14ac:dyDescent="0.25">
      <c r="A898">
        <v>636465</v>
      </c>
      <c r="B898">
        <v>1600636464</v>
      </c>
      <c r="C898">
        <v>1600194996</v>
      </c>
      <c r="F898" t="s">
        <v>510</v>
      </c>
      <c r="G898">
        <v>194996</v>
      </c>
      <c r="H898">
        <v>1</v>
      </c>
      <c r="I898" t="s">
        <v>709</v>
      </c>
      <c r="J898" t="s">
        <v>718</v>
      </c>
      <c r="K898" t="s">
        <v>737</v>
      </c>
      <c r="L898">
        <v>30</v>
      </c>
      <c r="M898">
        <v>30</v>
      </c>
      <c r="N898">
        <v>480.9</v>
      </c>
      <c r="O898">
        <v>480.9</v>
      </c>
      <c r="P898">
        <v>0.123</v>
      </c>
      <c r="Q898">
        <v>0.123</v>
      </c>
      <c r="R898">
        <v>150</v>
      </c>
      <c r="S898">
        <v>150</v>
      </c>
    </row>
    <row r="899" spans="1:19" x14ac:dyDescent="0.25">
      <c r="A899">
        <v>636466</v>
      </c>
      <c r="B899">
        <v>1600636464</v>
      </c>
      <c r="C899">
        <v>1600194996</v>
      </c>
      <c r="F899" t="s">
        <v>510</v>
      </c>
      <c r="G899">
        <v>194996</v>
      </c>
      <c r="H899">
        <v>2</v>
      </c>
      <c r="I899" t="s">
        <v>709</v>
      </c>
      <c r="J899" t="s">
        <v>718</v>
      </c>
      <c r="K899" t="s">
        <v>737</v>
      </c>
      <c r="L899">
        <v>17</v>
      </c>
      <c r="M899">
        <v>17</v>
      </c>
      <c r="N899">
        <v>704.65</v>
      </c>
      <c r="O899">
        <v>704.65</v>
      </c>
      <c r="P899">
        <v>0.18</v>
      </c>
      <c r="Q899">
        <v>0.18</v>
      </c>
      <c r="R899">
        <v>136</v>
      </c>
      <c r="S899">
        <v>136</v>
      </c>
    </row>
    <row r="900" spans="1:19" x14ac:dyDescent="0.25">
      <c r="A900">
        <v>636467</v>
      </c>
      <c r="B900">
        <v>1600636464</v>
      </c>
      <c r="C900">
        <v>1600194996</v>
      </c>
      <c r="F900" t="s">
        <v>510</v>
      </c>
      <c r="G900">
        <v>194996</v>
      </c>
      <c r="H900">
        <v>3</v>
      </c>
      <c r="I900" t="s">
        <v>709</v>
      </c>
      <c r="J900" t="s">
        <v>710</v>
      </c>
      <c r="K900" t="s">
        <v>722</v>
      </c>
      <c r="L900">
        <v>268</v>
      </c>
      <c r="M900">
        <v>268</v>
      </c>
      <c r="N900">
        <v>12311.92</v>
      </c>
      <c r="O900">
        <v>12311.92</v>
      </c>
      <c r="P900">
        <v>2.68</v>
      </c>
      <c r="Q900">
        <v>2.68</v>
      </c>
      <c r="R900">
        <v>1876</v>
      </c>
      <c r="S900">
        <v>1876</v>
      </c>
    </row>
    <row r="901" spans="1:19" x14ac:dyDescent="0.25">
      <c r="A901">
        <v>636468</v>
      </c>
      <c r="B901">
        <v>1600636464</v>
      </c>
      <c r="C901">
        <v>1600194996</v>
      </c>
      <c r="F901" t="s">
        <v>510</v>
      </c>
      <c r="G901">
        <v>194996</v>
      </c>
      <c r="H901">
        <v>4</v>
      </c>
      <c r="I901" t="s">
        <v>709</v>
      </c>
      <c r="J901" t="s">
        <v>710</v>
      </c>
      <c r="K901" t="s">
        <v>890</v>
      </c>
      <c r="L901">
        <v>15</v>
      </c>
      <c r="M901">
        <v>15</v>
      </c>
      <c r="N901">
        <v>8814.7800000000007</v>
      </c>
      <c r="O901">
        <v>8814.7800000000007</v>
      </c>
      <c r="P901">
        <v>2.34</v>
      </c>
      <c r="Q901">
        <v>2.34</v>
      </c>
      <c r="R901">
        <v>900</v>
      </c>
      <c r="S901">
        <v>900</v>
      </c>
    </row>
    <row r="902" spans="1:19" x14ac:dyDescent="0.25">
      <c r="A902">
        <v>636469</v>
      </c>
      <c r="B902">
        <v>1600636464</v>
      </c>
      <c r="C902">
        <v>1600194996</v>
      </c>
      <c r="F902" t="s">
        <v>510</v>
      </c>
      <c r="G902">
        <v>194996</v>
      </c>
      <c r="H902">
        <v>5</v>
      </c>
      <c r="I902" t="s">
        <v>717</v>
      </c>
      <c r="J902" t="s">
        <v>718</v>
      </c>
      <c r="K902" t="s">
        <v>876</v>
      </c>
      <c r="L902">
        <v>1</v>
      </c>
      <c r="M902">
        <v>1</v>
      </c>
      <c r="N902">
        <v>10313</v>
      </c>
      <c r="O902">
        <v>10005</v>
      </c>
      <c r="P902">
        <v>2.4</v>
      </c>
      <c r="Q902">
        <v>2.4</v>
      </c>
      <c r="R902">
        <v>960</v>
      </c>
      <c r="S902">
        <v>960</v>
      </c>
    </row>
    <row r="903" spans="1:19" x14ac:dyDescent="0.25">
      <c r="A903">
        <v>636471</v>
      </c>
      <c r="B903">
        <v>1600636470</v>
      </c>
      <c r="C903">
        <v>1600194996</v>
      </c>
      <c r="F903" t="s">
        <v>511</v>
      </c>
      <c r="G903">
        <v>194996</v>
      </c>
      <c r="H903">
        <v>1</v>
      </c>
      <c r="I903" t="s">
        <v>709</v>
      </c>
      <c r="J903" t="s">
        <v>712</v>
      </c>
      <c r="K903" t="s">
        <v>730</v>
      </c>
      <c r="L903">
        <v>1</v>
      </c>
      <c r="M903">
        <v>1</v>
      </c>
      <c r="N903">
        <v>583.79999999999995</v>
      </c>
      <c r="O903">
        <v>583.79999999999995</v>
      </c>
      <c r="P903">
        <v>0</v>
      </c>
      <c r="Q903">
        <v>0</v>
      </c>
      <c r="R903">
        <v>50</v>
      </c>
      <c r="S903">
        <v>50</v>
      </c>
    </row>
    <row r="904" spans="1:19" x14ac:dyDescent="0.25">
      <c r="A904">
        <v>636472</v>
      </c>
      <c r="B904">
        <v>1600636470</v>
      </c>
      <c r="C904">
        <v>1600194996</v>
      </c>
      <c r="F904" t="s">
        <v>511</v>
      </c>
      <c r="G904">
        <v>194996</v>
      </c>
      <c r="H904">
        <v>2</v>
      </c>
      <c r="I904" t="s">
        <v>709</v>
      </c>
      <c r="J904" t="s">
        <v>712</v>
      </c>
      <c r="K904" t="s">
        <v>730</v>
      </c>
      <c r="L904">
        <v>15</v>
      </c>
      <c r="M904">
        <v>15</v>
      </c>
      <c r="N904">
        <v>18270</v>
      </c>
      <c r="O904">
        <v>18270</v>
      </c>
      <c r="P904">
        <v>0</v>
      </c>
      <c r="Q904">
        <v>0</v>
      </c>
      <c r="R904">
        <v>1650</v>
      </c>
      <c r="S904">
        <v>1650</v>
      </c>
    </row>
    <row r="905" spans="1:19" x14ac:dyDescent="0.25">
      <c r="A905">
        <v>638284</v>
      </c>
      <c r="B905">
        <v>1600638283</v>
      </c>
      <c r="C905">
        <v>1600196256</v>
      </c>
      <c r="F905" t="s">
        <v>528</v>
      </c>
      <c r="G905">
        <v>196256</v>
      </c>
      <c r="H905">
        <v>1</v>
      </c>
      <c r="I905" t="s">
        <v>709</v>
      </c>
      <c r="J905" t="s">
        <v>710</v>
      </c>
      <c r="K905" t="s">
        <v>722</v>
      </c>
      <c r="L905">
        <v>146</v>
      </c>
      <c r="M905">
        <v>146</v>
      </c>
      <c r="N905">
        <v>6707.24</v>
      </c>
      <c r="O905">
        <v>6707.24</v>
      </c>
      <c r="P905">
        <v>1.46</v>
      </c>
      <c r="Q905">
        <v>1.46</v>
      </c>
      <c r="R905">
        <v>1022</v>
      </c>
      <c r="S905">
        <v>1022</v>
      </c>
    </row>
    <row r="906" spans="1:19" x14ac:dyDescent="0.25">
      <c r="A906">
        <v>639889</v>
      </c>
      <c r="B906">
        <v>1600639888</v>
      </c>
      <c r="C906">
        <v>1600197747</v>
      </c>
      <c r="F906" t="s">
        <v>538</v>
      </c>
      <c r="G906">
        <v>197747</v>
      </c>
      <c r="H906">
        <v>1</v>
      </c>
      <c r="I906" t="s">
        <v>709</v>
      </c>
      <c r="J906" t="s">
        <v>718</v>
      </c>
      <c r="K906" t="s">
        <v>728</v>
      </c>
      <c r="L906">
        <v>18</v>
      </c>
      <c r="M906">
        <v>14</v>
      </c>
      <c r="N906">
        <v>4961.5200000000004</v>
      </c>
      <c r="O906">
        <v>3858.96</v>
      </c>
      <c r="P906">
        <v>0</v>
      </c>
      <c r="Q906">
        <v>0</v>
      </c>
      <c r="R906">
        <v>270</v>
      </c>
      <c r="S906">
        <v>210</v>
      </c>
    </row>
    <row r="907" spans="1:19" x14ac:dyDescent="0.25">
      <c r="A907">
        <v>639890</v>
      </c>
      <c r="B907">
        <v>1600639888</v>
      </c>
      <c r="C907">
        <v>1600197747</v>
      </c>
      <c r="F907" t="s">
        <v>538</v>
      </c>
      <c r="G907">
        <v>197747</v>
      </c>
      <c r="H907">
        <v>2</v>
      </c>
      <c r="I907" t="s">
        <v>709</v>
      </c>
      <c r="J907" t="s">
        <v>710</v>
      </c>
      <c r="K907" t="s">
        <v>937</v>
      </c>
      <c r="L907">
        <v>49</v>
      </c>
      <c r="M907">
        <v>49</v>
      </c>
      <c r="N907">
        <v>9949.6849999999995</v>
      </c>
      <c r="O907">
        <v>9949.6849999999995</v>
      </c>
      <c r="P907">
        <v>2.1659999999999999</v>
      </c>
      <c r="Q907">
        <v>2.1659999999999999</v>
      </c>
      <c r="R907">
        <v>1715</v>
      </c>
      <c r="S907">
        <v>1715</v>
      </c>
    </row>
    <row r="908" spans="1:19" x14ac:dyDescent="0.25">
      <c r="A908">
        <v>639891</v>
      </c>
      <c r="B908">
        <v>1600639888</v>
      </c>
      <c r="C908">
        <v>1600197747</v>
      </c>
      <c r="F908" t="s">
        <v>538</v>
      </c>
      <c r="G908">
        <v>197747</v>
      </c>
      <c r="H908">
        <v>3</v>
      </c>
      <c r="I908" t="s">
        <v>709</v>
      </c>
      <c r="J908" t="s">
        <v>718</v>
      </c>
      <c r="K908" t="s">
        <v>737</v>
      </c>
      <c r="L908">
        <v>240</v>
      </c>
      <c r="M908">
        <v>240</v>
      </c>
      <c r="N908">
        <v>3847.2</v>
      </c>
      <c r="O908">
        <v>3847.2</v>
      </c>
      <c r="P908">
        <v>0.98399999999999999</v>
      </c>
      <c r="Q908">
        <v>0.98399999999999999</v>
      </c>
      <c r="R908">
        <v>1200</v>
      </c>
      <c r="S908">
        <v>1200</v>
      </c>
    </row>
    <row r="909" spans="1:19" x14ac:dyDescent="0.25">
      <c r="A909">
        <v>640885</v>
      </c>
      <c r="B909">
        <v>1600640884</v>
      </c>
      <c r="C909">
        <v>1600198758</v>
      </c>
      <c r="F909" t="s">
        <v>544</v>
      </c>
      <c r="G909">
        <v>198758</v>
      </c>
      <c r="H909">
        <v>1</v>
      </c>
      <c r="I909" t="s">
        <v>709</v>
      </c>
      <c r="J909" t="s">
        <v>710</v>
      </c>
      <c r="K909" t="s">
        <v>722</v>
      </c>
      <c r="L909">
        <v>68</v>
      </c>
      <c r="M909">
        <v>68</v>
      </c>
      <c r="N909">
        <v>3123.92</v>
      </c>
      <c r="O909">
        <v>3123.92</v>
      </c>
      <c r="P909">
        <v>0.68</v>
      </c>
      <c r="Q909">
        <v>0.68</v>
      </c>
      <c r="R909">
        <v>476</v>
      </c>
      <c r="S909">
        <v>476</v>
      </c>
    </row>
    <row r="910" spans="1:19" x14ac:dyDescent="0.25">
      <c r="A910">
        <v>641303</v>
      </c>
      <c r="B910">
        <v>1600641302</v>
      </c>
      <c r="C910">
        <v>1600199119</v>
      </c>
      <c r="F910" t="s">
        <v>549</v>
      </c>
      <c r="G910">
        <v>199119</v>
      </c>
      <c r="H910">
        <v>1</v>
      </c>
      <c r="I910" t="s">
        <v>709</v>
      </c>
      <c r="J910" t="s">
        <v>710</v>
      </c>
      <c r="K910" t="s">
        <v>937</v>
      </c>
      <c r="L910">
        <v>25</v>
      </c>
      <c r="M910">
        <v>25</v>
      </c>
      <c r="N910">
        <v>5076.37</v>
      </c>
      <c r="O910">
        <v>5076.37</v>
      </c>
      <c r="P910">
        <v>1.105</v>
      </c>
      <c r="Q910">
        <v>1.105</v>
      </c>
      <c r="R910">
        <v>875</v>
      </c>
      <c r="S910">
        <v>875</v>
      </c>
    </row>
    <row r="911" spans="1:19" x14ac:dyDescent="0.25">
      <c r="A911">
        <v>641304</v>
      </c>
      <c r="B911">
        <v>1600641302</v>
      </c>
      <c r="C911">
        <v>1600199119</v>
      </c>
      <c r="F911" t="s">
        <v>549</v>
      </c>
      <c r="G911">
        <v>199119</v>
      </c>
      <c r="H911">
        <v>2</v>
      </c>
      <c r="I911" t="s">
        <v>709</v>
      </c>
      <c r="J911" t="s">
        <v>718</v>
      </c>
      <c r="K911" t="s">
        <v>726</v>
      </c>
      <c r="L911">
        <v>2</v>
      </c>
      <c r="M911">
        <v>2</v>
      </c>
      <c r="N911">
        <v>73.504000000000005</v>
      </c>
      <c r="O911">
        <v>73.504000000000005</v>
      </c>
      <c r="P911">
        <v>1.6E-2</v>
      </c>
      <c r="Q911">
        <v>1.6E-2</v>
      </c>
      <c r="R911">
        <v>22</v>
      </c>
      <c r="S911">
        <v>22</v>
      </c>
    </row>
    <row r="912" spans="1:19" x14ac:dyDescent="0.25">
      <c r="A912">
        <v>641373</v>
      </c>
      <c r="B912">
        <v>1600641372</v>
      </c>
      <c r="C912">
        <v>1600199327</v>
      </c>
      <c r="F912" t="s">
        <v>553</v>
      </c>
      <c r="G912">
        <v>199327</v>
      </c>
      <c r="H912">
        <v>1</v>
      </c>
      <c r="I912" t="s">
        <v>709</v>
      </c>
      <c r="J912" t="s">
        <v>710</v>
      </c>
      <c r="K912" t="s">
        <v>722</v>
      </c>
      <c r="L912">
        <v>98</v>
      </c>
      <c r="M912">
        <v>98</v>
      </c>
      <c r="N912">
        <v>4502.12</v>
      </c>
      <c r="O912">
        <v>4502.12</v>
      </c>
      <c r="P912">
        <v>0.98</v>
      </c>
      <c r="Q912">
        <v>0.98</v>
      </c>
      <c r="R912">
        <v>686</v>
      </c>
      <c r="S912">
        <v>686</v>
      </c>
    </row>
    <row r="913" spans="1:19" x14ac:dyDescent="0.25">
      <c r="A913">
        <v>641374</v>
      </c>
      <c r="B913">
        <v>1600641372</v>
      </c>
      <c r="C913">
        <v>1600199327</v>
      </c>
      <c r="F913" t="s">
        <v>553</v>
      </c>
      <c r="G913">
        <v>199327</v>
      </c>
      <c r="H913">
        <v>2</v>
      </c>
      <c r="I913" t="s">
        <v>709</v>
      </c>
      <c r="J913" t="s">
        <v>718</v>
      </c>
      <c r="K913" t="s">
        <v>737</v>
      </c>
      <c r="L913">
        <v>6</v>
      </c>
      <c r="M913">
        <v>6</v>
      </c>
      <c r="N913">
        <v>96.18</v>
      </c>
      <c r="O913">
        <v>96.18</v>
      </c>
      <c r="P913">
        <v>2.5000000000000001E-2</v>
      </c>
      <c r="Q913">
        <v>2.5000000000000001E-2</v>
      </c>
      <c r="R913">
        <v>30</v>
      </c>
      <c r="S913">
        <v>30</v>
      </c>
    </row>
    <row r="914" spans="1:19" x14ac:dyDescent="0.25">
      <c r="A914">
        <v>641375</v>
      </c>
      <c r="B914">
        <v>1600641372</v>
      </c>
      <c r="C914">
        <v>1600199327</v>
      </c>
      <c r="F914" t="s">
        <v>553</v>
      </c>
      <c r="G914">
        <v>199327</v>
      </c>
      <c r="H914">
        <v>3</v>
      </c>
      <c r="I914" t="s">
        <v>717</v>
      </c>
      <c r="J914" t="s">
        <v>718</v>
      </c>
      <c r="K914" t="s">
        <v>738</v>
      </c>
      <c r="L914">
        <v>1</v>
      </c>
      <c r="M914">
        <v>1</v>
      </c>
      <c r="N914">
        <v>34137</v>
      </c>
      <c r="O914">
        <v>34898</v>
      </c>
      <c r="P914">
        <v>0</v>
      </c>
      <c r="Q914">
        <v>7.3</v>
      </c>
      <c r="R914">
        <v>1706.85</v>
      </c>
      <c r="S914">
        <v>2920</v>
      </c>
    </row>
    <row r="915" spans="1:19" x14ac:dyDescent="0.25">
      <c r="A915">
        <v>642302</v>
      </c>
      <c r="B915">
        <v>1600642301</v>
      </c>
      <c r="C915">
        <v>1600200202</v>
      </c>
      <c r="F915" t="s">
        <v>554</v>
      </c>
      <c r="G915">
        <v>200202</v>
      </c>
      <c r="H915">
        <v>1</v>
      </c>
      <c r="I915" t="s">
        <v>709</v>
      </c>
      <c r="J915" t="s">
        <v>718</v>
      </c>
      <c r="K915" t="s">
        <v>953</v>
      </c>
      <c r="L915">
        <v>10</v>
      </c>
      <c r="M915">
        <v>10</v>
      </c>
      <c r="N915">
        <v>10660.61</v>
      </c>
      <c r="O915">
        <v>10660.61</v>
      </c>
      <c r="P915">
        <v>2.83</v>
      </c>
      <c r="Q915">
        <v>2.83</v>
      </c>
      <c r="R915">
        <v>1100</v>
      </c>
      <c r="S915">
        <v>1100</v>
      </c>
    </row>
    <row r="916" spans="1:19" x14ac:dyDescent="0.25">
      <c r="A916">
        <v>642303</v>
      </c>
      <c r="B916">
        <v>1600642301</v>
      </c>
      <c r="C916">
        <v>1600200202</v>
      </c>
      <c r="F916" t="s">
        <v>554</v>
      </c>
      <c r="G916">
        <v>200202</v>
      </c>
      <c r="H916">
        <v>2</v>
      </c>
      <c r="I916" t="s">
        <v>709</v>
      </c>
      <c r="J916" t="s">
        <v>718</v>
      </c>
      <c r="K916" t="s">
        <v>739</v>
      </c>
      <c r="L916">
        <v>1</v>
      </c>
      <c r="M916">
        <v>1</v>
      </c>
      <c r="N916">
        <v>143.333</v>
      </c>
      <c r="O916">
        <v>143.333</v>
      </c>
      <c r="P916">
        <v>3.1E-2</v>
      </c>
      <c r="Q916">
        <v>3.1E-2</v>
      </c>
      <c r="R916">
        <v>50</v>
      </c>
      <c r="S916">
        <v>50</v>
      </c>
    </row>
    <row r="917" spans="1:19" x14ac:dyDescent="0.25">
      <c r="A917">
        <v>642304</v>
      </c>
      <c r="B917">
        <v>1600642301</v>
      </c>
      <c r="C917">
        <v>1600200202</v>
      </c>
      <c r="F917" t="s">
        <v>554</v>
      </c>
      <c r="G917">
        <v>200202</v>
      </c>
      <c r="H917">
        <v>3</v>
      </c>
      <c r="I917" t="s">
        <v>709</v>
      </c>
      <c r="J917" t="s">
        <v>718</v>
      </c>
      <c r="K917" t="s">
        <v>952</v>
      </c>
      <c r="L917">
        <v>90</v>
      </c>
      <c r="M917">
        <v>90</v>
      </c>
      <c r="N917">
        <v>4134.6000000000004</v>
      </c>
      <c r="O917">
        <v>4134.6000000000004</v>
      </c>
      <c r="P917">
        <v>0.9</v>
      </c>
      <c r="Q917">
        <v>0.9</v>
      </c>
      <c r="R917">
        <v>360</v>
      </c>
      <c r="S917">
        <v>360</v>
      </c>
    </row>
    <row r="918" spans="1:19" x14ac:dyDescent="0.25">
      <c r="A918">
        <v>642561</v>
      </c>
      <c r="B918">
        <v>1600642560</v>
      </c>
      <c r="C918">
        <v>1600200288</v>
      </c>
      <c r="F918" t="s">
        <v>556</v>
      </c>
      <c r="G918">
        <v>200288</v>
      </c>
      <c r="H918">
        <v>1</v>
      </c>
      <c r="I918" t="s">
        <v>709</v>
      </c>
      <c r="J918" t="s">
        <v>718</v>
      </c>
      <c r="K918" t="s">
        <v>726</v>
      </c>
      <c r="L918">
        <v>3</v>
      </c>
      <c r="M918">
        <v>3</v>
      </c>
      <c r="N918">
        <v>97.852000000000004</v>
      </c>
      <c r="O918">
        <v>97.852000000000004</v>
      </c>
      <c r="P918">
        <v>2.1000000000000001E-2</v>
      </c>
      <c r="Q918">
        <v>2.1000000000000001E-2</v>
      </c>
      <c r="R918">
        <v>30</v>
      </c>
      <c r="S918">
        <v>30</v>
      </c>
    </row>
    <row r="919" spans="1:19" x14ac:dyDescent="0.25">
      <c r="A919">
        <v>642562</v>
      </c>
      <c r="B919">
        <v>1600642560</v>
      </c>
      <c r="C919">
        <v>1600200288</v>
      </c>
      <c r="F919" t="s">
        <v>556</v>
      </c>
      <c r="G919">
        <v>200288</v>
      </c>
      <c r="H919">
        <v>2</v>
      </c>
      <c r="I919" t="s">
        <v>709</v>
      </c>
      <c r="J919" t="s">
        <v>718</v>
      </c>
      <c r="K919" t="s">
        <v>952</v>
      </c>
      <c r="L919">
        <v>68</v>
      </c>
      <c r="M919">
        <v>68</v>
      </c>
      <c r="N919">
        <v>3123.92</v>
      </c>
      <c r="O919">
        <v>3123.92</v>
      </c>
      <c r="P919">
        <v>0.68</v>
      </c>
      <c r="Q919">
        <v>0.68</v>
      </c>
      <c r="R919">
        <v>272</v>
      </c>
      <c r="S919">
        <v>272</v>
      </c>
    </row>
    <row r="920" spans="1:19" x14ac:dyDescent="0.25">
      <c r="A920">
        <v>642563</v>
      </c>
      <c r="B920">
        <v>1600642560</v>
      </c>
      <c r="C920">
        <v>1600200288</v>
      </c>
      <c r="F920" t="s">
        <v>556</v>
      </c>
      <c r="G920">
        <v>200288</v>
      </c>
      <c r="H920">
        <v>3</v>
      </c>
      <c r="I920" t="s">
        <v>709</v>
      </c>
      <c r="J920" t="s">
        <v>718</v>
      </c>
      <c r="K920" t="s">
        <v>739</v>
      </c>
      <c r="L920">
        <v>3</v>
      </c>
      <c r="M920">
        <v>3</v>
      </c>
      <c r="N920">
        <v>358.33199999999999</v>
      </c>
      <c r="O920">
        <v>358.33199999999999</v>
      </c>
      <c r="P920">
        <v>7.8E-2</v>
      </c>
      <c r="Q920">
        <v>7.8E-2</v>
      </c>
      <c r="R920">
        <v>105</v>
      </c>
      <c r="S920">
        <v>105</v>
      </c>
    </row>
    <row r="921" spans="1:19" x14ac:dyDescent="0.25">
      <c r="A921">
        <v>642644</v>
      </c>
      <c r="B921">
        <v>1600642643</v>
      </c>
      <c r="C921">
        <v>1600200337</v>
      </c>
      <c r="F921" t="s">
        <v>557</v>
      </c>
      <c r="G921">
        <v>200337</v>
      </c>
      <c r="H921">
        <v>1</v>
      </c>
      <c r="I921" t="s">
        <v>709</v>
      </c>
      <c r="J921" t="s">
        <v>718</v>
      </c>
      <c r="K921" t="s">
        <v>737</v>
      </c>
      <c r="L921">
        <v>460</v>
      </c>
      <c r="M921">
        <v>460</v>
      </c>
      <c r="N921">
        <v>19067</v>
      </c>
      <c r="O921">
        <v>19067</v>
      </c>
      <c r="P921">
        <v>4.8760000000000003</v>
      </c>
      <c r="Q921">
        <v>4.8760000000000003</v>
      </c>
      <c r="R921">
        <v>3680</v>
      </c>
      <c r="S921">
        <v>3680</v>
      </c>
    </row>
    <row r="922" spans="1:19" x14ac:dyDescent="0.25">
      <c r="A922">
        <v>642645</v>
      </c>
      <c r="B922">
        <v>1600642643</v>
      </c>
      <c r="C922">
        <v>1600200337</v>
      </c>
      <c r="F922" t="s">
        <v>557</v>
      </c>
      <c r="G922">
        <v>200337</v>
      </c>
      <c r="H922">
        <v>2</v>
      </c>
      <c r="I922" t="s">
        <v>717</v>
      </c>
      <c r="J922" t="s">
        <v>718</v>
      </c>
      <c r="K922" t="s">
        <v>876</v>
      </c>
      <c r="L922">
        <v>1</v>
      </c>
      <c r="M922">
        <v>1</v>
      </c>
      <c r="N922">
        <v>49424</v>
      </c>
      <c r="O922">
        <v>52210</v>
      </c>
      <c r="P922">
        <v>0</v>
      </c>
      <c r="Q922">
        <v>0</v>
      </c>
      <c r="R922">
        <v>2471.1999999999998</v>
      </c>
      <c r="S922">
        <v>2610.5</v>
      </c>
    </row>
    <row r="923" spans="1:19" x14ac:dyDescent="0.25">
      <c r="A923">
        <v>642648</v>
      </c>
      <c r="B923">
        <v>1600642647</v>
      </c>
      <c r="C923">
        <v>1600200338</v>
      </c>
      <c r="F923" t="s">
        <v>558</v>
      </c>
      <c r="G923">
        <v>200338</v>
      </c>
      <c r="H923">
        <v>1</v>
      </c>
      <c r="I923" t="s">
        <v>717</v>
      </c>
      <c r="J923" t="s">
        <v>718</v>
      </c>
      <c r="K923" t="s">
        <v>976</v>
      </c>
      <c r="L923">
        <v>1</v>
      </c>
      <c r="M923">
        <v>1</v>
      </c>
      <c r="N923">
        <v>154877</v>
      </c>
      <c r="O923">
        <v>152829</v>
      </c>
      <c r="P923">
        <v>0</v>
      </c>
      <c r="Q923">
        <v>0</v>
      </c>
      <c r="R923">
        <v>7743.85</v>
      </c>
      <c r="S923">
        <v>7641.45</v>
      </c>
    </row>
    <row r="924" spans="1:19" x14ac:dyDescent="0.25">
      <c r="A924">
        <v>643357</v>
      </c>
      <c r="B924">
        <v>1600643356</v>
      </c>
      <c r="C924">
        <v>1600201111</v>
      </c>
      <c r="F924" t="s">
        <v>561</v>
      </c>
      <c r="G924">
        <v>201111</v>
      </c>
      <c r="H924">
        <v>1</v>
      </c>
      <c r="I924" t="s">
        <v>709</v>
      </c>
      <c r="J924" t="s">
        <v>718</v>
      </c>
      <c r="K924" t="s">
        <v>739</v>
      </c>
      <c r="L924">
        <v>19</v>
      </c>
      <c r="M924">
        <v>19</v>
      </c>
      <c r="N924">
        <v>2723.3229999999999</v>
      </c>
      <c r="O924">
        <v>2723.3229999999999</v>
      </c>
      <c r="P924">
        <v>0.59299999999999997</v>
      </c>
      <c r="Q924">
        <v>0.59299999999999997</v>
      </c>
      <c r="R924">
        <v>950</v>
      </c>
      <c r="S924">
        <v>950</v>
      </c>
    </row>
    <row r="925" spans="1:19" x14ac:dyDescent="0.25">
      <c r="A925">
        <v>643358</v>
      </c>
      <c r="B925">
        <v>1600643356</v>
      </c>
      <c r="C925">
        <v>1600201111</v>
      </c>
      <c r="F925" t="s">
        <v>561</v>
      </c>
      <c r="G925">
        <v>201111</v>
      </c>
      <c r="H925">
        <v>2</v>
      </c>
      <c r="I925" t="s">
        <v>709</v>
      </c>
      <c r="J925" t="s">
        <v>718</v>
      </c>
      <c r="K925" t="s">
        <v>953</v>
      </c>
      <c r="L925">
        <v>9</v>
      </c>
      <c r="M925">
        <v>9</v>
      </c>
      <c r="N925">
        <v>9594.5490000000009</v>
      </c>
      <c r="O925">
        <v>9594.5490000000009</v>
      </c>
      <c r="P925">
        <v>2.5470000000000002</v>
      </c>
      <c r="Q925">
        <v>2.5470000000000002</v>
      </c>
      <c r="R925">
        <v>990</v>
      </c>
      <c r="S925">
        <v>990</v>
      </c>
    </row>
    <row r="926" spans="1:19" x14ac:dyDescent="0.25">
      <c r="A926">
        <v>644354</v>
      </c>
      <c r="B926">
        <v>1600644353</v>
      </c>
      <c r="C926">
        <v>1600192655</v>
      </c>
      <c r="F926" t="s">
        <v>496</v>
      </c>
      <c r="G926">
        <v>192655</v>
      </c>
      <c r="H926">
        <v>1</v>
      </c>
      <c r="I926" t="s">
        <v>717</v>
      </c>
      <c r="J926" t="s">
        <v>718</v>
      </c>
      <c r="K926" t="s">
        <v>980</v>
      </c>
      <c r="L926">
        <v>1</v>
      </c>
      <c r="M926">
        <v>1</v>
      </c>
      <c r="N926">
        <v>6405</v>
      </c>
      <c r="O926">
        <v>7206</v>
      </c>
      <c r="P926">
        <v>2</v>
      </c>
      <c r="Q926">
        <v>2.1</v>
      </c>
      <c r="R926">
        <v>800</v>
      </c>
      <c r="S926">
        <v>840</v>
      </c>
    </row>
    <row r="927" spans="1:19" x14ac:dyDescent="0.25">
      <c r="A927">
        <v>644450</v>
      </c>
      <c r="B927">
        <v>1600644449</v>
      </c>
      <c r="C927">
        <v>1600188324</v>
      </c>
      <c r="F927" t="s">
        <v>460</v>
      </c>
      <c r="G927">
        <v>188324</v>
      </c>
      <c r="H927">
        <v>1</v>
      </c>
      <c r="I927" t="s">
        <v>709</v>
      </c>
      <c r="J927" t="s">
        <v>710</v>
      </c>
      <c r="K927" t="s">
        <v>722</v>
      </c>
      <c r="L927">
        <v>162</v>
      </c>
      <c r="M927">
        <v>162</v>
      </c>
      <c r="N927">
        <v>7442.28</v>
      </c>
      <c r="O927">
        <v>7442.28</v>
      </c>
      <c r="P927">
        <v>1.62</v>
      </c>
      <c r="Q927">
        <v>1.62</v>
      </c>
      <c r="R927">
        <v>1134</v>
      </c>
      <c r="S927">
        <v>1134</v>
      </c>
    </row>
    <row r="928" spans="1:19" x14ac:dyDescent="0.25">
      <c r="A928">
        <v>644452</v>
      </c>
      <c r="B928">
        <v>1600644451</v>
      </c>
      <c r="C928">
        <v>1600188324</v>
      </c>
      <c r="F928" t="s">
        <v>461</v>
      </c>
      <c r="G928">
        <v>188324</v>
      </c>
      <c r="H928">
        <v>1</v>
      </c>
      <c r="I928" t="s">
        <v>709</v>
      </c>
      <c r="J928" t="s">
        <v>712</v>
      </c>
      <c r="K928" t="s">
        <v>730</v>
      </c>
      <c r="L928">
        <v>1</v>
      </c>
      <c r="M928">
        <v>1</v>
      </c>
      <c r="N928">
        <v>583.79999999999995</v>
      </c>
      <c r="O928">
        <v>583.79999999999995</v>
      </c>
      <c r="P928">
        <v>0</v>
      </c>
      <c r="Q928">
        <v>0</v>
      </c>
      <c r="R928">
        <v>50</v>
      </c>
      <c r="S928">
        <v>50</v>
      </c>
    </row>
    <row r="929" spans="1:19" x14ac:dyDescent="0.25">
      <c r="A929">
        <v>644453</v>
      </c>
      <c r="B929">
        <v>1600644451</v>
      </c>
      <c r="C929">
        <v>1600188324</v>
      </c>
      <c r="F929" t="s">
        <v>461</v>
      </c>
      <c r="G929">
        <v>188324</v>
      </c>
      <c r="H929">
        <v>2</v>
      </c>
      <c r="I929" t="s">
        <v>709</v>
      </c>
      <c r="J929" t="s">
        <v>712</v>
      </c>
      <c r="K929" t="s">
        <v>730</v>
      </c>
      <c r="L929">
        <v>1</v>
      </c>
      <c r="M929">
        <v>1</v>
      </c>
      <c r="N929">
        <v>840</v>
      </c>
      <c r="O929">
        <v>840</v>
      </c>
      <c r="P929">
        <v>0</v>
      </c>
      <c r="Q929">
        <v>0</v>
      </c>
      <c r="R929">
        <v>75</v>
      </c>
      <c r="S929">
        <v>75</v>
      </c>
    </row>
    <row r="930" spans="1:19" x14ac:dyDescent="0.25">
      <c r="A930">
        <v>645034</v>
      </c>
      <c r="B930">
        <v>1600645033</v>
      </c>
      <c r="C930">
        <v>1600188811</v>
      </c>
      <c r="F930" t="s">
        <v>466</v>
      </c>
      <c r="G930">
        <v>188811</v>
      </c>
      <c r="H930">
        <v>1</v>
      </c>
      <c r="I930" t="s">
        <v>709</v>
      </c>
      <c r="J930" t="s">
        <v>718</v>
      </c>
      <c r="K930" t="s">
        <v>726</v>
      </c>
      <c r="L930">
        <v>56</v>
      </c>
      <c r="M930">
        <v>56</v>
      </c>
      <c r="N930">
        <v>2058.1120000000001</v>
      </c>
      <c r="O930">
        <v>2058.1120000000001</v>
      </c>
      <c r="P930">
        <v>0.44800000000000001</v>
      </c>
      <c r="Q930">
        <v>0.44800000000000001</v>
      </c>
      <c r="R930">
        <v>616</v>
      </c>
      <c r="S930">
        <v>616</v>
      </c>
    </row>
    <row r="931" spans="1:19" x14ac:dyDescent="0.25">
      <c r="A931">
        <v>645035</v>
      </c>
      <c r="B931">
        <v>1600645033</v>
      </c>
      <c r="C931">
        <v>1600188811</v>
      </c>
      <c r="F931" t="s">
        <v>466</v>
      </c>
      <c r="G931">
        <v>188811</v>
      </c>
      <c r="H931">
        <v>2</v>
      </c>
      <c r="I931" t="s">
        <v>709</v>
      </c>
      <c r="J931" t="s">
        <v>718</v>
      </c>
      <c r="K931" t="s">
        <v>725</v>
      </c>
      <c r="L931">
        <v>4</v>
      </c>
      <c r="M931">
        <v>4</v>
      </c>
      <c r="N931">
        <v>453.67599999999999</v>
      </c>
      <c r="O931">
        <v>453.67599999999999</v>
      </c>
      <c r="P931">
        <v>0.11600000000000001</v>
      </c>
      <c r="Q931">
        <v>0.11600000000000001</v>
      </c>
      <c r="R931">
        <v>24</v>
      </c>
      <c r="S931">
        <v>24</v>
      </c>
    </row>
    <row r="932" spans="1:19" x14ac:dyDescent="0.25">
      <c r="A932">
        <v>645036</v>
      </c>
      <c r="B932">
        <v>1600645033</v>
      </c>
      <c r="C932">
        <v>1600188811</v>
      </c>
      <c r="F932" t="s">
        <v>466</v>
      </c>
      <c r="G932">
        <v>188811</v>
      </c>
      <c r="H932">
        <v>3</v>
      </c>
      <c r="I932" t="s">
        <v>709</v>
      </c>
      <c r="J932" t="s">
        <v>710</v>
      </c>
      <c r="K932" t="s">
        <v>722</v>
      </c>
      <c r="L932">
        <v>62</v>
      </c>
      <c r="M932">
        <v>62</v>
      </c>
      <c r="N932">
        <v>2848.28</v>
      </c>
      <c r="O932">
        <v>2848.28</v>
      </c>
      <c r="P932">
        <v>0.62</v>
      </c>
      <c r="Q932">
        <v>0.62</v>
      </c>
      <c r="R932">
        <v>310</v>
      </c>
      <c r="S932">
        <v>310</v>
      </c>
    </row>
    <row r="933" spans="1:19" x14ac:dyDescent="0.25">
      <c r="A933">
        <v>645037</v>
      </c>
      <c r="B933">
        <v>1600645033</v>
      </c>
      <c r="C933">
        <v>1600188811</v>
      </c>
      <c r="F933" t="s">
        <v>466</v>
      </c>
      <c r="G933">
        <v>188811</v>
      </c>
      <c r="H933">
        <v>4</v>
      </c>
      <c r="I933" t="s">
        <v>709</v>
      </c>
      <c r="J933" t="s">
        <v>710</v>
      </c>
      <c r="K933" t="s">
        <v>722</v>
      </c>
      <c r="L933">
        <v>900</v>
      </c>
      <c r="M933">
        <v>900</v>
      </c>
      <c r="N933">
        <v>41346</v>
      </c>
      <c r="O933">
        <v>41346</v>
      </c>
      <c r="P933">
        <v>9</v>
      </c>
      <c r="Q933">
        <v>9</v>
      </c>
      <c r="R933">
        <v>6300</v>
      </c>
      <c r="S933">
        <v>6300</v>
      </c>
    </row>
    <row r="934" spans="1:19" x14ac:dyDescent="0.25">
      <c r="A934">
        <v>645092</v>
      </c>
      <c r="B934">
        <v>1600645091</v>
      </c>
      <c r="C934">
        <v>1600188915</v>
      </c>
      <c r="F934" t="s">
        <v>468</v>
      </c>
      <c r="G934">
        <v>188915</v>
      </c>
      <c r="H934">
        <v>1</v>
      </c>
      <c r="I934" t="s">
        <v>709</v>
      </c>
      <c r="J934" t="s">
        <v>712</v>
      </c>
      <c r="K934" t="s">
        <v>730</v>
      </c>
      <c r="L934">
        <v>5</v>
      </c>
      <c r="M934">
        <v>7</v>
      </c>
      <c r="N934">
        <v>2919</v>
      </c>
      <c r="O934">
        <v>4086.6</v>
      </c>
      <c r="P934">
        <v>0</v>
      </c>
      <c r="Q934">
        <v>0</v>
      </c>
      <c r="R934">
        <v>250</v>
      </c>
      <c r="S934">
        <v>350</v>
      </c>
    </row>
    <row r="935" spans="1:19" x14ac:dyDescent="0.25">
      <c r="A935">
        <v>645093</v>
      </c>
      <c r="B935">
        <v>1600645091</v>
      </c>
      <c r="C935">
        <v>1600188915</v>
      </c>
      <c r="F935" t="s">
        <v>468</v>
      </c>
      <c r="G935">
        <v>188915</v>
      </c>
      <c r="H935">
        <v>2</v>
      </c>
      <c r="I935" t="s">
        <v>709</v>
      </c>
      <c r="J935" t="s">
        <v>712</v>
      </c>
      <c r="K935" t="s">
        <v>730</v>
      </c>
      <c r="L935">
        <v>2</v>
      </c>
      <c r="M935">
        <v>2</v>
      </c>
      <c r="N935">
        <v>2436</v>
      </c>
      <c r="O935">
        <v>2436</v>
      </c>
      <c r="P935">
        <v>0</v>
      </c>
      <c r="Q935">
        <v>0</v>
      </c>
      <c r="R935">
        <v>220</v>
      </c>
      <c r="S935">
        <v>220</v>
      </c>
    </row>
    <row r="936" spans="1:19" x14ac:dyDescent="0.25">
      <c r="A936">
        <v>645094</v>
      </c>
      <c r="B936">
        <v>1600645091</v>
      </c>
      <c r="C936">
        <v>1600188915</v>
      </c>
      <c r="F936" t="s">
        <v>468</v>
      </c>
      <c r="G936">
        <v>188915</v>
      </c>
      <c r="H936">
        <v>3</v>
      </c>
      <c r="I936" t="s">
        <v>709</v>
      </c>
      <c r="J936" t="s">
        <v>712</v>
      </c>
      <c r="K936" t="s">
        <v>730</v>
      </c>
      <c r="L936">
        <v>2</v>
      </c>
      <c r="M936">
        <v>2</v>
      </c>
      <c r="N936">
        <v>6132</v>
      </c>
      <c r="O936">
        <v>6132</v>
      </c>
      <c r="P936">
        <v>0</v>
      </c>
      <c r="Q936">
        <v>0</v>
      </c>
      <c r="R936">
        <v>550</v>
      </c>
      <c r="S936">
        <v>550</v>
      </c>
    </row>
    <row r="937" spans="1:19" x14ac:dyDescent="0.25">
      <c r="A937">
        <v>645096</v>
      </c>
      <c r="B937">
        <v>1600645095</v>
      </c>
      <c r="C937">
        <v>1600188914</v>
      </c>
      <c r="F937" t="s">
        <v>467</v>
      </c>
      <c r="G937">
        <v>188914</v>
      </c>
      <c r="H937">
        <v>1</v>
      </c>
      <c r="I937" t="s">
        <v>709</v>
      </c>
      <c r="J937" t="s">
        <v>710</v>
      </c>
      <c r="K937" t="s">
        <v>722</v>
      </c>
      <c r="L937">
        <v>4</v>
      </c>
      <c r="M937">
        <v>12</v>
      </c>
      <c r="N937">
        <v>183.76</v>
      </c>
      <c r="O937">
        <v>551.28</v>
      </c>
      <c r="P937">
        <v>0.04</v>
      </c>
      <c r="Q937">
        <v>0.12</v>
      </c>
      <c r="R937">
        <v>28</v>
      </c>
      <c r="S937">
        <v>84</v>
      </c>
    </row>
    <row r="938" spans="1:19" x14ac:dyDescent="0.25">
      <c r="A938">
        <v>645098</v>
      </c>
      <c r="B938">
        <v>1600645095</v>
      </c>
      <c r="C938">
        <v>1600188914</v>
      </c>
      <c r="F938" t="s">
        <v>467</v>
      </c>
      <c r="G938">
        <v>188914</v>
      </c>
      <c r="H938">
        <v>2</v>
      </c>
      <c r="I938" t="s">
        <v>709</v>
      </c>
      <c r="J938" t="s">
        <v>710</v>
      </c>
      <c r="K938" t="s">
        <v>727</v>
      </c>
      <c r="L938">
        <v>10</v>
      </c>
      <c r="M938">
        <v>12</v>
      </c>
      <c r="N938">
        <v>1433.328</v>
      </c>
      <c r="O938">
        <v>1719.9939999999999</v>
      </c>
      <c r="P938">
        <v>0.312</v>
      </c>
      <c r="Q938">
        <v>0.374</v>
      </c>
      <c r="R938">
        <v>500</v>
      </c>
      <c r="S938">
        <v>600</v>
      </c>
    </row>
    <row r="939" spans="1:19" x14ac:dyDescent="0.25">
      <c r="A939">
        <v>645373</v>
      </c>
      <c r="B939">
        <v>1600645372</v>
      </c>
      <c r="C939">
        <v>1600189145</v>
      </c>
      <c r="F939" t="s">
        <v>471</v>
      </c>
      <c r="G939">
        <v>189145</v>
      </c>
      <c r="H939">
        <v>1</v>
      </c>
      <c r="I939" t="s">
        <v>709</v>
      </c>
      <c r="J939" t="s">
        <v>710</v>
      </c>
      <c r="K939" t="s">
        <v>727</v>
      </c>
      <c r="L939">
        <v>4</v>
      </c>
      <c r="M939">
        <v>4</v>
      </c>
      <c r="N939">
        <v>477.77600000000001</v>
      </c>
      <c r="O939">
        <v>477.77600000000001</v>
      </c>
      <c r="P939">
        <v>0.104</v>
      </c>
      <c r="Q939">
        <v>0.104</v>
      </c>
      <c r="R939">
        <v>140</v>
      </c>
      <c r="S939">
        <v>140</v>
      </c>
    </row>
    <row r="940" spans="1:19" x14ac:dyDescent="0.25">
      <c r="A940">
        <v>645458</v>
      </c>
      <c r="B940">
        <v>1600645457</v>
      </c>
      <c r="C940">
        <v>1600189286</v>
      </c>
      <c r="F940" t="s">
        <v>475</v>
      </c>
      <c r="G940">
        <v>189286</v>
      </c>
      <c r="H940">
        <v>1</v>
      </c>
      <c r="I940" t="s">
        <v>709</v>
      </c>
      <c r="J940" t="s">
        <v>718</v>
      </c>
      <c r="K940" t="s">
        <v>726</v>
      </c>
      <c r="L940">
        <v>2</v>
      </c>
      <c r="M940">
        <v>2</v>
      </c>
      <c r="N940">
        <v>89.123999999999995</v>
      </c>
      <c r="O940">
        <v>89.123999999999995</v>
      </c>
      <c r="P940">
        <v>1.9E-2</v>
      </c>
      <c r="Q940">
        <v>1.9E-2</v>
      </c>
      <c r="R940">
        <v>32</v>
      </c>
      <c r="S940">
        <v>32</v>
      </c>
    </row>
    <row r="941" spans="1:19" x14ac:dyDescent="0.25">
      <c r="A941">
        <v>645459</v>
      </c>
      <c r="B941">
        <v>1600645457</v>
      </c>
      <c r="C941">
        <v>1600189286</v>
      </c>
      <c r="F941" t="s">
        <v>475</v>
      </c>
      <c r="G941">
        <v>189286</v>
      </c>
      <c r="H941">
        <v>2</v>
      </c>
      <c r="I941" t="s">
        <v>709</v>
      </c>
      <c r="J941" t="s">
        <v>710</v>
      </c>
      <c r="K941" t="s">
        <v>727</v>
      </c>
      <c r="L941">
        <v>8</v>
      </c>
      <c r="M941">
        <v>9</v>
      </c>
      <c r="N941">
        <v>955.55200000000002</v>
      </c>
      <c r="O941">
        <v>1074.9960000000001</v>
      </c>
      <c r="P941">
        <v>0.20799999999999999</v>
      </c>
      <c r="Q941">
        <v>0.23400000000000001</v>
      </c>
      <c r="R941">
        <v>280</v>
      </c>
      <c r="S941">
        <v>315</v>
      </c>
    </row>
    <row r="942" spans="1:19" x14ac:dyDescent="0.25">
      <c r="A942">
        <v>645460</v>
      </c>
      <c r="B942">
        <v>1600645457</v>
      </c>
      <c r="C942">
        <v>1600189286</v>
      </c>
      <c r="F942" t="s">
        <v>475</v>
      </c>
      <c r="G942">
        <v>189286</v>
      </c>
      <c r="H942">
        <v>3</v>
      </c>
      <c r="I942" t="s">
        <v>709</v>
      </c>
      <c r="J942" t="s">
        <v>710</v>
      </c>
      <c r="K942" t="s">
        <v>727</v>
      </c>
      <c r="L942">
        <v>11</v>
      </c>
      <c r="M942">
        <v>11</v>
      </c>
      <c r="N942">
        <v>1576.6610000000001</v>
      </c>
      <c r="O942">
        <v>1576.6610000000001</v>
      </c>
      <c r="P942">
        <v>0.34300000000000003</v>
      </c>
      <c r="Q942">
        <v>0.34300000000000003</v>
      </c>
      <c r="R942">
        <v>550</v>
      </c>
      <c r="S942">
        <v>550</v>
      </c>
    </row>
    <row r="943" spans="1:19" x14ac:dyDescent="0.25">
      <c r="A943">
        <v>645461</v>
      </c>
      <c r="B943">
        <v>1600645457</v>
      </c>
      <c r="C943">
        <v>1600189286</v>
      </c>
      <c r="F943" t="s">
        <v>475</v>
      </c>
      <c r="G943">
        <v>189286</v>
      </c>
      <c r="H943">
        <v>4</v>
      </c>
      <c r="I943" t="s">
        <v>709</v>
      </c>
      <c r="J943" t="s">
        <v>710</v>
      </c>
      <c r="K943" t="s">
        <v>722</v>
      </c>
      <c r="L943">
        <v>4</v>
      </c>
      <c r="M943">
        <v>4</v>
      </c>
      <c r="N943">
        <v>183.76</v>
      </c>
      <c r="O943">
        <v>183.76</v>
      </c>
      <c r="P943">
        <v>0.04</v>
      </c>
      <c r="Q943">
        <v>0.04</v>
      </c>
      <c r="R943">
        <v>28</v>
      </c>
      <c r="S943">
        <v>28</v>
      </c>
    </row>
    <row r="944" spans="1:19" x14ac:dyDescent="0.25">
      <c r="A944">
        <v>645462</v>
      </c>
      <c r="B944">
        <v>1600645457</v>
      </c>
      <c r="C944">
        <v>1600189286</v>
      </c>
      <c r="F944" t="s">
        <v>475</v>
      </c>
      <c r="G944">
        <v>189286</v>
      </c>
      <c r="H944">
        <v>5</v>
      </c>
      <c r="I944" t="s">
        <v>717</v>
      </c>
      <c r="J944" t="s">
        <v>718</v>
      </c>
      <c r="K944" t="s">
        <v>990</v>
      </c>
      <c r="L944">
        <v>1</v>
      </c>
      <c r="M944">
        <v>1</v>
      </c>
      <c r="N944">
        <v>11675</v>
      </c>
      <c r="O944">
        <v>11675</v>
      </c>
      <c r="P944">
        <v>3.2</v>
      </c>
      <c r="Q944">
        <v>3.2</v>
      </c>
      <c r="R944">
        <v>1280</v>
      </c>
      <c r="S944">
        <v>1280</v>
      </c>
    </row>
    <row r="945" spans="1:19" x14ac:dyDescent="0.25">
      <c r="A945">
        <v>646105</v>
      </c>
      <c r="B945">
        <v>1600646104</v>
      </c>
      <c r="C945">
        <v>1600189841</v>
      </c>
      <c r="F945" t="s">
        <v>481</v>
      </c>
      <c r="G945">
        <v>189841</v>
      </c>
      <c r="H945">
        <v>1</v>
      </c>
      <c r="I945" t="s">
        <v>709</v>
      </c>
      <c r="J945" t="s">
        <v>710</v>
      </c>
      <c r="K945" t="s">
        <v>722</v>
      </c>
      <c r="L945">
        <v>100</v>
      </c>
      <c r="N945">
        <v>4594</v>
      </c>
      <c r="O945">
        <v>0</v>
      </c>
      <c r="P945">
        <v>1</v>
      </c>
      <c r="Q945">
        <v>0</v>
      </c>
      <c r="R945">
        <v>700</v>
      </c>
      <c r="S945">
        <v>0</v>
      </c>
    </row>
    <row r="946" spans="1:19" x14ac:dyDescent="0.25">
      <c r="A946">
        <v>646106</v>
      </c>
      <c r="B946">
        <v>1600646104</v>
      </c>
      <c r="C946">
        <v>1600189841</v>
      </c>
      <c r="F946" t="s">
        <v>481</v>
      </c>
      <c r="G946">
        <v>189841</v>
      </c>
      <c r="H946">
        <v>2</v>
      </c>
      <c r="I946" t="s">
        <v>709</v>
      </c>
      <c r="J946" t="s">
        <v>718</v>
      </c>
      <c r="K946" t="s">
        <v>737</v>
      </c>
      <c r="L946">
        <v>389</v>
      </c>
      <c r="M946">
        <v>428</v>
      </c>
      <c r="N946">
        <v>6235.67</v>
      </c>
      <c r="O946">
        <v>6860.84</v>
      </c>
      <c r="P946">
        <v>1.595</v>
      </c>
      <c r="Q946">
        <v>1.7549999999999999</v>
      </c>
      <c r="R946">
        <v>1945</v>
      </c>
      <c r="S946">
        <v>2140</v>
      </c>
    </row>
    <row r="947" spans="1:19" x14ac:dyDescent="0.25">
      <c r="A947">
        <v>646107</v>
      </c>
      <c r="B947">
        <v>1600646104</v>
      </c>
      <c r="C947">
        <v>1600189841</v>
      </c>
      <c r="F947" t="s">
        <v>481</v>
      </c>
      <c r="G947">
        <v>189841</v>
      </c>
      <c r="H947">
        <v>3</v>
      </c>
      <c r="I947" t="s">
        <v>717</v>
      </c>
      <c r="J947" t="s">
        <v>718</v>
      </c>
      <c r="K947" t="s">
        <v>969</v>
      </c>
      <c r="L947">
        <v>1</v>
      </c>
      <c r="M947">
        <v>1</v>
      </c>
      <c r="N947">
        <v>5396</v>
      </c>
      <c r="O947">
        <v>0</v>
      </c>
      <c r="P947">
        <v>0</v>
      </c>
      <c r="Q947">
        <v>0</v>
      </c>
      <c r="R947">
        <v>269.8</v>
      </c>
      <c r="S947">
        <v>0</v>
      </c>
    </row>
    <row r="948" spans="1:19" x14ac:dyDescent="0.25">
      <c r="A948">
        <v>648428</v>
      </c>
      <c r="B948">
        <v>1600648427</v>
      </c>
      <c r="C948">
        <v>1600192753</v>
      </c>
      <c r="F948" t="s">
        <v>497</v>
      </c>
      <c r="G948">
        <v>192753</v>
      </c>
      <c r="H948">
        <v>1</v>
      </c>
      <c r="I948" t="s">
        <v>709</v>
      </c>
      <c r="J948" t="s">
        <v>710</v>
      </c>
      <c r="K948" t="s">
        <v>722</v>
      </c>
      <c r="L948">
        <v>100</v>
      </c>
      <c r="M948">
        <v>100</v>
      </c>
      <c r="N948">
        <v>4594</v>
      </c>
      <c r="O948">
        <v>4594</v>
      </c>
      <c r="P948">
        <v>1</v>
      </c>
      <c r="Q948">
        <v>1</v>
      </c>
      <c r="R948">
        <v>700</v>
      </c>
      <c r="S948">
        <v>700</v>
      </c>
    </row>
    <row r="949" spans="1:19" x14ac:dyDescent="0.25">
      <c r="A949">
        <v>648530</v>
      </c>
      <c r="B949">
        <v>1600648529</v>
      </c>
      <c r="C949">
        <v>1600192504</v>
      </c>
      <c r="F949" t="s">
        <v>495</v>
      </c>
      <c r="G949">
        <v>192504</v>
      </c>
      <c r="H949">
        <v>1</v>
      </c>
      <c r="I949" t="s">
        <v>717</v>
      </c>
      <c r="J949" t="s">
        <v>718</v>
      </c>
      <c r="K949" t="s">
        <v>993</v>
      </c>
      <c r="L949">
        <v>1</v>
      </c>
      <c r="M949">
        <v>1</v>
      </c>
      <c r="N949">
        <v>10491</v>
      </c>
      <c r="O949">
        <v>10491</v>
      </c>
      <c r="P949">
        <v>2.9</v>
      </c>
      <c r="Q949">
        <v>2.9</v>
      </c>
      <c r="R949">
        <v>1160</v>
      </c>
      <c r="S949">
        <v>1160</v>
      </c>
    </row>
    <row r="950" spans="1:19" x14ac:dyDescent="0.25">
      <c r="A950">
        <v>648961</v>
      </c>
      <c r="B950">
        <v>1600648960</v>
      </c>
      <c r="C950">
        <v>1600193351</v>
      </c>
      <c r="F950" t="s">
        <v>500</v>
      </c>
      <c r="G950">
        <v>193351</v>
      </c>
      <c r="H950">
        <v>1</v>
      </c>
      <c r="I950" t="s">
        <v>709</v>
      </c>
      <c r="J950" t="s">
        <v>710</v>
      </c>
      <c r="K950" t="s">
        <v>722</v>
      </c>
      <c r="L950">
        <v>30</v>
      </c>
      <c r="M950">
        <v>30</v>
      </c>
      <c r="N950">
        <v>1378.2</v>
      </c>
      <c r="O950">
        <v>1378.2</v>
      </c>
      <c r="P950">
        <v>0.3</v>
      </c>
      <c r="Q950">
        <v>0.3</v>
      </c>
      <c r="R950">
        <v>210</v>
      </c>
      <c r="S950">
        <v>210</v>
      </c>
    </row>
    <row r="951" spans="1:19" x14ac:dyDescent="0.25">
      <c r="A951">
        <v>649168</v>
      </c>
      <c r="B951">
        <v>1600649167</v>
      </c>
      <c r="C951">
        <v>1600193645</v>
      </c>
      <c r="F951" t="s">
        <v>501</v>
      </c>
      <c r="G951">
        <v>193645</v>
      </c>
      <c r="H951">
        <v>1</v>
      </c>
      <c r="I951" t="s">
        <v>709</v>
      </c>
      <c r="J951" t="s">
        <v>718</v>
      </c>
      <c r="K951" t="s">
        <v>726</v>
      </c>
      <c r="L951">
        <v>57</v>
      </c>
      <c r="M951">
        <v>57</v>
      </c>
      <c r="N951">
        <v>2094.864</v>
      </c>
      <c r="O951">
        <v>2094.864</v>
      </c>
      <c r="P951">
        <v>0.45600000000000002</v>
      </c>
      <c r="Q951">
        <v>0.45600000000000002</v>
      </c>
      <c r="R951">
        <v>627</v>
      </c>
      <c r="S951">
        <v>627</v>
      </c>
    </row>
    <row r="952" spans="1:19" x14ac:dyDescent="0.25">
      <c r="A952">
        <v>649169</v>
      </c>
      <c r="B952">
        <v>1600649167</v>
      </c>
      <c r="C952">
        <v>1600193645</v>
      </c>
      <c r="F952" t="s">
        <v>501</v>
      </c>
      <c r="G952">
        <v>193645</v>
      </c>
      <c r="H952">
        <v>2</v>
      </c>
      <c r="I952" t="s">
        <v>709</v>
      </c>
      <c r="J952" t="s">
        <v>710</v>
      </c>
      <c r="K952" t="s">
        <v>727</v>
      </c>
      <c r="L952">
        <v>68</v>
      </c>
      <c r="M952">
        <v>68</v>
      </c>
      <c r="N952">
        <v>7309.973</v>
      </c>
      <c r="O952">
        <v>7309.973</v>
      </c>
      <c r="P952">
        <v>1.591</v>
      </c>
      <c r="Q952">
        <v>1.591</v>
      </c>
      <c r="R952">
        <v>2720</v>
      </c>
      <c r="S952">
        <v>2720</v>
      </c>
    </row>
    <row r="953" spans="1:19" x14ac:dyDescent="0.25">
      <c r="A953">
        <v>649170</v>
      </c>
      <c r="B953">
        <v>1600649167</v>
      </c>
      <c r="C953">
        <v>1600193645</v>
      </c>
      <c r="F953" t="s">
        <v>501</v>
      </c>
      <c r="G953">
        <v>193645</v>
      </c>
      <c r="H953">
        <v>3</v>
      </c>
      <c r="I953" t="s">
        <v>709</v>
      </c>
      <c r="J953" t="s">
        <v>710</v>
      </c>
      <c r="K953" t="s">
        <v>727</v>
      </c>
      <c r="L953">
        <v>35</v>
      </c>
      <c r="M953">
        <v>35</v>
      </c>
      <c r="N953">
        <v>5016.6480000000001</v>
      </c>
      <c r="O953">
        <v>5016.6480000000001</v>
      </c>
      <c r="P953">
        <v>1.0920000000000001</v>
      </c>
      <c r="Q953">
        <v>1.0920000000000001</v>
      </c>
      <c r="R953">
        <v>1750</v>
      </c>
      <c r="S953">
        <v>1750</v>
      </c>
    </row>
    <row r="954" spans="1:19" x14ac:dyDescent="0.25">
      <c r="A954">
        <v>649171</v>
      </c>
      <c r="B954">
        <v>1600649167</v>
      </c>
      <c r="C954">
        <v>1600193645</v>
      </c>
      <c r="F954" t="s">
        <v>501</v>
      </c>
      <c r="G954">
        <v>193645</v>
      </c>
      <c r="H954">
        <v>4</v>
      </c>
      <c r="I954" t="s">
        <v>709</v>
      </c>
      <c r="J954" t="s">
        <v>710</v>
      </c>
      <c r="K954" t="s">
        <v>890</v>
      </c>
      <c r="L954">
        <v>75</v>
      </c>
      <c r="M954">
        <v>75</v>
      </c>
      <c r="N954">
        <v>79954.574999999997</v>
      </c>
      <c r="O954">
        <v>79954.574999999997</v>
      </c>
      <c r="P954">
        <v>21.225000000000001</v>
      </c>
      <c r="Q954">
        <v>21.225000000000001</v>
      </c>
      <c r="R954">
        <v>8250</v>
      </c>
      <c r="S954">
        <v>8250</v>
      </c>
    </row>
    <row r="955" spans="1:19" x14ac:dyDescent="0.25">
      <c r="A955">
        <v>649172</v>
      </c>
      <c r="B955">
        <v>1600649167</v>
      </c>
      <c r="C955">
        <v>1600193645</v>
      </c>
      <c r="F955" t="s">
        <v>501</v>
      </c>
      <c r="G955">
        <v>193645</v>
      </c>
      <c r="H955">
        <v>5</v>
      </c>
      <c r="I955" t="s">
        <v>709</v>
      </c>
      <c r="J955" t="s">
        <v>718</v>
      </c>
      <c r="K955" t="s">
        <v>994</v>
      </c>
      <c r="L955">
        <v>15</v>
      </c>
      <c r="M955">
        <v>15</v>
      </c>
      <c r="N955">
        <v>12770.13</v>
      </c>
      <c r="O955">
        <v>12770.13</v>
      </c>
      <c r="P955">
        <v>3.39</v>
      </c>
      <c r="Q955">
        <v>3.39</v>
      </c>
      <c r="R955">
        <v>750</v>
      </c>
      <c r="S955">
        <v>750</v>
      </c>
    </row>
    <row r="956" spans="1:19" x14ac:dyDescent="0.25">
      <c r="A956">
        <v>649174</v>
      </c>
      <c r="B956">
        <v>1600649173</v>
      </c>
      <c r="C956">
        <v>1600193645</v>
      </c>
      <c r="F956" t="s">
        <v>502</v>
      </c>
      <c r="G956">
        <v>193645</v>
      </c>
      <c r="H956">
        <v>1</v>
      </c>
      <c r="I956" t="s">
        <v>709</v>
      </c>
      <c r="J956" t="s">
        <v>712</v>
      </c>
      <c r="K956" t="s">
        <v>730</v>
      </c>
      <c r="L956">
        <v>13</v>
      </c>
      <c r="M956">
        <v>13</v>
      </c>
      <c r="N956">
        <v>10920</v>
      </c>
      <c r="O956">
        <v>10920</v>
      </c>
      <c r="P956">
        <v>0</v>
      </c>
      <c r="Q956">
        <v>0</v>
      </c>
      <c r="R956">
        <v>975</v>
      </c>
      <c r="S956">
        <v>975</v>
      </c>
    </row>
    <row r="957" spans="1:19" x14ac:dyDescent="0.25">
      <c r="A957">
        <v>649195</v>
      </c>
      <c r="B957">
        <v>1600649194</v>
      </c>
      <c r="C957">
        <v>1600193647</v>
      </c>
      <c r="F957" t="s">
        <v>503</v>
      </c>
      <c r="G957">
        <v>193647</v>
      </c>
      <c r="H957">
        <v>1</v>
      </c>
      <c r="I957" t="s">
        <v>717</v>
      </c>
      <c r="J957" t="s">
        <v>718</v>
      </c>
      <c r="K957" t="s">
        <v>976</v>
      </c>
      <c r="L957">
        <v>1</v>
      </c>
      <c r="M957">
        <v>1</v>
      </c>
      <c r="N957">
        <v>7294</v>
      </c>
      <c r="O957">
        <v>7294</v>
      </c>
      <c r="P957">
        <v>2.2000000000000002</v>
      </c>
      <c r="Q957">
        <v>2.2000000000000002</v>
      </c>
      <c r="R957">
        <v>880</v>
      </c>
      <c r="S957">
        <v>880</v>
      </c>
    </row>
    <row r="958" spans="1:19" x14ac:dyDescent="0.25">
      <c r="A958">
        <v>649322</v>
      </c>
      <c r="B958">
        <v>1600649321</v>
      </c>
      <c r="C958">
        <v>1600193793</v>
      </c>
      <c r="F958" t="s">
        <v>504</v>
      </c>
      <c r="G958">
        <v>193793</v>
      </c>
      <c r="H958">
        <v>1</v>
      </c>
      <c r="I958" t="s">
        <v>717</v>
      </c>
      <c r="J958" t="s">
        <v>720</v>
      </c>
      <c r="K958" t="s">
        <v>995</v>
      </c>
      <c r="L958">
        <v>1</v>
      </c>
      <c r="M958">
        <v>1</v>
      </c>
      <c r="N958">
        <v>938</v>
      </c>
      <c r="O958">
        <v>938</v>
      </c>
      <c r="P958">
        <v>1.3</v>
      </c>
      <c r="Q958">
        <v>1.3</v>
      </c>
      <c r="R958">
        <v>1040</v>
      </c>
      <c r="S958">
        <v>1040</v>
      </c>
    </row>
    <row r="959" spans="1:19" x14ac:dyDescent="0.25">
      <c r="A959">
        <v>650933</v>
      </c>
      <c r="B959">
        <v>1600650932</v>
      </c>
      <c r="C959">
        <v>1600195672</v>
      </c>
      <c r="F959" t="s">
        <v>521</v>
      </c>
      <c r="G959">
        <v>195672</v>
      </c>
      <c r="H959">
        <v>1</v>
      </c>
      <c r="I959" t="s">
        <v>709</v>
      </c>
      <c r="J959" t="s">
        <v>712</v>
      </c>
      <c r="K959" t="s">
        <v>730</v>
      </c>
      <c r="L959">
        <v>1</v>
      </c>
      <c r="M959">
        <v>1</v>
      </c>
      <c r="N959">
        <v>583.79999999999995</v>
      </c>
      <c r="O959">
        <v>583.79999999999995</v>
      </c>
      <c r="P959">
        <v>0</v>
      </c>
      <c r="Q959">
        <v>0</v>
      </c>
      <c r="R959">
        <v>50</v>
      </c>
      <c r="S959">
        <v>50</v>
      </c>
    </row>
    <row r="960" spans="1:19" x14ac:dyDescent="0.25">
      <c r="A960">
        <v>650934</v>
      </c>
      <c r="B960">
        <v>1600650932</v>
      </c>
      <c r="C960">
        <v>1600195672</v>
      </c>
      <c r="F960" t="s">
        <v>521</v>
      </c>
      <c r="G960">
        <v>195672</v>
      </c>
      <c r="H960">
        <v>2</v>
      </c>
      <c r="I960" t="s">
        <v>709</v>
      </c>
      <c r="J960" t="s">
        <v>712</v>
      </c>
      <c r="K960" t="s">
        <v>730</v>
      </c>
      <c r="L960">
        <v>4</v>
      </c>
      <c r="M960">
        <v>4</v>
      </c>
      <c r="N960">
        <v>1092</v>
      </c>
      <c r="O960">
        <v>1092</v>
      </c>
      <c r="P960">
        <v>0</v>
      </c>
      <c r="Q960">
        <v>0</v>
      </c>
      <c r="R960">
        <v>100</v>
      </c>
      <c r="S960">
        <v>100</v>
      </c>
    </row>
    <row r="961" spans="1:19" x14ac:dyDescent="0.25">
      <c r="A961">
        <v>650935</v>
      </c>
      <c r="B961">
        <v>1600650932</v>
      </c>
      <c r="C961">
        <v>1600195672</v>
      </c>
      <c r="F961" t="s">
        <v>521</v>
      </c>
      <c r="G961">
        <v>195672</v>
      </c>
      <c r="H961">
        <v>3</v>
      </c>
      <c r="I961" t="s">
        <v>709</v>
      </c>
      <c r="J961" t="s">
        <v>712</v>
      </c>
      <c r="K961" t="s">
        <v>730</v>
      </c>
      <c r="L961">
        <v>2</v>
      </c>
      <c r="M961">
        <v>2</v>
      </c>
      <c r="N961">
        <v>2436</v>
      </c>
      <c r="O961">
        <v>2436</v>
      </c>
      <c r="P961">
        <v>0</v>
      </c>
      <c r="Q961">
        <v>0</v>
      </c>
      <c r="R961">
        <v>220</v>
      </c>
      <c r="S961">
        <v>220</v>
      </c>
    </row>
    <row r="962" spans="1:19" x14ac:dyDescent="0.25">
      <c r="A962">
        <v>651639</v>
      </c>
      <c r="B962">
        <v>1600651638</v>
      </c>
      <c r="C962">
        <v>1600196515</v>
      </c>
      <c r="F962" t="s">
        <v>530</v>
      </c>
      <c r="G962">
        <v>196515</v>
      </c>
      <c r="H962">
        <v>1</v>
      </c>
      <c r="I962" t="s">
        <v>709</v>
      </c>
      <c r="J962" t="s">
        <v>710</v>
      </c>
      <c r="K962" t="s">
        <v>722</v>
      </c>
      <c r="L962">
        <v>240</v>
      </c>
      <c r="M962">
        <v>240</v>
      </c>
      <c r="N962">
        <v>11025.6</v>
      </c>
      <c r="O962">
        <v>11025.6</v>
      </c>
      <c r="P962">
        <v>2.4</v>
      </c>
      <c r="Q962">
        <v>2.4</v>
      </c>
      <c r="R962">
        <v>1680</v>
      </c>
      <c r="S962">
        <v>1680</v>
      </c>
    </row>
    <row r="963" spans="1:19" x14ac:dyDescent="0.25">
      <c r="A963">
        <v>651983</v>
      </c>
      <c r="B963">
        <v>1600651982</v>
      </c>
      <c r="C963">
        <v>1600196874</v>
      </c>
      <c r="F963" t="s">
        <v>532</v>
      </c>
      <c r="G963">
        <v>196874</v>
      </c>
      <c r="H963">
        <v>1</v>
      </c>
      <c r="I963" t="s">
        <v>709</v>
      </c>
      <c r="J963" t="s">
        <v>712</v>
      </c>
      <c r="K963" t="s">
        <v>730</v>
      </c>
      <c r="L963">
        <v>22</v>
      </c>
      <c r="M963">
        <v>22</v>
      </c>
      <c r="N963">
        <v>12843.6</v>
      </c>
      <c r="O963">
        <v>12843.6</v>
      </c>
      <c r="P963">
        <v>0</v>
      </c>
      <c r="Q963">
        <v>0</v>
      </c>
      <c r="R963">
        <v>1100</v>
      </c>
      <c r="S963">
        <v>1100</v>
      </c>
    </row>
    <row r="964" spans="1:19" x14ac:dyDescent="0.25">
      <c r="A964">
        <v>651984</v>
      </c>
      <c r="B964">
        <v>1600651982</v>
      </c>
      <c r="C964">
        <v>1600196874</v>
      </c>
      <c r="F964" t="s">
        <v>532</v>
      </c>
      <c r="G964">
        <v>196874</v>
      </c>
      <c r="H964">
        <v>2</v>
      </c>
      <c r="I964" t="s">
        <v>709</v>
      </c>
      <c r="J964" t="s">
        <v>712</v>
      </c>
      <c r="K964" t="s">
        <v>730</v>
      </c>
      <c r="L964">
        <v>5</v>
      </c>
      <c r="M964">
        <v>5</v>
      </c>
      <c r="N964">
        <v>4200</v>
      </c>
      <c r="O964">
        <v>4200</v>
      </c>
      <c r="P964">
        <v>0</v>
      </c>
      <c r="Q964">
        <v>0</v>
      </c>
      <c r="R964">
        <v>375</v>
      </c>
      <c r="S964">
        <v>375</v>
      </c>
    </row>
    <row r="965" spans="1:19" x14ac:dyDescent="0.25">
      <c r="A965">
        <v>651985</v>
      </c>
      <c r="B965">
        <v>1600651982</v>
      </c>
      <c r="C965">
        <v>1600196874</v>
      </c>
      <c r="F965" t="s">
        <v>532</v>
      </c>
      <c r="G965">
        <v>196874</v>
      </c>
      <c r="H965">
        <v>3</v>
      </c>
      <c r="I965" t="s">
        <v>709</v>
      </c>
      <c r="J965" t="s">
        <v>712</v>
      </c>
      <c r="K965" t="s">
        <v>730</v>
      </c>
      <c r="L965">
        <v>45</v>
      </c>
      <c r="M965">
        <v>45</v>
      </c>
      <c r="N965">
        <v>54810</v>
      </c>
      <c r="O965">
        <v>54810</v>
      </c>
      <c r="P965">
        <v>0</v>
      </c>
      <c r="Q965">
        <v>0</v>
      </c>
      <c r="R965">
        <v>4950</v>
      </c>
      <c r="S965">
        <v>4950</v>
      </c>
    </row>
    <row r="966" spans="1:19" x14ac:dyDescent="0.25">
      <c r="A966">
        <v>652159</v>
      </c>
      <c r="B966">
        <v>1600652158</v>
      </c>
      <c r="C966">
        <v>1600197089</v>
      </c>
      <c r="F966" t="s">
        <v>535</v>
      </c>
      <c r="G966">
        <v>197089</v>
      </c>
      <c r="H966">
        <v>1</v>
      </c>
      <c r="I966" t="s">
        <v>709</v>
      </c>
      <c r="J966" t="s">
        <v>710</v>
      </c>
      <c r="K966" t="s">
        <v>722</v>
      </c>
      <c r="L966">
        <v>1672</v>
      </c>
      <c r="M966">
        <v>1672</v>
      </c>
      <c r="N966">
        <v>76811.679999999993</v>
      </c>
      <c r="O966">
        <v>76811.679999999993</v>
      </c>
      <c r="P966">
        <v>16.72</v>
      </c>
      <c r="Q966">
        <v>16.72</v>
      </c>
      <c r="R966">
        <v>11704</v>
      </c>
      <c r="S966">
        <v>11704</v>
      </c>
    </row>
    <row r="967" spans="1:19" x14ac:dyDescent="0.25">
      <c r="A967">
        <v>652281</v>
      </c>
      <c r="B967">
        <v>1600652280</v>
      </c>
      <c r="C967">
        <v>1600197241</v>
      </c>
      <c r="F967" t="s">
        <v>536</v>
      </c>
      <c r="G967">
        <v>197241</v>
      </c>
      <c r="H967">
        <v>1</v>
      </c>
      <c r="I967" t="s">
        <v>709</v>
      </c>
      <c r="J967" t="s">
        <v>710</v>
      </c>
      <c r="K967" t="s">
        <v>722</v>
      </c>
      <c r="L967">
        <v>1563</v>
      </c>
      <c r="M967">
        <v>1571</v>
      </c>
      <c r="N967">
        <v>71804.22</v>
      </c>
      <c r="O967">
        <v>72171.740000000005</v>
      </c>
      <c r="P967">
        <v>15.63</v>
      </c>
      <c r="Q967">
        <v>15.71</v>
      </c>
      <c r="R967">
        <v>10941</v>
      </c>
      <c r="S967">
        <v>10997</v>
      </c>
    </row>
    <row r="968" spans="1:19" x14ac:dyDescent="0.25">
      <c r="A968">
        <v>652668</v>
      </c>
      <c r="B968">
        <v>1600652667</v>
      </c>
      <c r="C968">
        <v>1600197733</v>
      </c>
      <c r="F968" t="s">
        <v>537</v>
      </c>
      <c r="G968">
        <v>197733</v>
      </c>
      <c r="H968">
        <v>1</v>
      </c>
      <c r="I968" t="s">
        <v>709</v>
      </c>
      <c r="J968" t="s">
        <v>712</v>
      </c>
      <c r="K968" t="s">
        <v>730</v>
      </c>
      <c r="L968">
        <v>17</v>
      </c>
      <c r="M968">
        <v>17</v>
      </c>
      <c r="N968">
        <v>9924.6</v>
      </c>
      <c r="O968">
        <v>9924.6</v>
      </c>
      <c r="P968">
        <v>0</v>
      </c>
      <c r="Q968">
        <v>0</v>
      </c>
      <c r="R968">
        <v>850</v>
      </c>
      <c r="S968">
        <v>850</v>
      </c>
    </row>
    <row r="969" spans="1:19" x14ac:dyDescent="0.25">
      <c r="A969">
        <v>652669</v>
      </c>
      <c r="B969">
        <v>1600652667</v>
      </c>
      <c r="C969">
        <v>1600197733</v>
      </c>
      <c r="F969" t="s">
        <v>537</v>
      </c>
      <c r="G969">
        <v>197733</v>
      </c>
      <c r="H969">
        <v>2</v>
      </c>
      <c r="I969" t="s">
        <v>709</v>
      </c>
      <c r="J969" t="s">
        <v>712</v>
      </c>
      <c r="K969" t="s">
        <v>730</v>
      </c>
      <c r="L969">
        <v>14</v>
      </c>
      <c r="M969">
        <v>14</v>
      </c>
      <c r="N969">
        <v>11760</v>
      </c>
      <c r="O969">
        <v>11760</v>
      </c>
      <c r="P969">
        <v>0</v>
      </c>
      <c r="Q969">
        <v>0</v>
      </c>
      <c r="R969">
        <v>1050</v>
      </c>
      <c r="S969">
        <v>1050</v>
      </c>
    </row>
    <row r="970" spans="1:19" x14ac:dyDescent="0.25">
      <c r="A970">
        <v>653258</v>
      </c>
      <c r="B970">
        <v>1600653257</v>
      </c>
      <c r="C970">
        <v>1600198531</v>
      </c>
      <c r="F970" t="s">
        <v>543</v>
      </c>
      <c r="G970">
        <v>198531</v>
      </c>
      <c r="H970">
        <v>1</v>
      </c>
      <c r="I970" t="s">
        <v>709</v>
      </c>
      <c r="J970" t="s">
        <v>710</v>
      </c>
      <c r="K970" t="s">
        <v>722</v>
      </c>
      <c r="L970">
        <v>499</v>
      </c>
      <c r="M970">
        <v>499</v>
      </c>
      <c r="N970">
        <v>22924.06</v>
      </c>
      <c r="O970">
        <v>22924.06</v>
      </c>
      <c r="P970">
        <v>4.99</v>
      </c>
      <c r="Q970">
        <v>4.99</v>
      </c>
      <c r="R970">
        <v>3493</v>
      </c>
      <c r="S970">
        <v>3493</v>
      </c>
    </row>
    <row r="971" spans="1:19" x14ac:dyDescent="0.25">
      <c r="A971">
        <v>653679</v>
      </c>
      <c r="B971">
        <v>1600653678</v>
      </c>
      <c r="C971">
        <v>1600199025</v>
      </c>
      <c r="F971" t="s">
        <v>545</v>
      </c>
      <c r="G971">
        <v>199025</v>
      </c>
      <c r="H971">
        <v>1</v>
      </c>
      <c r="I971" t="s">
        <v>709</v>
      </c>
      <c r="J971" t="s">
        <v>712</v>
      </c>
      <c r="K971" t="s">
        <v>730</v>
      </c>
      <c r="L971">
        <v>5</v>
      </c>
      <c r="M971">
        <v>5</v>
      </c>
      <c r="N971">
        <v>2919</v>
      </c>
      <c r="O971">
        <v>2919</v>
      </c>
      <c r="P971">
        <v>0</v>
      </c>
      <c r="Q971">
        <v>0</v>
      </c>
      <c r="R971">
        <v>250</v>
      </c>
      <c r="S971">
        <v>250</v>
      </c>
    </row>
    <row r="972" spans="1:19" x14ac:dyDescent="0.25">
      <c r="A972">
        <v>653680</v>
      </c>
      <c r="B972">
        <v>1600653678</v>
      </c>
      <c r="C972">
        <v>1600199025</v>
      </c>
      <c r="F972" t="s">
        <v>545</v>
      </c>
      <c r="G972">
        <v>199025</v>
      </c>
      <c r="H972">
        <v>2</v>
      </c>
      <c r="I972" t="s">
        <v>717</v>
      </c>
      <c r="J972" t="s">
        <v>718</v>
      </c>
      <c r="K972" t="s">
        <v>998</v>
      </c>
      <c r="L972">
        <v>1</v>
      </c>
      <c r="M972">
        <v>1</v>
      </c>
      <c r="N972">
        <v>22034</v>
      </c>
      <c r="O972">
        <v>21226</v>
      </c>
      <c r="P972">
        <v>0</v>
      </c>
      <c r="Q972">
        <v>7</v>
      </c>
      <c r="R972">
        <v>1101.7</v>
      </c>
      <c r="S972">
        <v>2800</v>
      </c>
    </row>
    <row r="973" spans="1:19" x14ac:dyDescent="0.25">
      <c r="A973">
        <v>653681</v>
      </c>
      <c r="B973">
        <v>1600653678</v>
      </c>
      <c r="C973">
        <v>1600199025</v>
      </c>
      <c r="F973" t="s">
        <v>545</v>
      </c>
      <c r="G973">
        <v>199025</v>
      </c>
      <c r="H973">
        <v>3</v>
      </c>
      <c r="I973" t="s">
        <v>717</v>
      </c>
      <c r="J973" t="s">
        <v>718</v>
      </c>
      <c r="K973" t="s">
        <v>1000</v>
      </c>
      <c r="L973">
        <v>1</v>
      </c>
      <c r="M973">
        <v>1</v>
      </c>
      <c r="N973">
        <v>6088</v>
      </c>
      <c r="O973">
        <v>0</v>
      </c>
      <c r="P973">
        <v>0</v>
      </c>
      <c r="Q973">
        <v>0</v>
      </c>
      <c r="R973">
        <v>304.39999999999998</v>
      </c>
      <c r="S973">
        <v>0</v>
      </c>
    </row>
    <row r="974" spans="1:19" x14ac:dyDescent="0.25">
      <c r="A974">
        <v>653682</v>
      </c>
      <c r="B974">
        <v>1600653678</v>
      </c>
      <c r="C974">
        <v>1600199025</v>
      </c>
      <c r="F974" t="s">
        <v>545</v>
      </c>
      <c r="G974">
        <v>199025</v>
      </c>
      <c r="H974">
        <v>4</v>
      </c>
      <c r="I974" t="s">
        <v>717</v>
      </c>
      <c r="J974" t="s">
        <v>718</v>
      </c>
      <c r="K974">
        <v>8760</v>
      </c>
      <c r="L974">
        <v>1</v>
      </c>
      <c r="M974">
        <v>1</v>
      </c>
      <c r="N974">
        <v>2136</v>
      </c>
      <c r="O974">
        <v>2540</v>
      </c>
      <c r="P974">
        <v>0</v>
      </c>
      <c r="Q974">
        <v>0.3</v>
      </c>
      <c r="R974">
        <v>106.8</v>
      </c>
      <c r="S974">
        <v>127</v>
      </c>
    </row>
    <row r="975" spans="1:19" x14ac:dyDescent="0.25">
      <c r="A975">
        <v>653695</v>
      </c>
      <c r="B975">
        <v>1600653694</v>
      </c>
      <c r="C975">
        <v>1600199032</v>
      </c>
      <c r="F975" t="s">
        <v>546</v>
      </c>
      <c r="G975">
        <v>199032</v>
      </c>
      <c r="H975">
        <v>1</v>
      </c>
      <c r="I975" t="s">
        <v>709</v>
      </c>
      <c r="J975" t="s">
        <v>710</v>
      </c>
      <c r="K975" t="s">
        <v>722</v>
      </c>
      <c r="L975">
        <v>1000</v>
      </c>
      <c r="M975">
        <v>1000</v>
      </c>
      <c r="N975">
        <v>45940</v>
      </c>
      <c r="O975">
        <v>45940</v>
      </c>
      <c r="P975">
        <v>10</v>
      </c>
      <c r="Q975">
        <v>10</v>
      </c>
      <c r="R975">
        <v>7000</v>
      </c>
      <c r="S975">
        <v>7000</v>
      </c>
    </row>
    <row r="976" spans="1:19" x14ac:dyDescent="0.25">
      <c r="A976">
        <v>653966</v>
      </c>
      <c r="B976">
        <v>1600653965</v>
      </c>
      <c r="C976">
        <v>1600199292</v>
      </c>
      <c r="F976" t="s">
        <v>552</v>
      </c>
      <c r="G976">
        <v>199292</v>
      </c>
      <c r="H976">
        <v>1</v>
      </c>
      <c r="I976" t="s">
        <v>709</v>
      </c>
      <c r="J976" t="s">
        <v>710</v>
      </c>
      <c r="K976" t="s">
        <v>722</v>
      </c>
      <c r="L976">
        <v>114</v>
      </c>
      <c r="N976">
        <v>5237.16</v>
      </c>
      <c r="O976">
        <v>0</v>
      </c>
      <c r="P976">
        <v>1.1399999999999999</v>
      </c>
      <c r="Q976">
        <v>0</v>
      </c>
      <c r="R976">
        <v>798</v>
      </c>
      <c r="S976">
        <v>0</v>
      </c>
    </row>
    <row r="977" spans="1:19" x14ac:dyDescent="0.25">
      <c r="A977">
        <v>655748</v>
      </c>
      <c r="B977">
        <v>1600655747</v>
      </c>
      <c r="C977">
        <v>1600201578</v>
      </c>
      <c r="F977" t="s">
        <v>564</v>
      </c>
      <c r="G977">
        <v>201578</v>
      </c>
      <c r="H977">
        <v>1</v>
      </c>
      <c r="I977" t="s">
        <v>709</v>
      </c>
      <c r="J977" t="s">
        <v>712</v>
      </c>
      <c r="K977" t="s">
        <v>730</v>
      </c>
      <c r="L977">
        <v>1</v>
      </c>
      <c r="M977">
        <v>1</v>
      </c>
      <c r="N977">
        <v>583.79999999999995</v>
      </c>
      <c r="O977">
        <v>583.79999999999995</v>
      </c>
      <c r="P977">
        <v>0</v>
      </c>
      <c r="Q977">
        <v>0</v>
      </c>
      <c r="R977">
        <v>50</v>
      </c>
      <c r="S977">
        <v>50</v>
      </c>
    </row>
    <row r="978" spans="1:19" x14ac:dyDescent="0.25">
      <c r="A978">
        <v>655749</v>
      </c>
      <c r="B978">
        <v>1600655747</v>
      </c>
      <c r="C978">
        <v>1600201578</v>
      </c>
      <c r="F978" t="s">
        <v>564</v>
      </c>
      <c r="G978">
        <v>201578</v>
      </c>
      <c r="H978">
        <v>2</v>
      </c>
      <c r="I978" t="s">
        <v>709</v>
      </c>
      <c r="J978" t="s">
        <v>712</v>
      </c>
      <c r="K978" t="s">
        <v>730</v>
      </c>
      <c r="L978">
        <v>7</v>
      </c>
      <c r="M978">
        <v>7</v>
      </c>
      <c r="N978">
        <v>5880</v>
      </c>
      <c r="O978">
        <v>5880</v>
      </c>
      <c r="P978">
        <v>0</v>
      </c>
      <c r="Q978">
        <v>0</v>
      </c>
      <c r="R978">
        <v>525</v>
      </c>
      <c r="S978">
        <v>525</v>
      </c>
    </row>
    <row r="979" spans="1:19" x14ac:dyDescent="0.25">
      <c r="A979">
        <v>655750</v>
      </c>
      <c r="B979">
        <v>1600655747</v>
      </c>
      <c r="C979">
        <v>1600201578</v>
      </c>
      <c r="F979" t="s">
        <v>564</v>
      </c>
      <c r="G979">
        <v>201578</v>
      </c>
      <c r="H979">
        <v>3</v>
      </c>
      <c r="I979" t="s">
        <v>709</v>
      </c>
      <c r="J979" t="s">
        <v>712</v>
      </c>
      <c r="K979" t="s">
        <v>730</v>
      </c>
      <c r="L979">
        <v>4</v>
      </c>
      <c r="M979">
        <v>4</v>
      </c>
      <c r="N979">
        <v>12264</v>
      </c>
      <c r="O979">
        <v>12264</v>
      </c>
      <c r="P979">
        <v>0</v>
      </c>
      <c r="Q979">
        <v>0</v>
      </c>
      <c r="R979">
        <v>1100</v>
      </c>
      <c r="S979">
        <v>1100</v>
      </c>
    </row>
    <row r="980" spans="1:19" x14ac:dyDescent="0.25">
      <c r="A980">
        <v>655925</v>
      </c>
      <c r="B980">
        <v>1600655924</v>
      </c>
      <c r="C980">
        <v>1600201593</v>
      </c>
      <c r="F980" t="s">
        <v>565</v>
      </c>
      <c r="G980">
        <v>201593</v>
      </c>
      <c r="H980">
        <v>1</v>
      </c>
      <c r="I980" t="s">
        <v>709</v>
      </c>
      <c r="J980" t="s">
        <v>718</v>
      </c>
      <c r="K980" t="s">
        <v>952</v>
      </c>
      <c r="L980">
        <v>70</v>
      </c>
      <c r="M980">
        <v>71</v>
      </c>
      <c r="N980">
        <v>3215.8</v>
      </c>
      <c r="O980">
        <v>3261.74</v>
      </c>
      <c r="P980">
        <v>0.7</v>
      </c>
      <c r="Q980">
        <v>0.71</v>
      </c>
      <c r="R980">
        <v>280</v>
      </c>
      <c r="S980">
        <v>284</v>
      </c>
    </row>
    <row r="981" spans="1:19" x14ac:dyDescent="0.25">
      <c r="A981">
        <v>657059</v>
      </c>
      <c r="B981">
        <v>1600657058</v>
      </c>
      <c r="C981">
        <v>1600188529</v>
      </c>
      <c r="F981" t="s">
        <v>462</v>
      </c>
      <c r="G981">
        <v>188529</v>
      </c>
      <c r="H981">
        <v>1</v>
      </c>
      <c r="I981" t="s">
        <v>709</v>
      </c>
      <c r="J981" t="s">
        <v>718</v>
      </c>
      <c r="K981" t="s">
        <v>737</v>
      </c>
      <c r="L981">
        <v>8</v>
      </c>
      <c r="M981">
        <v>0</v>
      </c>
      <c r="N981">
        <v>331.6</v>
      </c>
      <c r="O981">
        <v>0</v>
      </c>
      <c r="P981">
        <v>8.5000000000000006E-2</v>
      </c>
      <c r="Q981">
        <v>0</v>
      </c>
      <c r="R981">
        <v>64</v>
      </c>
      <c r="S981">
        <v>0</v>
      </c>
    </row>
    <row r="982" spans="1:19" x14ac:dyDescent="0.25">
      <c r="A982">
        <v>657060</v>
      </c>
      <c r="B982">
        <v>1600657058</v>
      </c>
      <c r="C982">
        <v>1600188529</v>
      </c>
      <c r="F982" t="s">
        <v>462</v>
      </c>
      <c r="G982">
        <v>188529</v>
      </c>
      <c r="H982">
        <v>2</v>
      </c>
      <c r="I982" t="s">
        <v>709</v>
      </c>
      <c r="J982" t="s">
        <v>710</v>
      </c>
      <c r="K982" t="s">
        <v>722</v>
      </c>
      <c r="L982">
        <v>176</v>
      </c>
      <c r="M982">
        <v>176</v>
      </c>
      <c r="N982">
        <v>8085.44</v>
      </c>
      <c r="O982">
        <v>8085.44</v>
      </c>
      <c r="P982">
        <v>1.76</v>
      </c>
      <c r="Q982">
        <v>1.76</v>
      </c>
      <c r="R982">
        <v>1232</v>
      </c>
      <c r="S982">
        <v>1232</v>
      </c>
    </row>
    <row r="983" spans="1:19" x14ac:dyDescent="0.25">
      <c r="A983">
        <v>658239</v>
      </c>
      <c r="B983">
        <v>1600658238</v>
      </c>
      <c r="C983">
        <v>1600189605</v>
      </c>
      <c r="F983" t="s">
        <v>477</v>
      </c>
      <c r="G983">
        <v>189605</v>
      </c>
      <c r="H983">
        <v>1</v>
      </c>
      <c r="I983" t="s">
        <v>709</v>
      </c>
      <c r="J983" t="s">
        <v>718</v>
      </c>
      <c r="K983" t="s">
        <v>737</v>
      </c>
      <c r="L983">
        <v>5</v>
      </c>
      <c r="M983">
        <v>5</v>
      </c>
      <c r="N983">
        <v>80.150000000000006</v>
      </c>
      <c r="O983">
        <v>80.150000000000006</v>
      </c>
      <c r="P983">
        <v>2.1000000000000001E-2</v>
      </c>
      <c r="Q983">
        <v>2.1000000000000001E-2</v>
      </c>
      <c r="R983">
        <v>25</v>
      </c>
      <c r="S983">
        <v>25</v>
      </c>
    </row>
    <row r="984" spans="1:19" x14ac:dyDescent="0.25">
      <c r="A984">
        <v>658240</v>
      </c>
      <c r="B984">
        <v>1600658238</v>
      </c>
      <c r="C984">
        <v>1600189605</v>
      </c>
      <c r="F984" t="s">
        <v>477</v>
      </c>
      <c r="G984">
        <v>189605</v>
      </c>
      <c r="H984">
        <v>2</v>
      </c>
      <c r="I984" t="s">
        <v>709</v>
      </c>
      <c r="J984" t="s">
        <v>710</v>
      </c>
      <c r="K984" t="s">
        <v>722</v>
      </c>
      <c r="L984">
        <v>52</v>
      </c>
      <c r="M984">
        <v>52</v>
      </c>
      <c r="N984">
        <v>2388.88</v>
      </c>
      <c r="O984">
        <v>2388.88</v>
      </c>
      <c r="P984">
        <v>0.52</v>
      </c>
      <c r="Q984">
        <v>0.52</v>
      </c>
      <c r="R984">
        <v>364</v>
      </c>
      <c r="S984">
        <v>364</v>
      </c>
    </row>
    <row r="985" spans="1:19" x14ac:dyDescent="0.25">
      <c r="A985">
        <v>658262</v>
      </c>
      <c r="B985">
        <v>1600658261</v>
      </c>
      <c r="C985">
        <v>1600189669</v>
      </c>
      <c r="F985" t="s">
        <v>478</v>
      </c>
      <c r="G985">
        <v>189669</v>
      </c>
      <c r="H985">
        <v>1</v>
      </c>
      <c r="I985" t="s">
        <v>709</v>
      </c>
      <c r="J985" t="s">
        <v>718</v>
      </c>
      <c r="K985" t="s">
        <v>725</v>
      </c>
      <c r="L985">
        <v>8</v>
      </c>
      <c r="M985">
        <v>8</v>
      </c>
      <c r="N985">
        <v>907.35199999999998</v>
      </c>
      <c r="O985">
        <v>907.35199999999998</v>
      </c>
      <c r="P985">
        <v>0.23200000000000001</v>
      </c>
      <c r="Q985">
        <v>0.23200000000000001</v>
      </c>
      <c r="R985">
        <v>48</v>
      </c>
      <c r="S985">
        <v>48</v>
      </c>
    </row>
    <row r="986" spans="1:19" x14ac:dyDescent="0.25">
      <c r="A986">
        <v>658263</v>
      </c>
      <c r="B986">
        <v>1600658261</v>
      </c>
      <c r="C986">
        <v>1600189669</v>
      </c>
      <c r="F986" t="s">
        <v>478</v>
      </c>
      <c r="G986">
        <v>189669</v>
      </c>
      <c r="H986">
        <v>2</v>
      </c>
      <c r="I986" t="s">
        <v>709</v>
      </c>
      <c r="J986" t="s">
        <v>718</v>
      </c>
      <c r="K986" t="s">
        <v>725</v>
      </c>
      <c r="L986">
        <v>169</v>
      </c>
      <c r="M986">
        <v>169</v>
      </c>
      <c r="N986">
        <v>35030.826999999997</v>
      </c>
      <c r="O986">
        <v>35030.826999999997</v>
      </c>
      <c r="P986">
        <v>8.9570000000000007</v>
      </c>
      <c r="Q986">
        <v>8.9570000000000007</v>
      </c>
      <c r="R986">
        <v>3380</v>
      </c>
      <c r="S986">
        <v>3380</v>
      </c>
    </row>
    <row r="987" spans="1:19" x14ac:dyDescent="0.25">
      <c r="A987">
        <v>658264</v>
      </c>
      <c r="B987">
        <v>1600658261</v>
      </c>
      <c r="C987">
        <v>1600189669</v>
      </c>
      <c r="F987" t="s">
        <v>478</v>
      </c>
      <c r="G987">
        <v>189669</v>
      </c>
      <c r="H987">
        <v>3</v>
      </c>
      <c r="I987" t="s">
        <v>709</v>
      </c>
      <c r="J987" t="s">
        <v>718</v>
      </c>
      <c r="K987" t="s">
        <v>737</v>
      </c>
      <c r="L987">
        <v>4</v>
      </c>
      <c r="M987">
        <v>4</v>
      </c>
      <c r="N987">
        <v>84.48</v>
      </c>
      <c r="O987">
        <v>84.48</v>
      </c>
      <c r="P987">
        <v>2.1999999999999999E-2</v>
      </c>
      <c r="Q987">
        <v>2.1999999999999999E-2</v>
      </c>
      <c r="R987">
        <v>14</v>
      </c>
      <c r="S987">
        <v>14</v>
      </c>
    </row>
    <row r="988" spans="1:19" x14ac:dyDescent="0.25">
      <c r="A988">
        <v>658265</v>
      </c>
      <c r="B988">
        <v>1600658261</v>
      </c>
      <c r="C988">
        <v>1600189669</v>
      </c>
      <c r="F988" t="s">
        <v>478</v>
      </c>
      <c r="G988">
        <v>189669</v>
      </c>
      <c r="H988">
        <v>4</v>
      </c>
      <c r="I988" t="s">
        <v>709</v>
      </c>
      <c r="J988" t="s">
        <v>718</v>
      </c>
      <c r="K988" t="s">
        <v>737</v>
      </c>
      <c r="L988">
        <v>17</v>
      </c>
      <c r="M988">
        <v>17</v>
      </c>
      <c r="N988">
        <v>272.51</v>
      </c>
      <c r="O988">
        <v>272.51</v>
      </c>
      <c r="P988">
        <v>7.0000000000000007E-2</v>
      </c>
      <c r="Q988">
        <v>7.0000000000000007E-2</v>
      </c>
      <c r="R988">
        <v>85</v>
      </c>
      <c r="S988">
        <v>85</v>
      </c>
    </row>
    <row r="989" spans="1:19" x14ac:dyDescent="0.25">
      <c r="A989">
        <v>658266</v>
      </c>
      <c r="B989">
        <v>1600658261</v>
      </c>
      <c r="C989">
        <v>1600189669</v>
      </c>
      <c r="F989" t="s">
        <v>478</v>
      </c>
      <c r="G989">
        <v>189669</v>
      </c>
      <c r="H989">
        <v>5</v>
      </c>
      <c r="I989" t="s">
        <v>709</v>
      </c>
      <c r="J989" t="s">
        <v>718</v>
      </c>
      <c r="K989" t="s">
        <v>737</v>
      </c>
      <c r="L989">
        <v>12</v>
      </c>
      <c r="M989">
        <v>12</v>
      </c>
      <c r="N989">
        <v>497.4</v>
      </c>
      <c r="O989">
        <v>497.4</v>
      </c>
      <c r="P989">
        <v>0.127</v>
      </c>
      <c r="Q989">
        <v>0.127</v>
      </c>
      <c r="R989">
        <v>96</v>
      </c>
      <c r="S989">
        <v>96</v>
      </c>
    </row>
    <row r="990" spans="1:19" x14ac:dyDescent="0.25">
      <c r="A990">
        <v>658267</v>
      </c>
      <c r="B990">
        <v>1600658261</v>
      </c>
      <c r="C990">
        <v>1600189669</v>
      </c>
      <c r="F990" t="s">
        <v>478</v>
      </c>
      <c r="G990">
        <v>189669</v>
      </c>
      <c r="H990">
        <v>6</v>
      </c>
      <c r="I990" t="s">
        <v>709</v>
      </c>
      <c r="J990" t="s">
        <v>718</v>
      </c>
      <c r="K990" t="s">
        <v>903</v>
      </c>
      <c r="L990">
        <v>124</v>
      </c>
      <c r="M990">
        <v>124</v>
      </c>
      <c r="N990">
        <v>8971.8340000000007</v>
      </c>
      <c r="O990">
        <v>8971.8340000000007</v>
      </c>
      <c r="P990">
        <v>2.294</v>
      </c>
      <c r="Q990">
        <v>2.294</v>
      </c>
      <c r="R990">
        <v>434</v>
      </c>
      <c r="S990">
        <v>434</v>
      </c>
    </row>
    <row r="991" spans="1:19" x14ac:dyDescent="0.25">
      <c r="A991">
        <v>658268</v>
      </c>
      <c r="B991">
        <v>1600658261</v>
      </c>
      <c r="C991">
        <v>1600189669</v>
      </c>
      <c r="F991" t="s">
        <v>478</v>
      </c>
      <c r="G991">
        <v>189669</v>
      </c>
      <c r="H991">
        <v>7</v>
      </c>
      <c r="I991" t="s">
        <v>709</v>
      </c>
      <c r="J991" t="s">
        <v>710</v>
      </c>
      <c r="K991" t="s">
        <v>722</v>
      </c>
      <c r="L991">
        <v>315</v>
      </c>
      <c r="M991">
        <v>315</v>
      </c>
      <c r="N991">
        <v>14471.1</v>
      </c>
      <c r="O991">
        <v>14471.1</v>
      </c>
      <c r="P991">
        <v>3.15</v>
      </c>
      <c r="Q991">
        <v>3.15</v>
      </c>
      <c r="R991">
        <v>2205</v>
      </c>
      <c r="S991">
        <v>2205</v>
      </c>
    </row>
    <row r="992" spans="1:19" x14ac:dyDescent="0.25">
      <c r="A992">
        <v>659944</v>
      </c>
      <c r="B992">
        <v>1600659943</v>
      </c>
      <c r="C992">
        <v>1600191010</v>
      </c>
      <c r="F992" t="s">
        <v>485</v>
      </c>
      <c r="G992">
        <v>191010</v>
      </c>
      <c r="H992">
        <v>1</v>
      </c>
      <c r="I992" t="s">
        <v>709</v>
      </c>
      <c r="J992" t="s">
        <v>710</v>
      </c>
      <c r="K992" t="s">
        <v>722</v>
      </c>
      <c r="L992">
        <v>34</v>
      </c>
      <c r="M992">
        <v>34</v>
      </c>
      <c r="N992">
        <v>1561.96</v>
      </c>
      <c r="O992">
        <v>1561.96</v>
      </c>
      <c r="P992">
        <v>0.34</v>
      </c>
      <c r="Q992">
        <v>0.34</v>
      </c>
      <c r="R992">
        <v>238</v>
      </c>
      <c r="S992">
        <v>238</v>
      </c>
    </row>
    <row r="993" spans="1:19" x14ac:dyDescent="0.25">
      <c r="A993">
        <v>659946</v>
      </c>
      <c r="B993">
        <v>1600659945</v>
      </c>
      <c r="C993">
        <v>1600191010</v>
      </c>
      <c r="F993" t="s">
        <v>486</v>
      </c>
      <c r="G993">
        <v>191010</v>
      </c>
      <c r="H993">
        <v>1</v>
      </c>
      <c r="I993" t="s">
        <v>709</v>
      </c>
      <c r="J993" t="s">
        <v>712</v>
      </c>
      <c r="K993" t="s">
        <v>730</v>
      </c>
      <c r="L993">
        <v>2</v>
      </c>
      <c r="M993">
        <v>2</v>
      </c>
      <c r="N993">
        <v>1680</v>
      </c>
      <c r="O993">
        <v>1680</v>
      </c>
      <c r="P993">
        <v>0</v>
      </c>
      <c r="Q993">
        <v>0</v>
      </c>
      <c r="R993">
        <v>150</v>
      </c>
      <c r="S993">
        <v>150</v>
      </c>
    </row>
    <row r="994" spans="1:19" x14ac:dyDescent="0.25">
      <c r="A994">
        <v>659947</v>
      </c>
      <c r="B994">
        <v>1600659945</v>
      </c>
      <c r="C994">
        <v>1600191010</v>
      </c>
      <c r="F994" t="s">
        <v>486</v>
      </c>
      <c r="G994">
        <v>191010</v>
      </c>
      <c r="H994">
        <v>2</v>
      </c>
      <c r="I994" t="s">
        <v>709</v>
      </c>
      <c r="J994" t="s">
        <v>712</v>
      </c>
      <c r="K994" t="s">
        <v>730</v>
      </c>
      <c r="L994">
        <v>1</v>
      </c>
      <c r="M994">
        <v>1</v>
      </c>
      <c r="N994">
        <v>583.79999999999995</v>
      </c>
      <c r="O994">
        <v>583.79999999999995</v>
      </c>
      <c r="P994">
        <v>0</v>
      </c>
      <c r="Q994">
        <v>0</v>
      </c>
      <c r="R994">
        <v>50</v>
      </c>
      <c r="S994">
        <v>50</v>
      </c>
    </row>
    <row r="995" spans="1:19" x14ac:dyDescent="0.25">
      <c r="A995">
        <v>660546</v>
      </c>
      <c r="B995">
        <v>1600660545</v>
      </c>
      <c r="C995">
        <v>1600191827</v>
      </c>
      <c r="F995" t="s">
        <v>489</v>
      </c>
      <c r="G995">
        <v>191827</v>
      </c>
      <c r="H995">
        <v>1</v>
      </c>
      <c r="I995" t="s">
        <v>709</v>
      </c>
      <c r="J995" t="s">
        <v>710</v>
      </c>
      <c r="K995" t="s">
        <v>722</v>
      </c>
      <c r="M995">
        <v>2</v>
      </c>
      <c r="N995">
        <v>0</v>
      </c>
      <c r="O995">
        <v>91.88</v>
      </c>
      <c r="P995">
        <v>0</v>
      </c>
      <c r="Q995">
        <v>0.02</v>
      </c>
      <c r="R995">
        <v>0</v>
      </c>
      <c r="S995">
        <v>14</v>
      </c>
    </row>
    <row r="996" spans="1:19" x14ac:dyDescent="0.25">
      <c r="A996">
        <v>660547</v>
      </c>
      <c r="B996">
        <v>1600660545</v>
      </c>
      <c r="C996">
        <v>1600191827</v>
      </c>
      <c r="F996" t="s">
        <v>489</v>
      </c>
      <c r="G996">
        <v>191827</v>
      </c>
      <c r="H996">
        <v>2</v>
      </c>
      <c r="I996" t="s">
        <v>709</v>
      </c>
      <c r="J996" t="s">
        <v>710</v>
      </c>
      <c r="K996" t="s">
        <v>727</v>
      </c>
      <c r="L996">
        <v>25</v>
      </c>
      <c r="M996">
        <v>23</v>
      </c>
      <c r="N996">
        <v>3583.32</v>
      </c>
      <c r="O996">
        <v>3296.654</v>
      </c>
      <c r="P996">
        <v>0.78</v>
      </c>
      <c r="Q996">
        <v>0.71799999999999997</v>
      </c>
      <c r="R996">
        <v>1250</v>
      </c>
      <c r="S996">
        <v>1150</v>
      </c>
    </row>
    <row r="997" spans="1:19" x14ac:dyDescent="0.25">
      <c r="A997">
        <v>660800</v>
      </c>
      <c r="B997">
        <v>1600660799</v>
      </c>
      <c r="C997">
        <v>1600192425</v>
      </c>
      <c r="F997" t="s">
        <v>494</v>
      </c>
      <c r="G997">
        <v>192425</v>
      </c>
      <c r="H997">
        <v>1</v>
      </c>
      <c r="I997" t="s">
        <v>709</v>
      </c>
      <c r="J997" t="s">
        <v>732</v>
      </c>
      <c r="K997" t="s">
        <v>733</v>
      </c>
      <c r="L997">
        <v>2</v>
      </c>
      <c r="M997">
        <v>2</v>
      </c>
      <c r="N997">
        <v>2001</v>
      </c>
      <c r="O997">
        <v>2001</v>
      </c>
      <c r="P997">
        <v>3.33</v>
      </c>
      <c r="Q997">
        <v>3.33</v>
      </c>
      <c r="R997">
        <v>5690.7</v>
      </c>
      <c r="S997">
        <v>5690.7</v>
      </c>
    </row>
    <row r="998" spans="1:19" x14ac:dyDescent="0.25">
      <c r="A998">
        <v>660801</v>
      </c>
      <c r="B998">
        <v>1600660799</v>
      </c>
      <c r="C998">
        <v>1600192425</v>
      </c>
      <c r="F998" t="s">
        <v>494</v>
      </c>
      <c r="G998">
        <v>192425</v>
      </c>
      <c r="H998">
        <v>2</v>
      </c>
      <c r="I998" t="s">
        <v>717</v>
      </c>
      <c r="J998" t="s">
        <v>720</v>
      </c>
      <c r="K998" t="s">
        <v>1002</v>
      </c>
      <c r="L998">
        <v>1</v>
      </c>
      <c r="M998">
        <v>1</v>
      </c>
      <c r="N998">
        <v>6155</v>
      </c>
      <c r="O998">
        <v>6155</v>
      </c>
      <c r="P998">
        <v>0</v>
      </c>
      <c r="Q998">
        <v>0</v>
      </c>
      <c r="R998">
        <v>615.5</v>
      </c>
      <c r="S998">
        <v>615.5</v>
      </c>
    </row>
    <row r="999" spans="1:19" x14ac:dyDescent="0.25">
      <c r="A999">
        <v>660835</v>
      </c>
      <c r="B999">
        <v>1600660834</v>
      </c>
      <c r="C999">
        <v>1600192049</v>
      </c>
      <c r="F999" t="s">
        <v>492</v>
      </c>
      <c r="G999">
        <v>192049</v>
      </c>
      <c r="H999">
        <v>1</v>
      </c>
      <c r="I999" t="s">
        <v>709</v>
      </c>
      <c r="J999" t="s">
        <v>710</v>
      </c>
      <c r="K999" t="s">
        <v>722</v>
      </c>
      <c r="L999">
        <v>100</v>
      </c>
      <c r="M999">
        <v>100</v>
      </c>
      <c r="N999">
        <v>4594</v>
      </c>
      <c r="O999">
        <v>4594</v>
      </c>
      <c r="P999">
        <v>1</v>
      </c>
      <c r="Q999">
        <v>1</v>
      </c>
      <c r="R999">
        <v>700</v>
      </c>
      <c r="S999">
        <v>700</v>
      </c>
    </row>
    <row r="1000" spans="1:19" x14ac:dyDescent="0.25">
      <c r="A1000">
        <v>660836</v>
      </c>
      <c r="B1000">
        <v>1600660834</v>
      </c>
      <c r="C1000">
        <v>1600192049</v>
      </c>
      <c r="F1000" t="s">
        <v>492</v>
      </c>
      <c r="G1000">
        <v>192049</v>
      </c>
      <c r="H1000">
        <v>2</v>
      </c>
      <c r="I1000" t="s">
        <v>709</v>
      </c>
      <c r="J1000" t="s">
        <v>718</v>
      </c>
      <c r="K1000" t="s">
        <v>725</v>
      </c>
      <c r="L1000">
        <v>12</v>
      </c>
      <c r="M1000">
        <v>12</v>
      </c>
      <c r="N1000">
        <v>2487.3960000000002</v>
      </c>
      <c r="O1000">
        <v>2487.3960000000002</v>
      </c>
      <c r="P1000">
        <v>0.63600000000000001</v>
      </c>
      <c r="Q1000">
        <v>0.63600000000000001</v>
      </c>
      <c r="R1000">
        <v>240</v>
      </c>
      <c r="S1000">
        <v>240</v>
      </c>
    </row>
    <row r="1001" spans="1:19" x14ac:dyDescent="0.25">
      <c r="A1001">
        <v>662021</v>
      </c>
      <c r="B1001">
        <v>1600662020</v>
      </c>
      <c r="C1001">
        <v>1600203335</v>
      </c>
      <c r="F1001" t="s">
        <v>574</v>
      </c>
      <c r="G1001">
        <v>203335</v>
      </c>
      <c r="H1001">
        <v>1</v>
      </c>
      <c r="I1001" t="s">
        <v>709</v>
      </c>
      <c r="J1001" t="s">
        <v>718</v>
      </c>
      <c r="K1001" t="s">
        <v>739</v>
      </c>
      <c r="L1001">
        <v>21</v>
      </c>
      <c r="M1001">
        <v>21</v>
      </c>
      <c r="N1001">
        <v>3009.989</v>
      </c>
      <c r="O1001">
        <v>3009.989</v>
      </c>
      <c r="P1001">
        <v>0.65500000000000003</v>
      </c>
      <c r="Q1001">
        <v>0.65500000000000003</v>
      </c>
      <c r="R1001">
        <v>1050</v>
      </c>
      <c r="S1001">
        <v>1050</v>
      </c>
    </row>
    <row r="1002" spans="1:19" x14ac:dyDescent="0.25">
      <c r="A1002">
        <v>662900</v>
      </c>
      <c r="B1002">
        <v>1600662899</v>
      </c>
      <c r="C1002">
        <v>1600205118</v>
      </c>
      <c r="F1002" t="s">
        <v>593</v>
      </c>
      <c r="G1002">
        <v>205118</v>
      </c>
      <c r="H1002">
        <v>1</v>
      </c>
      <c r="I1002" t="s">
        <v>709</v>
      </c>
      <c r="J1002" t="s">
        <v>718</v>
      </c>
      <c r="K1002" t="s">
        <v>953</v>
      </c>
      <c r="L1002">
        <v>32</v>
      </c>
      <c r="N1002">
        <v>18804.864000000001</v>
      </c>
      <c r="O1002">
        <v>0</v>
      </c>
      <c r="P1002">
        <v>4.992</v>
      </c>
      <c r="Q1002">
        <v>0</v>
      </c>
      <c r="R1002">
        <v>1920</v>
      </c>
      <c r="S1002">
        <v>0</v>
      </c>
    </row>
    <row r="1003" spans="1:19" x14ac:dyDescent="0.25">
      <c r="A1003">
        <v>662901</v>
      </c>
      <c r="B1003">
        <v>1600662899</v>
      </c>
      <c r="C1003">
        <v>1600205118</v>
      </c>
      <c r="F1003" t="s">
        <v>593</v>
      </c>
      <c r="G1003">
        <v>205118</v>
      </c>
      <c r="H1003">
        <v>2</v>
      </c>
      <c r="I1003" t="s">
        <v>709</v>
      </c>
      <c r="J1003" t="s">
        <v>718</v>
      </c>
      <c r="K1003" t="s">
        <v>739</v>
      </c>
      <c r="L1003">
        <v>20</v>
      </c>
      <c r="N1003">
        <v>2866.6559999999999</v>
      </c>
      <c r="O1003">
        <v>0</v>
      </c>
      <c r="P1003">
        <v>0.624</v>
      </c>
      <c r="Q1003">
        <v>0</v>
      </c>
      <c r="R1003">
        <v>1000</v>
      </c>
      <c r="S1003">
        <v>0</v>
      </c>
    </row>
    <row r="1004" spans="1:19" x14ac:dyDescent="0.25">
      <c r="A1004">
        <v>662903</v>
      </c>
      <c r="B1004">
        <v>1600662902</v>
      </c>
      <c r="C1004">
        <v>1600205118</v>
      </c>
      <c r="F1004" t="s">
        <v>594</v>
      </c>
      <c r="G1004">
        <v>205118</v>
      </c>
      <c r="H1004">
        <v>1</v>
      </c>
      <c r="I1004" t="s">
        <v>709</v>
      </c>
      <c r="J1004" t="s">
        <v>712</v>
      </c>
      <c r="K1004" t="s">
        <v>730</v>
      </c>
      <c r="L1004">
        <v>4</v>
      </c>
      <c r="N1004">
        <v>2335.1999999999998</v>
      </c>
      <c r="O1004">
        <v>0</v>
      </c>
      <c r="P1004">
        <v>0</v>
      </c>
      <c r="Q1004">
        <v>0</v>
      </c>
      <c r="R1004">
        <v>200</v>
      </c>
      <c r="S1004">
        <v>0</v>
      </c>
    </row>
    <row r="1005" spans="1:19" x14ac:dyDescent="0.25">
      <c r="A1005">
        <v>662965</v>
      </c>
      <c r="B1005">
        <v>1600662964</v>
      </c>
      <c r="C1005">
        <v>1600205163</v>
      </c>
      <c r="F1005" t="s">
        <v>595</v>
      </c>
      <c r="G1005">
        <v>205163</v>
      </c>
      <c r="H1005">
        <v>1</v>
      </c>
      <c r="I1005" t="s">
        <v>709</v>
      </c>
      <c r="J1005" t="s">
        <v>732</v>
      </c>
      <c r="K1005" t="s">
        <v>733</v>
      </c>
      <c r="L1005">
        <v>2</v>
      </c>
      <c r="M1005">
        <v>8</v>
      </c>
      <c r="N1005">
        <v>839.2</v>
      </c>
      <c r="O1005">
        <v>839.2</v>
      </c>
      <c r="P1005">
        <v>0.93600000000000005</v>
      </c>
      <c r="Q1005">
        <v>0.93600000000000005</v>
      </c>
      <c r="R1005">
        <v>878.08</v>
      </c>
      <c r="S1005">
        <v>878.08</v>
      </c>
    </row>
    <row r="1006" spans="1:19" x14ac:dyDescent="0.25">
      <c r="A1006">
        <v>677782</v>
      </c>
      <c r="B1006">
        <v>1600663018</v>
      </c>
      <c r="C1006">
        <v>1600205225</v>
      </c>
      <c r="F1006" t="s">
        <v>596</v>
      </c>
      <c r="G1006">
        <v>205225</v>
      </c>
      <c r="H1006">
        <v>1</v>
      </c>
      <c r="I1006" t="s">
        <v>717</v>
      </c>
      <c r="J1006" t="s">
        <v>718</v>
      </c>
      <c r="K1006" t="s">
        <v>1004</v>
      </c>
      <c r="L1006">
        <v>1</v>
      </c>
      <c r="M1006">
        <v>1</v>
      </c>
      <c r="N1006">
        <v>214620</v>
      </c>
      <c r="O1006">
        <v>214620</v>
      </c>
      <c r="P1006">
        <v>24.5</v>
      </c>
      <c r="Q1006">
        <v>24.5</v>
      </c>
      <c r="R1006">
        <v>10731</v>
      </c>
      <c r="S1006">
        <v>10731</v>
      </c>
    </row>
    <row r="1007" spans="1:19" x14ac:dyDescent="0.25">
      <c r="A1007">
        <v>663813</v>
      </c>
      <c r="B1007">
        <v>1600663812</v>
      </c>
      <c r="C1007">
        <v>1600203750</v>
      </c>
      <c r="F1007" t="s">
        <v>577</v>
      </c>
      <c r="G1007">
        <v>203750</v>
      </c>
      <c r="H1007">
        <v>1</v>
      </c>
      <c r="I1007" t="s">
        <v>709</v>
      </c>
      <c r="J1007" t="s">
        <v>712</v>
      </c>
      <c r="K1007" t="s">
        <v>730</v>
      </c>
      <c r="L1007">
        <v>7</v>
      </c>
      <c r="M1007">
        <v>7</v>
      </c>
      <c r="N1007">
        <v>8526</v>
      </c>
      <c r="O1007">
        <v>8526</v>
      </c>
      <c r="P1007">
        <v>0</v>
      </c>
      <c r="Q1007">
        <v>0</v>
      </c>
      <c r="R1007">
        <v>770</v>
      </c>
      <c r="S1007">
        <v>770</v>
      </c>
    </row>
    <row r="1008" spans="1:19" x14ac:dyDescent="0.25">
      <c r="A1008">
        <v>663907</v>
      </c>
      <c r="B1008">
        <v>1600663906</v>
      </c>
      <c r="C1008">
        <v>1600203885</v>
      </c>
      <c r="F1008" t="s">
        <v>579</v>
      </c>
      <c r="G1008">
        <v>203885</v>
      </c>
      <c r="H1008">
        <v>1</v>
      </c>
      <c r="I1008" t="s">
        <v>717</v>
      </c>
      <c r="J1008" t="s">
        <v>718</v>
      </c>
      <c r="K1008" t="s">
        <v>1008</v>
      </c>
      <c r="L1008">
        <v>1</v>
      </c>
      <c r="M1008">
        <v>1</v>
      </c>
      <c r="N1008">
        <v>17400</v>
      </c>
      <c r="O1008">
        <v>17400</v>
      </c>
      <c r="P1008">
        <v>0</v>
      </c>
      <c r="Q1008">
        <v>0</v>
      </c>
      <c r="R1008">
        <v>870</v>
      </c>
      <c r="S1008">
        <v>870</v>
      </c>
    </row>
    <row r="1009" spans="1:19" x14ac:dyDescent="0.25">
      <c r="A1009">
        <v>663984</v>
      </c>
      <c r="B1009">
        <v>1600663983</v>
      </c>
      <c r="C1009">
        <v>1600203948</v>
      </c>
      <c r="F1009" t="s">
        <v>580</v>
      </c>
      <c r="G1009">
        <v>203948</v>
      </c>
      <c r="H1009">
        <v>1</v>
      </c>
      <c r="I1009" t="s">
        <v>709</v>
      </c>
      <c r="J1009" t="s">
        <v>718</v>
      </c>
      <c r="K1009" t="s">
        <v>737</v>
      </c>
      <c r="L1009">
        <v>49</v>
      </c>
      <c r="N1009">
        <v>785.47</v>
      </c>
      <c r="O1009">
        <v>0</v>
      </c>
      <c r="P1009">
        <v>0.20100000000000001</v>
      </c>
      <c r="Q1009">
        <v>0</v>
      </c>
      <c r="R1009">
        <v>245</v>
      </c>
      <c r="S1009">
        <v>0</v>
      </c>
    </row>
    <row r="1010" spans="1:19" x14ac:dyDescent="0.25">
      <c r="A1010">
        <v>663985</v>
      </c>
      <c r="B1010">
        <v>1600663983</v>
      </c>
      <c r="C1010">
        <v>1600203948</v>
      </c>
      <c r="F1010" t="s">
        <v>580</v>
      </c>
      <c r="G1010">
        <v>203948</v>
      </c>
      <c r="H1010">
        <v>2</v>
      </c>
      <c r="I1010" t="s">
        <v>709</v>
      </c>
      <c r="J1010" t="s">
        <v>718</v>
      </c>
      <c r="K1010" t="s">
        <v>929</v>
      </c>
      <c r="L1010">
        <v>1</v>
      </c>
      <c r="N1010">
        <v>248.78399999999999</v>
      </c>
      <c r="O1010">
        <v>0</v>
      </c>
      <c r="P1010">
        <v>2.8000000000000001E-2</v>
      </c>
      <c r="Q1010">
        <v>0</v>
      </c>
      <c r="R1010">
        <v>10</v>
      </c>
      <c r="S1010">
        <v>0</v>
      </c>
    </row>
    <row r="1011" spans="1:19" x14ac:dyDescent="0.25">
      <c r="A1011">
        <v>663986</v>
      </c>
      <c r="B1011">
        <v>1600663983</v>
      </c>
      <c r="C1011">
        <v>1600203948</v>
      </c>
      <c r="F1011" t="s">
        <v>580</v>
      </c>
      <c r="G1011">
        <v>203948</v>
      </c>
      <c r="H1011">
        <v>3</v>
      </c>
      <c r="I1011" t="s">
        <v>709</v>
      </c>
      <c r="J1011" t="s">
        <v>718</v>
      </c>
      <c r="K1011" t="s">
        <v>728</v>
      </c>
      <c r="L1011">
        <v>12</v>
      </c>
      <c r="N1011">
        <v>3307.68</v>
      </c>
      <c r="O1011">
        <v>0</v>
      </c>
      <c r="P1011">
        <v>0</v>
      </c>
      <c r="Q1011">
        <v>0</v>
      </c>
      <c r="R1011">
        <v>180</v>
      </c>
      <c r="S1011">
        <v>0</v>
      </c>
    </row>
    <row r="1012" spans="1:19" x14ac:dyDescent="0.25">
      <c r="A1012">
        <v>663987</v>
      </c>
      <c r="B1012">
        <v>1600663983</v>
      </c>
      <c r="C1012">
        <v>1600203948</v>
      </c>
      <c r="F1012" t="s">
        <v>580</v>
      </c>
      <c r="G1012">
        <v>203948</v>
      </c>
      <c r="H1012">
        <v>4</v>
      </c>
      <c r="I1012" t="s">
        <v>717</v>
      </c>
      <c r="J1012" t="s">
        <v>718</v>
      </c>
      <c r="K1012" t="s">
        <v>883</v>
      </c>
      <c r="L1012">
        <v>1</v>
      </c>
      <c r="M1012">
        <v>1</v>
      </c>
      <c r="N1012">
        <v>72521</v>
      </c>
      <c r="O1012">
        <v>120294</v>
      </c>
      <c r="P1012">
        <v>0</v>
      </c>
      <c r="Q1012">
        <v>21.1</v>
      </c>
      <c r="R1012">
        <v>3626.05</v>
      </c>
      <c r="S1012">
        <v>8440</v>
      </c>
    </row>
    <row r="1013" spans="1:19" x14ac:dyDescent="0.25">
      <c r="A1013">
        <v>665652</v>
      </c>
      <c r="B1013">
        <v>1600665651</v>
      </c>
      <c r="C1013">
        <v>1600204314</v>
      </c>
      <c r="F1013" t="s">
        <v>586</v>
      </c>
      <c r="G1013">
        <v>204314</v>
      </c>
      <c r="H1013">
        <v>1</v>
      </c>
      <c r="I1013" t="s">
        <v>709</v>
      </c>
      <c r="J1013" t="s">
        <v>718</v>
      </c>
      <c r="K1013" t="s">
        <v>953</v>
      </c>
      <c r="L1013">
        <v>5</v>
      </c>
      <c r="M1013">
        <v>5</v>
      </c>
      <c r="N1013">
        <v>5330.3050000000003</v>
      </c>
      <c r="O1013">
        <v>5330.3050000000003</v>
      </c>
      <c r="P1013">
        <v>1.415</v>
      </c>
      <c r="Q1013">
        <v>1.415</v>
      </c>
      <c r="R1013">
        <v>550</v>
      </c>
      <c r="S1013">
        <v>550</v>
      </c>
    </row>
    <row r="1014" spans="1:19" x14ac:dyDescent="0.25">
      <c r="A1014">
        <v>665653</v>
      </c>
      <c r="B1014">
        <v>1600665651</v>
      </c>
      <c r="C1014">
        <v>1600204314</v>
      </c>
      <c r="F1014" t="s">
        <v>586</v>
      </c>
      <c r="G1014">
        <v>204314</v>
      </c>
      <c r="H1014">
        <v>2</v>
      </c>
      <c r="I1014" t="s">
        <v>717</v>
      </c>
      <c r="J1014" t="s">
        <v>718</v>
      </c>
      <c r="K1014" t="s">
        <v>1012</v>
      </c>
      <c r="L1014">
        <v>1</v>
      </c>
      <c r="M1014">
        <v>1</v>
      </c>
      <c r="N1014">
        <v>23584</v>
      </c>
      <c r="O1014">
        <v>23584</v>
      </c>
      <c r="P1014">
        <v>0</v>
      </c>
      <c r="Q1014">
        <v>0</v>
      </c>
      <c r="R1014">
        <v>1179.2</v>
      </c>
      <c r="S1014">
        <v>1179.2</v>
      </c>
    </row>
    <row r="1015" spans="1:19" x14ac:dyDescent="0.25">
      <c r="A1015">
        <v>665844</v>
      </c>
      <c r="B1015">
        <v>1600665843</v>
      </c>
      <c r="C1015">
        <v>1600204465</v>
      </c>
      <c r="F1015" t="s">
        <v>587</v>
      </c>
      <c r="G1015">
        <v>204465</v>
      </c>
      <c r="H1015">
        <v>1</v>
      </c>
      <c r="I1015" t="s">
        <v>709</v>
      </c>
      <c r="J1015" t="s">
        <v>718</v>
      </c>
      <c r="K1015" t="s">
        <v>953</v>
      </c>
      <c r="L1015">
        <v>2</v>
      </c>
      <c r="M1015">
        <v>2</v>
      </c>
      <c r="N1015">
        <v>1175.3040000000001</v>
      </c>
      <c r="O1015">
        <v>1175.3040000000001</v>
      </c>
      <c r="P1015">
        <v>0.312</v>
      </c>
      <c r="Q1015">
        <v>0.312</v>
      </c>
      <c r="R1015">
        <v>120</v>
      </c>
      <c r="S1015">
        <v>120</v>
      </c>
    </row>
    <row r="1016" spans="1:19" x14ac:dyDescent="0.25">
      <c r="A1016">
        <v>665845</v>
      </c>
      <c r="B1016">
        <v>1600665843</v>
      </c>
      <c r="C1016">
        <v>1600204465</v>
      </c>
      <c r="F1016" t="s">
        <v>587</v>
      </c>
      <c r="G1016">
        <v>204465</v>
      </c>
      <c r="H1016">
        <v>2</v>
      </c>
      <c r="I1016" t="s">
        <v>709</v>
      </c>
      <c r="J1016" t="s">
        <v>718</v>
      </c>
      <c r="K1016" t="s">
        <v>739</v>
      </c>
      <c r="L1016">
        <v>6</v>
      </c>
      <c r="M1016">
        <v>6</v>
      </c>
      <c r="N1016">
        <v>859.99699999999996</v>
      </c>
      <c r="O1016">
        <v>859.99699999999996</v>
      </c>
      <c r="P1016">
        <v>0.187</v>
      </c>
      <c r="Q1016">
        <v>0.187</v>
      </c>
      <c r="R1016">
        <v>300</v>
      </c>
      <c r="S1016">
        <v>300</v>
      </c>
    </row>
    <row r="1017" spans="1:19" x14ac:dyDescent="0.25">
      <c r="A1017">
        <v>665847</v>
      </c>
      <c r="B1017">
        <v>1600665846</v>
      </c>
      <c r="C1017">
        <v>1600204465</v>
      </c>
      <c r="F1017" t="s">
        <v>588</v>
      </c>
      <c r="G1017">
        <v>204465</v>
      </c>
      <c r="H1017">
        <v>1</v>
      </c>
      <c r="I1017" t="s">
        <v>709</v>
      </c>
      <c r="J1017" t="s">
        <v>712</v>
      </c>
      <c r="K1017" t="s">
        <v>730</v>
      </c>
      <c r="L1017">
        <v>4</v>
      </c>
      <c r="M1017">
        <v>4</v>
      </c>
      <c r="N1017">
        <v>2335.1999999999998</v>
      </c>
      <c r="O1017">
        <v>2335.1999999999998</v>
      </c>
      <c r="P1017">
        <v>0</v>
      </c>
      <c r="Q1017">
        <v>0</v>
      </c>
      <c r="R1017">
        <v>200</v>
      </c>
      <c r="S1017">
        <v>200</v>
      </c>
    </row>
    <row r="1018" spans="1:19" x14ac:dyDescent="0.25">
      <c r="A1018">
        <v>667954</v>
      </c>
      <c r="B1018">
        <v>1600667953</v>
      </c>
      <c r="C1018">
        <v>1600204239</v>
      </c>
      <c r="F1018" t="s">
        <v>583</v>
      </c>
      <c r="G1018">
        <v>204239</v>
      </c>
      <c r="H1018">
        <v>1</v>
      </c>
      <c r="I1018" t="s">
        <v>709</v>
      </c>
      <c r="J1018" t="s">
        <v>718</v>
      </c>
      <c r="K1018" t="s">
        <v>739</v>
      </c>
      <c r="L1018">
        <v>43</v>
      </c>
      <c r="M1018">
        <v>43</v>
      </c>
      <c r="N1018">
        <v>4622.4830000000002</v>
      </c>
      <c r="O1018">
        <v>4622.4830000000002</v>
      </c>
      <c r="P1018">
        <v>1.006</v>
      </c>
      <c r="Q1018">
        <v>1.006</v>
      </c>
      <c r="R1018">
        <v>1720</v>
      </c>
      <c r="S1018">
        <v>1720</v>
      </c>
    </row>
    <row r="1019" spans="1:19" x14ac:dyDescent="0.25">
      <c r="A1019">
        <v>667955</v>
      </c>
      <c r="B1019">
        <v>1600667953</v>
      </c>
      <c r="C1019">
        <v>1600204239</v>
      </c>
      <c r="F1019" t="s">
        <v>583</v>
      </c>
      <c r="G1019">
        <v>204239</v>
      </c>
      <c r="H1019">
        <v>2</v>
      </c>
      <c r="I1019" t="s">
        <v>709</v>
      </c>
      <c r="J1019" t="s">
        <v>718</v>
      </c>
      <c r="K1019" t="s">
        <v>739</v>
      </c>
      <c r="L1019">
        <v>24</v>
      </c>
      <c r="M1019">
        <v>24</v>
      </c>
      <c r="N1019">
        <v>3439.9870000000001</v>
      </c>
      <c r="O1019">
        <v>3439.9870000000001</v>
      </c>
      <c r="P1019">
        <v>0.749</v>
      </c>
      <c r="Q1019">
        <v>0.749</v>
      </c>
      <c r="R1019">
        <v>1200</v>
      </c>
      <c r="S1019">
        <v>1200</v>
      </c>
    </row>
    <row r="1020" spans="1:19" x14ac:dyDescent="0.25">
      <c r="A1020">
        <v>667956</v>
      </c>
      <c r="B1020">
        <v>1600667953</v>
      </c>
      <c r="C1020">
        <v>1600204239</v>
      </c>
      <c r="F1020" t="s">
        <v>583</v>
      </c>
      <c r="G1020">
        <v>204239</v>
      </c>
      <c r="H1020">
        <v>3</v>
      </c>
      <c r="I1020" t="s">
        <v>709</v>
      </c>
      <c r="J1020" t="s">
        <v>718</v>
      </c>
      <c r="K1020" t="s">
        <v>952</v>
      </c>
      <c r="L1020">
        <v>8</v>
      </c>
      <c r="M1020">
        <v>8</v>
      </c>
      <c r="N1020">
        <v>367.52</v>
      </c>
      <c r="O1020">
        <v>367.52</v>
      </c>
      <c r="P1020">
        <v>0.08</v>
      </c>
      <c r="Q1020">
        <v>0.08</v>
      </c>
      <c r="R1020">
        <v>32</v>
      </c>
      <c r="S1020">
        <v>32</v>
      </c>
    </row>
    <row r="1021" spans="1:19" x14ac:dyDescent="0.25">
      <c r="A1021">
        <v>667957</v>
      </c>
      <c r="B1021">
        <v>1600667953</v>
      </c>
      <c r="C1021">
        <v>1600204239</v>
      </c>
      <c r="F1021" t="s">
        <v>583</v>
      </c>
      <c r="G1021">
        <v>204239</v>
      </c>
      <c r="H1021">
        <v>4</v>
      </c>
      <c r="I1021" t="s">
        <v>709</v>
      </c>
      <c r="J1021" t="s">
        <v>718</v>
      </c>
      <c r="K1021" t="s">
        <v>953</v>
      </c>
      <c r="L1021">
        <v>14</v>
      </c>
      <c r="M1021">
        <v>14</v>
      </c>
      <c r="N1021">
        <v>14924.853999999999</v>
      </c>
      <c r="O1021">
        <v>14924.853999999999</v>
      </c>
      <c r="P1021">
        <v>3.9620000000000002</v>
      </c>
      <c r="Q1021">
        <v>3.9620000000000002</v>
      </c>
      <c r="R1021">
        <v>1540</v>
      </c>
      <c r="S1021">
        <v>1540</v>
      </c>
    </row>
    <row r="1022" spans="1:19" x14ac:dyDescent="0.25">
      <c r="A1022">
        <v>667960</v>
      </c>
      <c r="B1022">
        <v>1600667958</v>
      </c>
      <c r="C1022">
        <v>1600204239</v>
      </c>
      <c r="F1022" t="s">
        <v>584</v>
      </c>
      <c r="G1022">
        <v>204239</v>
      </c>
      <c r="H1022">
        <v>1</v>
      </c>
      <c r="I1022" t="s">
        <v>709</v>
      </c>
      <c r="J1022" t="s">
        <v>712</v>
      </c>
      <c r="K1022" t="s">
        <v>730</v>
      </c>
      <c r="L1022">
        <v>12</v>
      </c>
      <c r="M1022">
        <v>12</v>
      </c>
      <c r="N1022">
        <v>14616</v>
      </c>
      <c r="O1022">
        <v>14616</v>
      </c>
      <c r="P1022">
        <v>0</v>
      </c>
      <c r="Q1022">
        <v>0</v>
      </c>
      <c r="R1022">
        <v>1320</v>
      </c>
      <c r="S1022">
        <v>1320</v>
      </c>
    </row>
    <row r="1023" spans="1:19" x14ac:dyDescent="0.25">
      <c r="A1023">
        <v>667961</v>
      </c>
      <c r="B1023">
        <v>1600667958</v>
      </c>
      <c r="C1023">
        <v>1600204239</v>
      </c>
      <c r="F1023" t="s">
        <v>584</v>
      </c>
      <c r="G1023">
        <v>204239</v>
      </c>
      <c r="H1023">
        <v>2</v>
      </c>
      <c r="I1023" t="s">
        <v>709</v>
      </c>
      <c r="J1023" t="s">
        <v>712</v>
      </c>
      <c r="K1023" t="s">
        <v>730</v>
      </c>
      <c r="L1023">
        <v>18</v>
      </c>
      <c r="M1023">
        <v>18</v>
      </c>
      <c r="N1023">
        <v>55188</v>
      </c>
      <c r="O1023">
        <v>55188</v>
      </c>
      <c r="P1023">
        <v>0</v>
      </c>
      <c r="Q1023">
        <v>0</v>
      </c>
      <c r="R1023">
        <v>4950</v>
      </c>
      <c r="S1023">
        <v>4950</v>
      </c>
    </row>
    <row r="1024" spans="1:19" x14ac:dyDescent="0.25">
      <c r="A1024">
        <v>668059</v>
      </c>
      <c r="B1024">
        <v>1600668058</v>
      </c>
      <c r="C1024">
        <v>1600204713</v>
      </c>
      <c r="F1024" t="s">
        <v>590</v>
      </c>
      <c r="G1024">
        <v>204713</v>
      </c>
      <c r="H1024">
        <v>1</v>
      </c>
      <c r="I1024" t="s">
        <v>709</v>
      </c>
      <c r="J1024" t="s">
        <v>718</v>
      </c>
      <c r="K1024" t="s">
        <v>739</v>
      </c>
      <c r="L1024">
        <v>39</v>
      </c>
      <c r="M1024">
        <v>39</v>
      </c>
      <c r="N1024">
        <v>4658.3159999999998</v>
      </c>
      <c r="O1024">
        <v>4658.3159999999998</v>
      </c>
      <c r="P1024">
        <v>1.014</v>
      </c>
      <c r="Q1024">
        <v>1.014</v>
      </c>
      <c r="R1024">
        <v>1365</v>
      </c>
      <c r="S1024">
        <v>1365</v>
      </c>
    </row>
    <row r="1025" spans="1:19" x14ac:dyDescent="0.25">
      <c r="A1025">
        <v>682391</v>
      </c>
      <c r="B1025">
        <v>1600668110</v>
      </c>
      <c r="C1025">
        <v>1600204503</v>
      </c>
      <c r="F1025" t="s">
        <v>589</v>
      </c>
      <c r="G1025">
        <v>204503</v>
      </c>
      <c r="H1025">
        <v>1</v>
      </c>
      <c r="I1025" t="s">
        <v>717</v>
      </c>
      <c r="J1025" t="s">
        <v>718</v>
      </c>
      <c r="K1025" t="s">
        <v>1017</v>
      </c>
      <c r="L1025">
        <v>1</v>
      </c>
      <c r="M1025">
        <v>1</v>
      </c>
      <c r="N1025">
        <v>153300</v>
      </c>
      <c r="O1025">
        <v>153300</v>
      </c>
      <c r="P1025">
        <v>17.5</v>
      </c>
      <c r="Q1025">
        <v>17.5</v>
      </c>
      <c r="R1025">
        <v>7665</v>
      </c>
      <c r="S1025">
        <v>7665</v>
      </c>
    </row>
    <row r="1026" spans="1:19" x14ac:dyDescent="0.25">
      <c r="A1026">
        <v>668327</v>
      </c>
      <c r="B1026">
        <v>1600668326</v>
      </c>
      <c r="C1026">
        <v>1600204831</v>
      </c>
      <c r="F1026" t="s">
        <v>592</v>
      </c>
      <c r="G1026">
        <v>204831</v>
      </c>
      <c r="H1026">
        <v>1</v>
      </c>
      <c r="I1026" t="s">
        <v>709</v>
      </c>
      <c r="J1026" t="s">
        <v>712</v>
      </c>
      <c r="K1026" t="s">
        <v>730</v>
      </c>
      <c r="L1026">
        <v>4</v>
      </c>
      <c r="M1026">
        <v>4</v>
      </c>
      <c r="N1026">
        <v>4872</v>
      </c>
      <c r="O1026">
        <v>4872</v>
      </c>
      <c r="P1026">
        <v>0</v>
      </c>
      <c r="Q1026">
        <v>0</v>
      </c>
      <c r="R1026">
        <v>440</v>
      </c>
      <c r="S1026">
        <v>440</v>
      </c>
    </row>
    <row r="1027" spans="1:19" x14ac:dyDescent="0.25">
      <c r="A1027">
        <v>668328</v>
      </c>
      <c r="B1027">
        <v>1600668326</v>
      </c>
      <c r="C1027">
        <v>1600204831</v>
      </c>
      <c r="F1027" t="s">
        <v>592</v>
      </c>
      <c r="G1027">
        <v>204831</v>
      </c>
      <c r="H1027">
        <v>2</v>
      </c>
      <c r="I1027" t="s">
        <v>717</v>
      </c>
      <c r="J1027" t="s">
        <v>718</v>
      </c>
      <c r="K1027" t="s">
        <v>743</v>
      </c>
      <c r="L1027">
        <v>1</v>
      </c>
      <c r="M1027">
        <v>1</v>
      </c>
      <c r="N1027">
        <v>6658</v>
      </c>
      <c r="O1027">
        <v>6658</v>
      </c>
      <c r="P1027">
        <v>0</v>
      </c>
      <c r="Q1027">
        <v>0</v>
      </c>
      <c r="R1027">
        <v>332.9</v>
      </c>
      <c r="S1027">
        <v>332.9</v>
      </c>
    </row>
    <row r="1028" spans="1:19" x14ac:dyDescent="0.25">
      <c r="A1028">
        <v>668758</v>
      </c>
      <c r="B1028">
        <v>1600668757</v>
      </c>
      <c r="C1028">
        <v>1600203772</v>
      </c>
      <c r="F1028" t="s">
        <v>578</v>
      </c>
      <c r="G1028">
        <v>203772</v>
      </c>
      <c r="H1028">
        <v>1</v>
      </c>
      <c r="I1028" t="s">
        <v>709</v>
      </c>
      <c r="J1028" t="s">
        <v>712</v>
      </c>
      <c r="K1028" t="s">
        <v>730</v>
      </c>
      <c r="L1028">
        <v>7</v>
      </c>
      <c r="M1028">
        <v>7</v>
      </c>
      <c r="N1028">
        <v>8526</v>
      </c>
      <c r="O1028">
        <v>8526</v>
      </c>
      <c r="P1028">
        <v>0</v>
      </c>
      <c r="Q1028">
        <v>0</v>
      </c>
      <c r="R1028">
        <v>770</v>
      </c>
      <c r="S1028">
        <v>770</v>
      </c>
    </row>
    <row r="1029" spans="1:19" x14ac:dyDescent="0.25">
      <c r="A1029">
        <v>669234</v>
      </c>
      <c r="B1029">
        <v>1600669233</v>
      </c>
      <c r="C1029">
        <v>1600203975</v>
      </c>
      <c r="F1029" t="s">
        <v>581</v>
      </c>
      <c r="G1029">
        <v>203975</v>
      </c>
      <c r="H1029">
        <v>1</v>
      </c>
      <c r="I1029" t="s">
        <v>717</v>
      </c>
      <c r="J1029" t="s">
        <v>718</v>
      </c>
      <c r="K1029" t="s">
        <v>1018</v>
      </c>
      <c r="L1029">
        <v>1</v>
      </c>
      <c r="M1029">
        <v>1</v>
      </c>
      <c r="N1029">
        <v>75739</v>
      </c>
      <c r="O1029">
        <v>67715</v>
      </c>
      <c r="P1029">
        <v>8.6</v>
      </c>
      <c r="Q1029">
        <v>7.7</v>
      </c>
      <c r="R1029">
        <v>3786.95</v>
      </c>
      <c r="S1029">
        <v>3385.75</v>
      </c>
    </row>
    <row r="1030" spans="1:19" x14ac:dyDescent="0.25">
      <c r="A1030">
        <v>669235</v>
      </c>
      <c r="B1030">
        <v>1600669233</v>
      </c>
      <c r="C1030">
        <v>1600203975</v>
      </c>
      <c r="F1030" t="s">
        <v>581</v>
      </c>
      <c r="G1030">
        <v>203975</v>
      </c>
      <c r="H1030">
        <v>2</v>
      </c>
      <c r="I1030" t="s">
        <v>717</v>
      </c>
      <c r="J1030" t="s">
        <v>720</v>
      </c>
      <c r="K1030" t="s">
        <v>1020</v>
      </c>
      <c r="L1030">
        <v>1</v>
      </c>
      <c r="M1030">
        <v>1</v>
      </c>
      <c r="N1030">
        <v>21414</v>
      </c>
      <c r="O1030">
        <v>21414</v>
      </c>
      <c r="P1030">
        <v>0</v>
      </c>
      <c r="Q1030">
        <v>5</v>
      </c>
      <c r="R1030">
        <v>2141.4</v>
      </c>
      <c r="S1030">
        <v>4000</v>
      </c>
    </row>
    <row r="1031" spans="1:19" x14ac:dyDescent="0.25">
      <c r="A1031">
        <v>669310</v>
      </c>
      <c r="B1031">
        <v>1600669309</v>
      </c>
      <c r="C1031">
        <v>1600204127</v>
      </c>
      <c r="F1031" t="s">
        <v>582</v>
      </c>
      <c r="G1031">
        <v>204127</v>
      </c>
      <c r="H1031">
        <v>1</v>
      </c>
      <c r="I1031" t="s">
        <v>709</v>
      </c>
      <c r="J1031" t="s">
        <v>718</v>
      </c>
      <c r="K1031" t="s">
        <v>739</v>
      </c>
      <c r="L1031">
        <v>21</v>
      </c>
      <c r="M1031">
        <v>21</v>
      </c>
      <c r="N1031">
        <v>2508.3240000000001</v>
      </c>
      <c r="O1031">
        <v>2508.3240000000001</v>
      </c>
      <c r="P1031">
        <v>0.54600000000000004</v>
      </c>
      <c r="Q1031">
        <v>0.54600000000000004</v>
      </c>
      <c r="R1031">
        <v>735</v>
      </c>
      <c r="S1031">
        <v>735</v>
      </c>
    </row>
    <row r="1032" spans="1:19" x14ac:dyDescent="0.25">
      <c r="A1032">
        <v>670314</v>
      </c>
      <c r="B1032">
        <v>1600670313</v>
      </c>
      <c r="C1032">
        <v>1600205243</v>
      </c>
      <c r="F1032" t="s">
        <v>597</v>
      </c>
      <c r="G1032">
        <v>205243</v>
      </c>
      <c r="H1032">
        <v>1</v>
      </c>
      <c r="I1032" t="s">
        <v>709</v>
      </c>
      <c r="J1032" t="s">
        <v>718</v>
      </c>
      <c r="K1032" t="s">
        <v>739</v>
      </c>
      <c r="L1032">
        <v>7</v>
      </c>
      <c r="M1032">
        <v>7</v>
      </c>
      <c r="N1032">
        <v>752.49699999999996</v>
      </c>
      <c r="O1032">
        <v>752.49699999999996</v>
      </c>
      <c r="P1032">
        <v>0.16400000000000001</v>
      </c>
      <c r="Q1032">
        <v>0.16400000000000001</v>
      </c>
      <c r="R1032">
        <v>280</v>
      </c>
      <c r="S1032">
        <v>280</v>
      </c>
    </row>
    <row r="1033" spans="1:19" x14ac:dyDescent="0.25">
      <c r="A1033">
        <v>670427</v>
      </c>
      <c r="B1033">
        <v>1600670426</v>
      </c>
      <c r="C1033">
        <v>1600205409</v>
      </c>
      <c r="F1033" t="s">
        <v>598</v>
      </c>
      <c r="G1033">
        <v>205409</v>
      </c>
      <c r="H1033">
        <v>1</v>
      </c>
      <c r="I1033" t="s">
        <v>717</v>
      </c>
      <c r="J1033" t="s">
        <v>720</v>
      </c>
      <c r="K1033" t="s">
        <v>746</v>
      </c>
      <c r="L1033">
        <v>1</v>
      </c>
      <c r="M1033">
        <v>1</v>
      </c>
      <c r="N1033">
        <v>40319</v>
      </c>
      <c r="O1033">
        <v>0</v>
      </c>
      <c r="P1033">
        <v>0</v>
      </c>
      <c r="Q1033">
        <v>0</v>
      </c>
      <c r="R1033">
        <v>4031.9</v>
      </c>
      <c r="S1033">
        <v>0</v>
      </c>
    </row>
    <row r="1034" spans="1:19" x14ac:dyDescent="0.25">
      <c r="A1034">
        <v>1122039</v>
      </c>
      <c r="B1034">
        <v>1600670445</v>
      </c>
      <c r="C1034">
        <v>1600205584</v>
      </c>
      <c r="F1034" t="s">
        <v>599</v>
      </c>
      <c r="G1034">
        <v>205584</v>
      </c>
      <c r="H1034">
        <v>1</v>
      </c>
      <c r="I1034" t="s">
        <v>709</v>
      </c>
      <c r="J1034" t="s">
        <v>747</v>
      </c>
      <c r="K1034" t="s">
        <v>748</v>
      </c>
      <c r="L1034">
        <v>40</v>
      </c>
      <c r="M1034">
        <v>40</v>
      </c>
      <c r="N1034">
        <v>0</v>
      </c>
      <c r="O1034">
        <v>0</v>
      </c>
      <c r="P1034">
        <v>0</v>
      </c>
      <c r="Q1034">
        <v>0</v>
      </c>
      <c r="R1034">
        <v>4000</v>
      </c>
      <c r="S1034">
        <v>4000</v>
      </c>
    </row>
    <row r="1035" spans="1:19" x14ac:dyDescent="0.25">
      <c r="A1035">
        <v>670771</v>
      </c>
      <c r="B1035">
        <v>1600670770</v>
      </c>
      <c r="C1035">
        <v>1600205855</v>
      </c>
      <c r="F1035" t="s">
        <v>601</v>
      </c>
      <c r="G1035">
        <v>205855</v>
      </c>
      <c r="H1035">
        <v>1</v>
      </c>
      <c r="I1035" t="s">
        <v>709</v>
      </c>
      <c r="J1035" t="s">
        <v>747</v>
      </c>
      <c r="K1035" t="s">
        <v>748</v>
      </c>
      <c r="L1035">
        <v>0</v>
      </c>
      <c r="M1035">
        <v>30</v>
      </c>
      <c r="N1035">
        <v>10147.799999999999</v>
      </c>
      <c r="O1035">
        <v>0</v>
      </c>
      <c r="P1035">
        <v>2.5760000000000001</v>
      </c>
      <c r="Q1035">
        <v>0</v>
      </c>
      <c r="R1035">
        <v>3000</v>
      </c>
      <c r="S1035">
        <v>3000</v>
      </c>
    </row>
    <row r="1036" spans="1:19" x14ac:dyDescent="0.25">
      <c r="A1036">
        <v>673125</v>
      </c>
      <c r="B1036">
        <v>1600673124</v>
      </c>
      <c r="C1036">
        <v>1600174723</v>
      </c>
      <c r="F1036" t="s">
        <v>373</v>
      </c>
      <c r="G1036">
        <v>174723</v>
      </c>
      <c r="H1036">
        <v>1</v>
      </c>
      <c r="I1036" t="s">
        <v>717</v>
      </c>
      <c r="J1036" t="s">
        <v>718</v>
      </c>
      <c r="K1036" t="s">
        <v>1029</v>
      </c>
      <c r="L1036">
        <v>1</v>
      </c>
      <c r="M1036">
        <v>1</v>
      </c>
      <c r="N1036">
        <v>285609</v>
      </c>
      <c r="O1036">
        <v>0</v>
      </c>
      <c r="P1036">
        <v>33.4</v>
      </c>
      <c r="Q1036">
        <v>0</v>
      </c>
      <c r="R1036">
        <v>14280.45</v>
      </c>
      <c r="S1036">
        <v>0</v>
      </c>
    </row>
    <row r="1037" spans="1:19" x14ac:dyDescent="0.25">
      <c r="A1037">
        <v>673796</v>
      </c>
      <c r="B1037">
        <v>1600673795</v>
      </c>
      <c r="C1037">
        <v>1600174186</v>
      </c>
      <c r="F1037" t="s">
        <v>368</v>
      </c>
      <c r="G1037">
        <v>174186</v>
      </c>
      <c r="H1037">
        <v>1</v>
      </c>
      <c r="I1037" t="s">
        <v>717</v>
      </c>
      <c r="J1037" t="s">
        <v>720</v>
      </c>
      <c r="K1037" t="s">
        <v>747</v>
      </c>
      <c r="L1037">
        <v>1</v>
      </c>
      <c r="M1037">
        <v>1</v>
      </c>
      <c r="N1037">
        <v>613996</v>
      </c>
      <c r="O1037">
        <v>0</v>
      </c>
      <c r="P1037">
        <v>70</v>
      </c>
      <c r="Q1037">
        <v>0</v>
      </c>
      <c r="R1037">
        <v>61399.6</v>
      </c>
      <c r="S1037">
        <v>0</v>
      </c>
    </row>
    <row r="1038" spans="1:19" x14ac:dyDescent="0.25">
      <c r="A1038">
        <v>677805</v>
      </c>
      <c r="B1038">
        <v>1600677804</v>
      </c>
      <c r="C1038">
        <v>1600206727</v>
      </c>
      <c r="F1038" t="s">
        <v>605</v>
      </c>
      <c r="G1038">
        <v>206727</v>
      </c>
      <c r="H1038">
        <v>1</v>
      </c>
      <c r="I1038" t="s">
        <v>709</v>
      </c>
      <c r="J1038" t="s">
        <v>732</v>
      </c>
      <c r="K1038" t="s">
        <v>733</v>
      </c>
      <c r="L1038">
        <v>2</v>
      </c>
      <c r="N1038">
        <v>1667.5</v>
      </c>
      <c r="O1038">
        <v>0</v>
      </c>
      <c r="P1038">
        <v>2.7749999999999999</v>
      </c>
      <c r="Q1038">
        <v>0</v>
      </c>
      <c r="R1038">
        <v>4742.25</v>
      </c>
      <c r="S1038">
        <v>0</v>
      </c>
    </row>
    <row r="1039" spans="1:19" x14ac:dyDescent="0.25">
      <c r="A1039">
        <v>677806</v>
      </c>
      <c r="B1039">
        <v>1600677804</v>
      </c>
      <c r="C1039">
        <v>1600206727</v>
      </c>
      <c r="F1039" t="s">
        <v>605</v>
      </c>
      <c r="G1039">
        <v>206727</v>
      </c>
      <c r="H1039">
        <v>2</v>
      </c>
      <c r="I1039" t="s">
        <v>709</v>
      </c>
      <c r="J1039" t="s">
        <v>718</v>
      </c>
      <c r="K1039" t="s">
        <v>726</v>
      </c>
      <c r="L1039">
        <v>31</v>
      </c>
      <c r="N1039">
        <v>1381.4159999999999</v>
      </c>
      <c r="O1039">
        <v>0</v>
      </c>
      <c r="P1039">
        <v>0.30099999999999999</v>
      </c>
      <c r="Q1039">
        <v>0</v>
      </c>
      <c r="R1039">
        <v>496</v>
      </c>
      <c r="S1039">
        <v>0</v>
      </c>
    </row>
    <row r="1040" spans="1:19" x14ac:dyDescent="0.25">
      <c r="A1040">
        <v>677807</v>
      </c>
      <c r="B1040">
        <v>1600677804</v>
      </c>
      <c r="C1040">
        <v>1600206727</v>
      </c>
      <c r="F1040" t="s">
        <v>605</v>
      </c>
      <c r="G1040">
        <v>206727</v>
      </c>
      <c r="H1040">
        <v>3</v>
      </c>
      <c r="I1040" t="s">
        <v>709</v>
      </c>
      <c r="J1040" t="s">
        <v>718</v>
      </c>
      <c r="K1040" t="s">
        <v>726</v>
      </c>
      <c r="L1040">
        <v>2</v>
      </c>
      <c r="N1040">
        <v>73.504000000000005</v>
      </c>
      <c r="O1040">
        <v>0</v>
      </c>
      <c r="P1040">
        <v>1.6E-2</v>
      </c>
      <c r="Q1040">
        <v>0</v>
      </c>
      <c r="R1040">
        <v>22</v>
      </c>
      <c r="S1040">
        <v>0</v>
      </c>
    </row>
    <row r="1041" spans="1:19" x14ac:dyDescent="0.25">
      <c r="A1041">
        <v>677808</v>
      </c>
      <c r="B1041">
        <v>1600677804</v>
      </c>
      <c r="C1041">
        <v>1600206727</v>
      </c>
      <c r="F1041" t="s">
        <v>605</v>
      </c>
      <c r="G1041">
        <v>206727</v>
      </c>
      <c r="H1041">
        <v>4</v>
      </c>
      <c r="I1041" t="s">
        <v>709</v>
      </c>
      <c r="J1041" t="s">
        <v>718</v>
      </c>
      <c r="K1041" t="s">
        <v>739</v>
      </c>
      <c r="L1041">
        <v>13</v>
      </c>
      <c r="N1041">
        <v>1552.7719999999999</v>
      </c>
      <c r="O1041">
        <v>0</v>
      </c>
      <c r="P1041">
        <v>0.33800000000000002</v>
      </c>
      <c r="Q1041">
        <v>0</v>
      </c>
      <c r="R1041">
        <v>455</v>
      </c>
      <c r="S1041">
        <v>0</v>
      </c>
    </row>
    <row r="1042" spans="1:19" x14ac:dyDescent="0.25">
      <c r="A1042">
        <v>677809</v>
      </c>
      <c r="B1042">
        <v>1600677804</v>
      </c>
      <c r="C1042">
        <v>1600206727</v>
      </c>
      <c r="F1042" t="s">
        <v>605</v>
      </c>
      <c r="G1042">
        <v>206727</v>
      </c>
      <c r="H1042">
        <v>5</v>
      </c>
      <c r="I1042" t="s">
        <v>709</v>
      </c>
      <c r="J1042" t="s">
        <v>718</v>
      </c>
      <c r="K1042" t="s">
        <v>929</v>
      </c>
      <c r="L1042">
        <v>1</v>
      </c>
      <c r="N1042">
        <v>248.78399999999999</v>
      </c>
      <c r="O1042">
        <v>0</v>
      </c>
      <c r="P1042">
        <v>2.8000000000000001E-2</v>
      </c>
      <c r="Q1042">
        <v>0</v>
      </c>
      <c r="R1042">
        <v>10</v>
      </c>
      <c r="S1042">
        <v>0</v>
      </c>
    </row>
    <row r="1043" spans="1:19" x14ac:dyDescent="0.25">
      <c r="A1043">
        <v>677810</v>
      </c>
      <c r="B1043">
        <v>1600677804</v>
      </c>
      <c r="C1043">
        <v>1600206727</v>
      </c>
      <c r="F1043" t="s">
        <v>605</v>
      </c>
      <c r="G1043">
        <v>206727</v>
      </c>
      <c r="H1043">
        <v>6</v>
      </c>
      <c r="I1043" t="s">
        <v>709</v>
      </c>
      <c r="J1043" t="s">
        <v>718</v>
      </c>
      <c r="K1043" t="s">
        <v>737</v>
      </c>
      <c r="L1043">
        <v>19</v>
      </c>
      <c r="N1043">
        <v>304.57</v>
      </c>
      <c r="O1043">
        <v>0</v>
      </c>
      <c r="P1043">
        <v>7.8E-2</v>
      </c>
      <c r="Q1043">
        <v>0</v>
      </c>
      <c r="R1043">
        <v>95</v>
      </c>
      <c r="S1043">
        <v>0</v>
      </c>
    </row>
    <row r="1044" spans="1:19" x14ac:dyDescent="0.25">
      <c r="A1044">
        <v>677811</v>
      </c>
      <c r="B1044">
        <v>1600677804</v>
      </c>
      <c r="C1044">
        <v>1600206727</v>
      </c>
      <c r="F1044" t="s">
        <v>605</v>
      </c>
      <c r="G1044">
        <v>206727</v>
      </c>
      <c r="H1044">
        <v>7</v>
      </c>
      <c r="I1044" t="s">
        <v>709</v>
      </c>
      <c r="J1044" t="s">
        <v>718</v>
      </c>
      <c r="K1044" t="s">
        <v>728</v>
      </c>
      <c r="L1044">
        <v>6</v>
      </c>
      <c r="N1044">
        <v>3390.3719999999998</v>
      </c>
      <c r="O1044">
        <v>0</v>
      </c>
      <c r="P1044">
        <v>0</v>
      </c>
      <c r="Q1044">
        <v>0</v>
      </c>
      <c r="R1044">
        <v>180</v>
      </c>
      <c r="S1044">
        <v>0</v>
      </c>
    </row>
    <row r="1045" spans="1:19" x14ac:dyDescent="0.25">
      <c r="A1045">
        <v>678527</v>
      </c>
      <c r="B1045">
        <v>1600678526</v>
      </c>
      <c r="C1045">
        <v>1600206870</v>
      </c>
      <c r="F1045" t="s">
        <v>606</v>
      </c>
      <c r="G1045">
        <v>206870</v>
      </c>
      <c r="H1045">
        <v>1</v>
      </c>
      <c r="I1045" t="s">
        <v>709</v>
      </c>
      <c r="J1045" t="s">
        <v>718</v>
      </c>
      <c r="K1045" t="s">
        <v>739</v>
      </c>
      <c r="L1045">
        <v>4</v>
      </c>
      <c r="N1045">
        <v>429.99799999999999</v>
      </c>
      <c r="O1045">
        <v>0</v>
      </c>
      <c r="P1045">
        <v>9.4E-2</v>
      </c>
      <c r="Q1045">
        <v>0</v>
      </c>
      <c r="R1045">
        <v>160</v>
      </c>
      <c r="S1045">
        <v>0</v>
      </c>
    </row>
    <row r="1046" spans="1:19" x14ac:dyDescent="0.25">
      <c r="A1046">
        <v>678528</v>
      </c>
      <c r="B1046">
        <v>1600678526</v>
      </c>
      <c r="C1046">
        <v>1600206870</v>
      </c>
      <c r="F1046" t="s">
        <v>606</v>
      </c>
      <c r="G1046">
        <v>206870</v>
      </c>
      <c r="H1046">
        <v>2</v>
      </c>
      <c r="I1046" t="s">
        <v>709</v>
      </c>
      <c r="J1046" t="s">
        <v>718</v>
      </c>
      <c r="K1046" t="s">
        <v>739</v>
      </c>
      <c r="L1046">
        <v>64</v>
      </c>
      <c r="N1046">
        <v>9173.2990000000009</v>
      </c>
      <c r="O1046">
        <v>0</v>
      </c>
      <c r="P1046">
        <v>1.9970000000000001</v>
      </c>
      <c r="Q1046">
        <v>0</v>
      </c>
      <c r="R1046">
        <v>3200</v>
      </c>
      <c r="S1046">
        <v>0</v>
      </c>
    </row>
    <row r="1047" spans="1:19" x14ac:dyDescent="0.25">
      <c r="A1047">
        <v>678529</v>
      </c>
      <c r="B1047">
        <v>1600678526</v>
      </c>
      <c r="C1047">
        <v>1600206870</v>
      </c>
      <c r="F1047" t="s">
        <v>606</v>
      </c>
      <c r="G1047">
        <v>206870</v>
      </c>
      <c r="H1047">
        <v>3</v>
      </c>
      <c r="I1047" t="s">
        <v>717</v>
      </c>
      <c r="J1047" t="s">
        <v>718</v>
      </c>
      <c r="K1047" t="s">
        <v>876</v>
      </c>
      <c r="L1047">
        <v>1</v>
      </c>
      <c r="M1047">
        <v>1</v>
      </c>
      <c r="N1047">
        <v>19770</v>
      </c>
      <c r="O1047">
        <v>0</v>
      </c>
      <c r="P1047">
        <v>5.5</v>
      </c>
      <c r="Q1047">
        <v>0</v>
      </c>
      <c r="R1047">
        <v>2200</v>
      </c>
      <c r="S1047">
        <v>0</v>
      </c>
    </row>
    <row r="1048" spans="1:19" x14ac:dyDescent="0.25">
      <c r="A1048">
        <v>678986</v>
      </c>
      <c r="B1048">
        <v>1600678985</v>
      </c>
      <c r="C1048">
        <v>1600207493</v>
      </c>
      <c r="F1048" t="s">
        <v>613</v>
      </c>
      <c r="G1048">
        <v>207493</v>
      </c>
      <c r="H1048">
        <v>1</v>
      </c>
      <c r="I1048" t="s">
        <v>709</v>
      </c>
      <c r="J1048" t="s">
        <v>712</v>
      </c>
      <c r="K1048" t="s">
        <v>730</v>
      </c>
      <c r="L1048">
        <v>1</v>
      </c>
      <c r="N1048">
        <v>273</v>
      </c>
      <c r="O1048">
        <v>0</v>
      </c>
      <c r="P1048">
        <v>0</v>
      </c>
      <c r="Q1048">
        <v>0</v>
      </c>
      <c r="R1048">
        <v>25</v>
      </c>
      <c r="S1048">
        <v>0</v>
      </c>
    </row>
    <row r="1049" spans="1:19" x14ac:dyDescent="0.25">
      <c r="A1049">
        <v>678987</v>
      </c>
      <c r="B1049">
        <v>1600678985</v>
      </c>
      <c r="C1049">
        <v>1600207493</v>
      </c>
      <c r="F1049" t="s">
        <v>613</v>
      </c>
      <c r="G1049">
        <v>207493</v>
      </c>
      <c r="H1049">
        <v>2</v>
      </c>
      <c r="I1049" t="s">
        <v>709</v>
      </c>
      <c r="J1049" t="s">
        <v>712</v>
      </c>
      <c r="K1049" t="s">
        <v>730</v>
      </c>
      <c r="L1049">
        <v>2</v>
      </c>
      <c r="N1049">
        <v>2436</v>
      </c>
      <c r="O1049">
        <v>0</v>
      </c>
      <c r="P1049">
        <v>0</v>
      </c>
      <c r="Q1049">
        <v>0</v>
      </c>
      <c r="R1049">
        <v>220</v>
      </c>
      <c r="S1049">
        <v>0</v>
      </c>
    </row>
    <row r="1050" spans="1:19" x14ac:dyDescent="0.25">
      <c r="A1050">
        <v>678988</v>
      </c>
      <c r="B1050">
        <v>1600678985</v>
      </c>
      <c r="C1050">
        <v>1600207493</v>
      </c>
      <c r="F1050" t="s">
        <v>613</v>
      </c>
      <c r="G1050">
        <v>207493</v>
      </c>
      <c r="H1050">
        <v>3</v>
      </c>
      <c r="I1050" t="s">
        <v>709</v>
      </c>
      <c r="J1050" t="s">
        <v>712</v>
      </c>
      <c r="K1050" t="s">
        <v>730</v>
      </c>
      <c r="L1050">
        <v>22</v>
      </c>
      <c r="N1050">
        <v>67452</v>
      </c>
      <c r="O1050">
        <v>0</v>
      </c>
      <c r="P1050">
        <v>0</v>
      </c>
      <c r="Q1050">
        <v>0</v>
      </c>
      <c r="R1050">
        <v>6050</v>
      </c>
      <c r="S1050">
        <v>0</v>
      </c>
    </row>
    <row r="1051" spans="1:19" x14ac:dyDescent="0.25">
      <c r="A1051">
        <v>679082</v>
      </c>
      <c r="B1051">
        <v>1600679081</v>
      </c>
      <c r="C1051">
        <v>1600207565</v>
      </c>
      <c r="F1051" t="s">
        <v>616</v>
      </c>
      <c r="G1051">
        <v>207565</v>
      </c>
      <c r="H1051">
        <v>1</v>
      </c>
      <c r="I1051" t="s">
        <v>709</v>
      </c>
      <c r="J1051" t="s">
        <v>718</v>
      </c>
      <c r="K1051" t="s">
        <v>1030</v>
      </c>
      <c r="L1051">
        <v>17</v>
      </c>
      <c r="M1051">
        <v>17</v>
      </c>
      <c r="N1051">
        <v>3451.9319999999998</v>
      </c>
      <c r="O1051">
        <v>3451.9319999999998</v>
      </c>
      <c r="P1051">
        <v>0.751</v>
      </c>
      <c r="Q1051">
        <v>0.751</v>
      </c>
      <c r="R1051">
        <v>595</v>
      </c>
      <c r="S1051">
        <v>595</v>
      </c>
    </row>
    <row r="1052" spans="1:19" x14ac:dyDescent="0.25">
      <c r="A1052">
        <v>679083</v>
      </c>
      <c r="B1052">
        <v>1600679081</v>
      </c>
      <c r="C1052">
        <v>1600207565</v>
      </c>
      <c r="F1052" t="s">
        <v>616</v>
      </c>
      <c r="G1052">
        <v>207565</v>
      </c>
      <c r="H1052">
        <v>2</v>
      </c>
      <c r="I1052" t="s">
        <v>709</v>
      </c>
      <c r="J1052" t="s">
        <v>718</v>
      </c>
      <c r="K1052" t="s">
        <v>952</v>
      </c>
      <c r="L1052">
        <v>60</v>
      </c>
      <c r="M1052">
        <v>60</v>
      </c>
      <c r="N1052">
        <v>2756.4</v>
      </c>
      <c r="O1052">
        <v>2756.4</v>
      </c>
      <c r="P1052">
        <v>0.6</v>
      </c>
      <c r="Q1052">
        <v>0.6</v>
      </c>
      <c r="R1052">
        <v>240</v>
      </c>
      <c r="S1052">
        <v>240</v>
      </c>
    </row>
    <row r="1053" spans="1:19" x14ac:dyDescent="0.25">
      <c r="A1053">
        <v>679084</v>
      </c>
      <c r="B1053">
        <v>1600679081</v>
      </c>
      <c r="C1053">
        <v>1600207565</v>
      </c>
      <c r="F1053" t="s">
        <v>616</v>
      </c>
      <c r="G1053">
        <v>207565</v>
      </c>
      <c r="H1053">
        <v>3</v>
      </c>
      <c r="I1053" t="s">
        <v>709</v>
      </c>
      <c r="J1053" t="s">
        <v>718</v>
      </c>
      <c r="K1053" t="s">
        <v>728</v>
      </c>
      <c r="L1053">
        <v>8</v>
      </c>
      <c r="M1053">
        <v>8</v>
      </c>
      <c r="N1053">
        <v>4520.4960000000001</v>
      </c>
      <c r="O1053">
        <v>4520.4960000000001</v>
      </c>
      <c r="P1053">
        <v>0</v>
      </c>
      <c r="Q1053">
        <v>0</v>
      </c>
      <c r="R1053">
        <v>240</v>
      </c>
      <c r="S1053">
        <v>240</v>
      </c>
    </row>
    <row r="1054" spans="1:19" x14ac:dyDescent="0.25">
      <c r="A1054">
        <v>680048</v>
      </c>
      <c r="B1054">
        <v>1600680047</v>
      </c>
      <c r="C1054">
        <v>1600207199</v>
      </c>
      <c r="F1054" t="s">
        <v>610</v>
      </c>
      <c r="G1054">
        <v>207199</v>
      </c>
      <c r="H1054">
        <v>1</v>
      </c>
      <c r="I1054" t="s">
        <v>717</v>
      </c>
      <c r="J1054" t="s">
        <v>720</v>
      </c>
      <c r="K1054" t="s">
        <v>928</v>
      </c>
      <c r="L1054">
        <v>1</v>
      </c>
      <c r="M1054">
        <v>1</v>
      </c>
      <c r="N1054">
        <v>6687</v>
      </c>
      <c r="O1054">
        <v>0</v>
      </c>
      <c r="P1054">
        <v>2.9369999999999998</v>
      </c>
      <c r="Q1054">
        <v>0</v>
      </c>
      <c r="R1054">
        <v>2349.6</v>
      </c>
      <c r="S1054">
        <v>0</v>
      </c>
    </row>
    <row r="1055" spans="1:19" x14ac:dyDescent="0.25">
      <c r="A1055">
        <v>680290</v>
      </c>
      <c r="B1055">
        <v>1600680289</v>
      </c>
      <c r="C1055">
        <v>1600207340</v>
      </c>
      <c r="F1055" t="s">
        <v>611</v>
      </c>
      <c r="G1055">
        <v>207340</v>
      </c>
      <c r="H1055">
        <v>1</v>
      </c>
      <c r="I1055" t="s">
        <v>709</v>
      </c>
      <c r="J1055" t="s">
        <v>712</v>
      </c>
      <c r="K1055" t="s">
        <v>730</v>
      </c>
      <c r="L1055">
        <v>16</v>
      </c>
      <c r="N1055">
        <v>19488</v>
      </c>
      <c r="O1055">
        <v>0</v>
      </c>
      <c r="P1055">
        <v>0</v>
      </c>
      <c r="Q1055">
        <v>0</v>
      </c>
      <c r="R1055">
        <v>1760</v>
      </c>
      <c r="S1055">
        <v>0</v>
      </c>
    </row>
    <row r="1056" spans="1:19" x14ac:dyDescent="0.25">
      <c r="A1056">
        <v>680291</v>
      </c>
      <c r="B1056">
        <v>1600680289</v>
      </c>
      <c r="C1056">
        <v>1600207340</v>
      </c>
      <c r="F1056" t="s">
        <v>611</v>
      </c>
      <c r="G1056">
        <v>207340</v>
      </c>
      <c r="H1056">
        <v>2</v>
      </c>
      <c r="I1056" t="s">
        <v>709</v>
      </c>
      <c r="J1056" t="s">
        <v>712</v>
      </c>
      <c r="K1056" t="s">
        <v>730</v>
      </c>
      <c r="L1056">
        <v>9</v>
      </c>
      <c r="N1056">
        <v>27594</v>
      </c>
      <c r="O1056">
        <v>0</v>
      </c>
      <c r="P1056">
        <v>0</v>
      </c>
      <c r="Q1056">
        <v>0</v>
      </c>
      <c r="R1056">
        <v>2475</v>
      </c>
      <c r="S1056">
        <v>0</v>
      </c>
    </row>
    <row r="1057" spans="1:19" x14ac:dyDescent="0.25">
      <c r="A1057">
        <v>680292</v>
      </c>
      <c r="B1057">
        <v>1600680289</v>
      </c>
      <c r="C1057">
        <v>1600207340</v>
      </c>
      <c r="F1057" t="s">
        <v>611</v>
      </c>
      <c r="G1057">
        <v>207340</v>
      </c>
      <c r="H1057">
        <v>3</v>
      </c>
      <c r="I1057" t="s">
        <v>717</v>
      </c>
      <c r="J1057" t="s">
        <v>718</v>
      </c>
      <c r="K1057" t="s">
        <v>876</v>
      </c>
      <c r="L1057">
        <v>1</v>
      </c>
      <c r="M1057">
        <v>1</v>
      </c>
      <c r="N1057">
        <v>20942</v>
      </c>
      <c r="O1057">
        <v>0</v>
      </c>
      <c r="P1057">
        <v>6.9</v>
      </c>
      <c r="Q1057">
        <v>0</v>
      </c>
      <c r="R1057">
        <v>2760</v>
      </c>
      <c r="S1057">
        <v>0</v>
      </c>
    </row>
    <row r="1058" spans="1:19" x14ac:dyDescent="0.25">
      <c r="A1058">
        <v>680494</v>
      </c>
      <c r="B1058">
        <v>1600680493</v>
      </c>
      <c r="C1058">
        <v>1600207564</v>
      </c>
      <c r="F1058" t="s">
        <v>615</v>
      </c>
      <c r="G1058">
        <v>207564</v>
      </c>
      <c r="H1058">
        <v>1</v>
      </c>
      <c r="I1058" t="s">
        <v>717</v>
      </c>
      <c r="J1058" t="s">
        <v>718</v>
      </c>
      <c r="K1058" t="s">
        <v>881</v>
      </c>
      <c r="L1058">
        <v>1</v>
      </c>
      <c r="M1058">
        <v>1</v>
      </c>
      <c r="N1058">
        <v>53771</v>
      </c>
      <c r="O1058">
        <v>53771</v>
      </c>
      <c r="P1058">
        <v>14.9</v>
      </c>
      <c r="Q1058">
        <v>14.9</v>
      </c>
      <c r="R1058">
        <v>5960</v>
      </c>
      <c r="S1058">
        <v>5960</v>
      </c>
    </row>
    <row r="1059" spans="1:19" x14ac:dyDescent="0.25">
      <c r="A1059">
        <v>680495</v>
      </c>
      <c r="B1059">
        <v>1600680493</v>
      </c>
      <c r="C1059">
        <v>1600207564</v>
      </c>
      <c r="F1059" t="s">
        <v>615</v>
      </c>
      <c r="G1059">
        <v>207564</v>
      </c>
      <c r="H1059">
        <v>2</v>
      </c>
      <c r="I1059" t="s">
        <v>717</v>
      </c>
      <c r="J1059" t="s">
        <v>718</v>
      </c>
      <c r="K1059" t="s">
        <v>585</v>
      </c>
      <c r="L1059">
        <v>1</v>
      </c>
      <c r="M1059">
        <v>1</v>
      </c>
      <c r="N1059">
        <v>692</v>
      </c>
      <c r="O1059">
        <v>692</v>
      </c>
      <c r="P1059">
        <v>0</v>
      </c>
      <c r="Q1059">
        <v>0</v>
      </c>
      <c r="R1059">
        <v>34.6</v>
      </c>
      <c r="S1059">
        <v>34.6</v>
      </c>
    </row>
    <row r="1060" spans="1:19" x14ac:dyDescent="0.25">
      <c r="A1060">
        <v>680510</v>
      </c>
      <c r="B1060">
        <v>1600680509</v>
      </c>
      <c r="C1060">
        <v>1600207578</v>
      </c>
      <c r="F1060" t="s">
        <v>617</v>
      </c>
      <c r="G1060">
        <v>207578</v>
      </c>
      <c r="H1060">
        <v>1</v>
      </c>
      <c r="I1060" t="s">
        <v>717</v>
      </c>
      <c r="J1060" t="s">
        <v>718</v>
      </c>
      <c r="K1060" t="s">
        <v>1039</v>
      </c>
      <c r="L1060">
        <v>1</v>
      </c>
      <c r="M1060">
        <v>1</v>
      </c>
      <c r="N1060">
        <v>46676</v>
      </c>
      <c r="O1060">
        <v>37473</v>
      </c>
      <c r="P1060">
        <v>12.9</v>
      </c>
      <c r="Q1060">
        <v>10.4</v>
      </c>
      <c r="R1060">
        <v>5160</v>
      </c>
      <c r="S1060">
        <v>4160</v>
      </c>
    </row>
    <row r="1061" spans="1:19" x14ac:dyDescent="0.25">
      <c r="A1061">
        <v>680514</v>
      </c>
      <c r="B1061">
        <v>1600680513</v>
      </c>
      <c r="C1061">
        <v>1600207579</v>
      </c>
      <c r="F1061" t="s">
        <v>618</v>
      </c>
      <c r="G1061">
        <v>207579</v>
      </c>
      <c r="H1061">
        <v>1</v>
      </c>
      <c r="I1061" t="s">
        <v>709</v>
      </c>
      <c r="J1061" t="s">
        <v>712</v>
      </c>
      <c r="K1061" t="s">
        <v>730</v>
      </c>
      <c r="L1061">
        <v>2</v>
      </c>
      <c r="M1061">
        <v>2</v>
      </c>
      <c r="N1061">
        <v>1680</v>
      </c>
      <c r="O1061">
        <v>1680</v>
      </c>
      <c r="P1061">
        <v>0</v>
      </c>
      <c r="Q1061">
        <v>0</v>
      </c>
      <c r="R1061">
        <v>150</v>
      </c>
      <c r="S1061">
        <v>150</v>
      </c>
    </row>
    <row r="1062" spans="1:19" x14ac:dyDescent="0.25">
      <c r="A1062">
        <v>680515</v>
      </c>
      <c r="B1062">
        <v>1600680513</v>
      </c>
      <c r="C1062">
        <v>1600207579</v>
      </c>
      <c r="F1062" t="s">
        <v>618</v>
      </c>
      <c r="G1062">
        <v>207579</v>
      </c>
      <c r="H1062">
        <v>2</v>
      </c>
      <c r="I1062" t="s">
        <v>717</v>
      </c>
      <c r="J1062" t="s">
        <v>718</v>
      </c>
      <c r="K1062" t="s">
        <v>1041</v>
      </c>
      <c r="L1062">
        <v>1</v>
      </c>
      <c r="M1062">
        <v>1</v>
      </c>
      <c r="N1062">
        <v>10722</v>
      </c>
      <c r="O1062">
        <v>12062</v>
      </c>
      <c r="P1062">
        <v>0</v>
      </c>
      <c r="Q1062">
        <v>0</v>
      </c>
      <c r="R1062">
        <v>536.1</v>
      </c>
      <c r="S1062">
        <v>603.1</v>
      </c>
    </row>
    <row r="1063" spans="1:19" x14ac:dyDescent="0.25">
      <c r="A1063">
        <v>681085</v>
      </c>
      <c r="B1063">
        <v>1600681084</v>
      </c>
      <c r="C1063">
        <v>1600206300</v>
      </c>
      <c r="F1063" t="s">
        <v>602</v>
      </c>
      <c r="G1063">
        <v>206300</v>
      </c>
      <c r="H1063">
        <v>1</v>
      </c>
      <c r="I1063" t="s">
        <v>717</v>
      </c>
      <c r="J1063" t="s">
        <v>718</v>
      </c>
      <c r="K1063" t="s">
        <v>944</v>
      </c>
      <c r="L1063">
        <v>1</v>
      </c>
      <c r="M1063">
        <v>1</v>
      </c>
      <c r="N1063">
        <v>11954</v>
      </c>
      <c r="O1063">
        <v>12260</v>
      </c>
      <c r="P1063">
        <v>0</v>
      </c>
      <c r="Q1063">
        <v>0</v>
      </c>
      <c r="R1063">
        <v>597.70000000000005</v>
      </c>
      <c r="S1063">
        <v>613</v>
      </c>
    </row>
    <row r="1064" spans="1:19" x14ac:dyDescent="0.25">
      <c r="A1064">
        <v>681516</v>
      </c>
      <c r="B1064">
        <v>1600681515</v>
      </c>
      <c r="C1064">
        <v>1600206484</v>
      </c>
      <c r="F1064" t="s">
        <v>603</v>
      </c>
      <c r="G1064">
        <v>206484</v>
      </c>
      <c r="H1064">
        <v>1</v>
      </c>
      <c r="I1064" t="s">
        <v>709</v>
      </c>
      <c r="J1064" t="s">
        <v>712</v>
      </c>
      <c r="K1064" t="s">
        <v>730</v>
      </c>
      <c r="L1064">
        <v>3</v>
      </c>
      <c r="M1064">
        <v>3</v>
      </c>
      <c r="N1064">
        <v>1751.4</v>
      </c>
      <c r="O1064">
        <v>1751.4</v>
      </c>
      <c r="P1064">
        <v>0</v>
      </c>
      <c r="Q1064">
        <v>0</v>
      </c>
      <c r="R1064">
        <v>150</v>
      </c>
      <c r="S1064">
        <v>150</v>
      </c>
    </row>
    <row r="1065" spans="1:19" x14ac:dyDescent="0.25">
      <c r="A1065">
        <v>681517</v>
      </c>
      <c r="B1065">
        <v>1600681515</v>
      </c>
      <c r="C1065">
        <v>1600206484</v>
      </c>
      <c r="F1065" t="s">
        <v>603</v>
      </c>
      <c r="G1065">
        <v>206484</v>
      </c>
      <c r="H1065">
        <v>2</v>
      </c>
      <c r="I1065" t="s">
        <v>717</v>
      </c>
      <c r="J1065" t="s">
        <v>718</v>
      </c>
      <c r="K1065" t="s">
        <v>944</v>
      </c>
      <c r="L1065">
        <v>1</v>
      </c>
      <c r="M1065">
        <v>1</v>
      </c>
      <c r="N1065">
        <v>58765</v>
      </c>
      <c r="O1065">
        <v>60133</v>
      </c>
      <c r="P1065">
        <v>16.3</v>
      </c>
      <c r="Q1065">
        <v>16.600000000000001</v>
      </c>
      <c r="R1065">
        <v>6520</v>
      </c>
      <c r="S1065">
        <v>6640</v>
      </c>
    </row>
    <row r="1066" spans="1:19" x14ac:dyDescent="0.25">
      <c r="A1066">
        <v>681526</v>
      </c>
      <c r="B1066">
        <v>1600681525</v>
      </c>
      <c r="C1066">
        <v>1600206487</v>
      </c>
      <c r="F1066" t="s">
        <v>604</v>
      </c>
      <c r="G1066">
        <v>206487</v>
      </c>
      <c r="H1066">
        <v>1</v>
      </c>
      <c r="I1066" t="s">
        <v>709</v>
      </c>
      <c r="J1066" t="s">
        <v>712</v>
      </c>
      <c r="K1066" t="s">
        <v>730</v>
      </c>
      <c r="L1066">
        <v>9</v>
      </c>
      <c r="M1066">
        <v>10</v>
      </c>
      <c r="N1066">
        <v>7560</v>
      </c>
      <c r="O1066">
        <v>8400</v>
      </c>
      <c r="P1066">
        <v>0</v>
      </c>
      <c r="Q1066">
        <v>0</v>
      </c>
      <c r="R1066">
        <v>675</v>
      </c>
      <c r="S1066">
        <v>750</v>
      </c>
    </row>
    <row r="1067" spans="1:19" x14ac:dyDescent="0.25">
      <c r="A1067">
        <v>681527</v>
      </c>
      <c r="B1067">
        <v>1600681525</v>
      </c>
      <c r="C1067">
        <v>1600206487</v>
      </c>
      <c r="F1067" t="s">
        <v>604</v>
      </c>
      <c r="G1067">
        <v>206487</v>
      </c>
      <c r="H1067">
        <v>2</v>
      </c>
      <c r="I1067" t="s">
        <v>717</v>
      </c>
      <c r="J1067" t="s">
        <v>718</v>
      </c>
      <c r="K1067" t="s">
        <v>944</v>
      </c>
      <c r="L1067">
        <v>1</v>
      </c>
      <c r="M1067">
        <v>1</v>
      </c>
      <c r="N1067">
        <v>24755</v>
      </c>
      <c r="O1067">
        <v>25177</v>
      </c>
      <c r="P1067">
        <v>6.8</v>
      </c>
      <c r="Q1067">
        <v>7</v>
      </c>
      <c r="R1067">
        <v>2720</v>
      </c>
      <c r="S1067">
        <v>2800</v>
      </c>
    </row>
    <row r="1068" spans="1:19" x14ac:dyDescent="0.25">
      <c r="A1068">
        <v>682008</v>
      </c>
      <c r="B1068">
        <v>1600682007</v>
      </c>
      <c r="C1068">
        <v>1600207187</v>
      </c>
      <c r="F1068" t="s">
        <v>609</v>
      </c>
      <c r="G1068">
        <v>207187</v>
      </c>
      <c r="H1068">
        <v>1</v>
      </c>
      <c r="I1068" t="s">
        <v>717</v>
      </c>
      <c r="J1068" t="s">
        <v>718</v>
      </c>
      <c r="K1068" t="s">
        <v>1050</v>
      </c>
      <c r="L1068">
        <v>1</v>
      </c>
      <c r="M1068">
        <v>1</v>
      </c>
      <c r="N1068">
        <v>5925</v>
      </c>
      <c r="O1068">
        <v>5771</v>
      </c>
      <c r="P1068">
        <v>0</v>
      </c>
      <c r="Q1068">
        <v>0</v>
      </c>
      <c r="R1068">
        <v>296.25</v>
      </c>
      <c r="S1068">
        <v>288.55</v>
      </c>
    </row>
    <row r="1069" spans="1:19" x14ac:dyDescent="0.25">
      <c r="A1069">
        <v>682331</v>
      </c>
      <c r="B1069">
        <v>1600682330</v>
      </c>
      <c r="C1069">
        <v>1600207500</v>
      </c>
      <c r="F1069" t="s">
        <v>614</v>
      </c>
      <c r="G1069">
        <v>207500</v>
      </c>
      <c r="H1069">
        <v>1</v>
      </c>
      <c r="I1069" t="s">
        <v>709</v>
      </c>
      <c r="J1069" t="s">
        <v>712</v>
      </c>
      <c r="K1069" t="s">
        <v>730</v>
      </c>
      <c r="L1069">
        <v>13</v>
      </c>
      <c r="N1069">
        <v>10920</v>
      </c>
      <c r="O1069">
        <v>0</v>
      </c>
      <c r="P1069">
        <v>0</v>
      </c>
      <c r="Q1069">
        <v>0</v>
      </c>
      <c r="R1069">
        <v>975</v>
      </c>
      <c r="S1069">
        <v>0</v>
      </c>
    </row>
    <row r="1070" spans="1:19" x14ac:dyDescent="0.25">
      <c r="A1070">
        <v>682332</v>
      </c>
      <c r="B1070">
        <v>1600682330</v>
      </c>
      <c r="C1070">
        <v>1600207500</v>
      </c>
      <c r="F1070" t="s">
        <v>614</v>
      </c>
      <c r="G1070">
        <v>207500</v>
      </c>
      <c r="H1070">
        <v>2</v>
      </c>
      <c r="I1070" t="s">
        <v>709</v>
      </c>
      <c r="J1070" t="s">
        <v>712</v>
      </c>
      <c r="K1070" t="s">
        <v>730</v>
      </c>
      <c r="L1070">
        <v>2</v>
      </c>
      <c r="N1070">
        <v>2436</v>
      </c>
      <c r="O1070">
        <v>0</v>
      </c>
      <c r="P1070">
        <v>0</v>
      </c>
      <c r="Q1070">
        <v>0</v>
      </c>
      <c r="R1070">
        <v>220</v>
      </c>
      <c r="S1070">
        <v>0</v>
      </c>
    </row>
    <row r="1071" spans="1:19" x14ac:dyDescent="0.25">
      <c r="A1071">
        <v>683616</v>
      </c>
      <c r="B1071">
        <v>1600683615</v>
      </c>
      <c r="C1071">
        <v>1600207099</v>
      </c>
      <c r="F1071" t="s">
        <v>608</v>
      </c>
      <c r="G1071">
        <v>207099</v>
      </c>
      <c r="H1071">
        <v>1</v>
      </c>
      <c r="I1071" t="s">
        <v>709</v>
      </c>
      <c r="J1071" t="s">
        <v>712</v>
      </c>
      <c r="K1071" t="s">
        <v>730</v>
      </c>
      <c r="L1071">
        <v>4</v>
      </c>
      <c r="N1071">
        <v>2335.1999999999998</v>
      </c>
      <c r="O1071">
        <v>0</v>
      </c>
      <c r="P1071">
        <v>0</v>
      </c>
      <c r="Q1071">
        <v>0</v>
      </c>
      <c r="R1071">
        <v>200</v>
      </c>
      <c r="S1071">
        <v>0</v>
      </c>
    </row>
    <row r="1072" spans="1:19" x14ac:dyDescent="0.25">
      <c r="A1072">
        <v>683764</v>
      </c>
      <c r="B1072">
        <v>1600683763</v>
      </c>
      <c r="C1072">
        <v>1600207342</v>
      </c>
      <c r="F1072" t="s">
        <v>612</v>
      </c>
      <c r="G1072">
        <v>207342</v>
      </c>
      <c r="H1072">
        <v>1</v>
      </c>
      <c r="I1072" t="s">
        <v>709</v>
      </c>
      <c r="J1072" t="s">
        <v>732</v>
      </c>
      <c r="K1072" t="s">
        <v>733</v>
      </c>
      <c r="L1072">
        <v>1</v>
      </c>
      <c r="N1072">
        <v>1108</v>
      </c>
      <c r="O1072">
        <v>0</v>
      </c>
      <c r="P1072">
        <v>1.84</v>
      </c>
      <c r="Q1072">
        <v>0</v>
      </c>
      <c r="R1072">
        <v>2432.6</v>
      </c>
      <c r="S1072">
        <v>0</v>
      </c>
    </row>
    <row r="1073" spans="1:19" x14ac:dyDescent="0.25">
      <c r="A1073">
        <v>1095800</v>
      </c>
      <c r="B1073">
        <v>1601095799</v>
      </c>
      <c r="C1073">
        <v>1601005372</v>
      </c>
      <c r="F1073" t="s">
        <v>621</v>
      </c>
      <c r="G1073">
        <v>1005372</v>
      </c>
      <c r="H1073">
        <v>1</v>
      </c>
      <c r="I1073" t="s">
        <v>709</v>
      </c>
      <c r="J1073" t="s">
        <v>710</v>
      </c>
      <c r="K1073" t="s">
        <v>722</v>
      </c>
      <c r="L1073">
        <v>426</v>
      </c>
      <c r="M1073">
        <v>426</v>
      </c>
      <c r="N1073">
        <v>19570.439999999999</v>
      </c>
      <c r="O1073">
        <v>19570.439999999999</v>
      </c>
      <c r="P1073">
        <v>4.26</v>
      </c>
      <c r="Q1073">
        <v>4.26</v>
      </c>
      <c r="R1073">
        <v>2982</v>
      </c>
      <c r="S1073">
        <v>2982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I1073"/>
  <sheetViews>
    <sheetView workbookViewId="0">
      <pane ySplit="1" topLeftCell="A2" activePane="bottomLeft" state="frozen"/>
      <selection pane="bottomLeft" activeCell="U1" sqref="U1:AV1048576"/>
    </sheetView>
  </sheetViews>
  <sheetFormatPr defaultRowHeight="15" x14ac:dyDescent="0.25"/>
  <cols>
    <col min="1" max="1" width="17.42578125" bestFit="1" customWidth="1"/>
    <col min="2" max="2" width="24.85546875" bestFit="1" customWidth="1"/>
    <col min="3" max="3" width="22" bestFit="1" customWidth="1"/>
    <col min="4" max="4" width="81.28515625" bestFit="1" customWidth="1"/>
    <col min="5" max="5" width="62.85546875" bestFit="1" customWidth="1"/>
    <col min="6" max="6" width="35.7109375" customWidth="1"/>
    <col min="7" max="7" width="39.28515625" bestFit="1" customWidth="1"/>
    <col min="8" max="8" width="27.42578125" hidden="1" customWidth="1"/>
    <col min="9" max="9" width="25.28515625" hidden="1" customWidth="1"/>
    <col min="10" max="10" width="32.140625" hidden="1" customWidth="1"/>
    <col min="11" max="11" width="29.85546875" hidden="1" customWidth="1"/>
    <col min="12" max="12" width="33.7109375" hidden="1" customWidth="1"/>
    <col min="13" max="13" width="31.42578125" hidden="1" customWidth="1"/>
    <col min="14" max="14" width="50.42578125" hidden="1" customWidth="1"/>
    <col min="15" max="15" width="48.140625" bestFit="1" customWidth="1"/>
    <col min="16" max="16" width="45.7109375" hidden="1" customWidth="1"/>
    <col min="17" max="17" width="43.42578125" bestFit="1" customWidth="1"/>
    <col min="18" max="18" width="15.85546875" hidden="1" customWidth="1"/>
    <col min="19" max="19" width="62.28515625" bestFit="1" customWidth="1"/>
    <col min="20" max="20" width="20.7109375" hidden="1" customWidth="1"/>
    <col min="21" max="21" width="26.140625" bestFit="1" customWidth="1"/>
    <col min="22" max="22" width="40.85546875" hidden="1" customWidth="1"/>
    <col min="23" max="23" width="29.85546875" hidden="1" customWidth="1"/>
    <col min="24" max="24" width="44.85546875" hidden="1" customWidth="1"/>
    <col min="25" max="25" width="34.85546875" hidden="1" customWidth="1"/>
    <col min="26" max="26" width="41.42578125" hidden="1" customWidth="1"/>
    <col min="27" max="27" width="28.28515625" hidden="1" customWidth="1"/>
    <col min="28" max="28" width="25.42578125" hidden="1" customWidth="1"/>
    <col min="29" max="29" width="25" hidden="1" customWidth="1"/>
    <col min="30" max="30" width="39.5703125" hidden="1" customWidth="1"/>
    <col min="31" max="31" width="33.42578125" hidden="1" customWidth="1"/>
    <col min="32" max="32" width="33" hidden="1" customWidth="1"/>
    <col min="33" max="33" width="27.85546875" hidden="1" customWidth="1"/>
    <col min="34" max="34" width="27.28515625" hidden="1" customWidth="1"/>
    <col min="35" max="35" width="27.140625" hidden="1" customWidth="1"/>
    <col min="36" max="36" width="51.140625" hidden="1" customWidth="1"/>
    <col min="37" max="37" width="39.28515625" hidden="1" customWidth="1"/>
    <col min="38" max="38" width="38.85546875" hidden="1" customWidth="1"/>
    <col min="39" max="39" width="38.7109375" hidden="1" customWidth="1"/>
    <col min="40" max="40" width="22.140625" hidden="1" customWidth="1"/>
    <col min="41" max="41" width="31.28515625" hidden="1" customWidth="1"/>
    <col min="42" max="42" width="30.85546875" hidden="1" customWidth="1"/>
    <col min="43" max="43" width="13.42578125" hidden="1" customWidth="1"/>
    <col min="44" max="44" width="18" hidden="1" customWidth="1"/>
    <col min="45" max="45" width="26.7109375" hidden="1" customWidth="1"/>
    <col min="46" max="46" width="53.42578125" hidden="1" customWidth="1"/>
    <col min="47" max="47" width="122.85546875" hidden="1" customWidth="1"/>
    <col min="48" max="48" width="62.85546875" bestFit="1" customWidth="1"/>
    <col min="49" max="49" width="31.28515625" customWidth="1"/>
    <col min="50" max="50" width="38.7109375" bestFit="1" customWidth="1"/>
    <col min="51" max="51" width="29.28515625" customWidth="1"/>
    <col min="52" max="52" width="52.85546875" customWidth="1"/>
    <col min="53" max="53" width="48.42578125" customWidth="1"/>
    <col min="54" max="54" width="29.140625" customWidth="1"/>
    <col min="55" max="55" width="26.85546875" customWidth="1"/>
    <col min="56" max="56" width="35.5703125" customWidth="1"/>
    <col min="57" max="57" width="33.42578125" bestFit="1" customWidth="1"/>
    <col min="58" max="58" width="29.7109375" customWidth="1"/>
    <col min="59" max="59" width="27.42578125" customWidth="1"/>
    <col min="60" max="60" width="28.140625" customWidth="1"/>
    <col min="61" max="61" width="25.85546875" customWidth="1"/>
    <col min="62" max="62" width="32.28515625" customWidth="1"/>
    <col min="63" max="63" width="30" customWidth="1"/>
    <col min="64" max="64" width="46.42578125" customWidth="1"/>
    <col min="65" max="65" width="44.140625" bestFit="1" customWidth="1"/>
    <col min="66" max="66" width="41.7109375" customWidth="1"/>
    <col min="67" max="67" width="39.42578125" bestFit="1" customWidth="1"/>
    <col min="68" max="68" width="21.42578125" customWidth="1"/>
    <col min="69" max="69" width="27.28515625" customWidth="1"/>
    <col min="70" max="70" width="15" customWidth="1"/>
    <col min="71" max="71" width="19.7109375" customWidth="1"/>
    <col min="72" max="72" width="16.85546875" customWidth="1"/>
    <col min="73" max="73" width="27.85546875" customWidth="1"/>
    <col min="74" max="74" width="24.7109375" customWidth="1"/>
    <col min="75" max="75" width="153.28515625" customWidth="1"/>
    <col min="76" max="76" width="29.140625" customWidth="1"/>
    <col min="77" max="77" width="26.85546875" customWidth="1"/>
    <col min="78" max="78" width="48" customWidth="1"/>
    <col min="79" max="79" width="45.85546875" customWidth="1"/>
    <col min="80" max="80" width="43.28515625" customWidth="1"/>
    <col min="81" max="81" width="41.140625" customWidth="1"/>
    <col min="82" max="82" width="47.85546875" customWidth="1"/>
    <col min="83" max="83" width="45.7109375" customWidth="1"/>
    <col min="84" max="88" width="9.140625" customWidth="1"/>
  </cols>
  <sheetData>
    <row r="1" spans="1:87" s="2" customFormat="1" x14ac:dyDescent="0.25">
      <c r="A1" s="2" t="s">
        <v>622</v>
      </c>
      <c r="B1" s="2" t="s">
        <v>623</v>
      </c>
      <c r="C1" s="2" t="s">
        <v>624</v>
      </c>
      <c r="D1" s="2" t="s">
        <v>625</v>
      </c>
      <c r="E1" s="2" t="s">
        <v>626</v>
      </c>
      <c r="F1" s="2" t="s">
        <v>627</v>
      </c>
      <c r="G1" s="2" t="s">
        <v>628</v>
      </c>
      <c r="H1" s="2" t="s">
        <v>629</v>
      </c>
      <c r="I1" s="2" t="s">
        <v>630</v>
      </c>
      <c r="J1" s="2" t="s">
        <v>631</v>
      </c>
      <c r="K1" s="2" t="s">
        <v>632</v>
      </c>
      <c r="L1" s="2" t="s">
        <v>633</v>
      </c>
      <c r="M1" s="2" t="s">
        <v>634</v>
      </c>
      <c r="N1" s="2" t="s">
        <v>635</v>
      </c>
      <c r="O1" s="2" t="s">
        <v>636</v>
      </c>
      <c r="P1" s="2" t="s">
        <v>637</v>
      </c>
      <c r="Q1" s="2" t="s">
        <v>638</v>
      </c>
      <c r="R1" s="2" t="s">
        <v>639</v>
      </c>
      <c r="S1" s="2" t="s">
        <v>640</v>
      </c>
      <c r="T1" s="2" t="s">
        <v>641</v>
      </c>
      <c r="U1" s="2" t="s">
        <v>642</v>
      </c>
      <c r="V1" s="2" t="s">
        <v>643</v>
      </c>
      <c r="W1" s="2" t="s">
        <v>644</v>
      </c>
      <c r="X1" s="2" t="s">
        <v>645</v>
      </c>
      <c r="Y1" s="2" t="s">
        <v>646</v>
      </c>
      <c r="Z1" s="2" t="s">
        <v>647</v>
      </c>
      <c r="AA1" s="2" t="s">
        <v>648</v>
      </c>
      <c r="AB1" s="2" t="s">
        <v>649</v>
      </c>
      <c r="AC1" s="2" t="s">
        <v>650</v>
      </c>
      <c r="AD1" s="2" t="s">
        <v>651</v>
      </c>
      <c r="AE1" s="2" t="s">
        <v>652</v>
      </c>
      <c r="AF1" s="2" t="s">
        <v>653</v>
      </c>
      <c r="AG1" s="2" t="s">
        <v>654</v>
      </c>
      <c r="AH1" s="2" t="s">
        <v>655</v>
      </c>
      <c r="AI1" s="2" t="s">
        <v>656</v>
      </c>
      <c r="AJ1" s="2" t="s">
        <v>657</v>
      </c>
      <c r="AK1" s="2" t="s">
        <v>658</v>
      </c>
      <c r="AL1" s="2" t="s">
        <v>659</v>
      </c>
      <c r="AM1" s="2" t="s">
        <v>660</v>
      </c>
      <c r="AN1" s="2" t="s">
        <v>661</v>
      </c>
      <c r="AO1" s="2" t="s">
        <v>662</v>
      </c>
      <c r="AP1" s="2" t="s">
        <v>663</v>
      </c>
      <c r="AQ1" s="2" t="s">
        <v>664</v>
      </c>
      <c r="AR1" s="2" t="s">
        <v>665</v>
      </c>
      <c r="AS1" s="2" t="s">
        <v>666</v>
      </c>
      <c r="AT1" s="2" t="s">
        <v>667</v>
      </c>
      <c r="AU1" s="2" t="s">
        <v>668</v>
      </c>
      <c r="AV1" s="2" t="s">
        <v>669</v>
      </c>
      <c r="AW1" s="2" t="s">
        <v>670</v>
      </c>
      <c r="AX1" s="2" t="s">
        <v>671</v>
      </c>
      <c r="AY1" s="2" t="s">
        <v>672</v>
      </c>
      <c r="AZ1" s="2" t="s">
        <v>673</v>
      </c>
      <c r="BA1" s="2" t="s">
        <v>674</v>
      </c>
      <c r="BB1" s="2" t="s">
        <v>675</v>
      </c>
      <c r="BC1" s="2" t="s">
        <v>676</v>
      </c>
      <c r="BD1" s="2" t="s">
        <v>677</v>
      </c>
      <c r="BE1" s="2" t="s">
        <v>678</v>
      </c>
      <c r="BF1" s="2" t="s">
        <v>679</v>
      </c>
      <c r="BG1" s="2" t="s">
        <v>680</v>
      </c>
      <c r="BH1" s="2" t="s">
        <v>681</v>
      </c>
      <c r="BI1" s="2" t="s">
        <v>682</v>
      </c>
      <c r="BJ1" s="2" t="s">
        <v>683</v>
      </c>
      <c r="BK1" s="2" t="s">
        <v>684</v>
      </c>
      <c r="BL1" s="2" t="s">
        <v>685</v>
      </c>
      <c r="BM1" s="2" t="s">
        <v>686</v>
      </c>
      <c r="BN1" s="2" t="s">
        <v>687</v>
      </c>
      <c r="BO1" s="2" t="s">
        <v>688</v>
      </c>
      <c r="BP1" s="2" t="s">
        <v>689</v>
      </c>
      <c r="BQ1" s="2" t="s">
        <v>690</v>
      </c>
      <c r="BR1" s="2" t="s">
        <v>691</v>
      </c>
      <c r="BS1" s="2" t="s">
        <v>692</v>
      </c>
      <c r="BT1" s="2" t="s">
        <v>693</v>
      </c>
      <c r="BU1" s="2" t="s">
        <v>694</v>
      </c>
      <c r="BV1" s="2" t="s">
        <v>695</v>
      </c>
      <c r="BW1" s="2" t="s">
        <v>696</v>
      </c>
      <c r="BX1" s="2" t="s">
        <v>697</v>
      </c>
      <c r="BY1" s="2" t="s">
        <v>698</v>
      </c>
      <c r="BZ1" s="2" t="s">
        <v>699</v>
      </c>
      <c r="CA1" s="2" t="s">
        <v>700</v>
      </c>
      <c r="CB1" s="2" t="s">
        <v>701</v>
      </c>
      <c r="CC1" s="2" t="s">
        <v>702</v>
      </c>
      <c r="CD1" s="2" t="s">
        <v>703</v>
      </c>
      <c r="CE1" s="2" t="s">
        <v>704</v>
      </c>
      <c r="CF1" s="2" t="s">
        <v>705</v>
      </c>
      <c r="CG1" s="2" t="s">
        <v>706</v>
      </c>
      <c r="CH1" s="2" t="s">
        <v>707</v>
      </c>
      <c r="CI1" s="2" t="s">
        <v>708</v>
      </c>
    </row>
    <row r="2" spans="1:87" x14ac:dyDescent="0.25">
      <c r="A2">
        <v>1600100589</v>
      </c>
      <c r="B2" t="s">
        <v>0</v>
      </c>
      <c r="C2">
        <v>100589</v>
      </c>
      <c r="E2" t="s">
        <v>81</v>
      </c>
      <c r="F2" t="s">
        <v>1</v>
      </c>
      <c r="G2" t="s">
        <v>2</v>
      </c>
      <c r="H2">
        <v>7341.61</v>
      </c>
      <c r="I2">
        <v>7341.61</v>
      </c>
      <c r="J2">
        <v>1089</v>
      </c>
      <c r="K2">
        <v>1089</v>
      </c>
      <c r="L2">
        <v>0</v>
      </c>
      <c r="M2">
        <v>0</v>
      </c>
      <c r="N2">
        <v>8737.6859999999997</v>
      </c>
      <c r="O2">
        <v>8737.6859999999997</v>
      </c>
      <c r="P2">
        <v>2.1669999999999998</v>
      </c>
      <c r="Q2">
        <v>2.1669999999999998</v>
      </c>
      <c r="R2">
        <v>13443</v>
      </c>
      <c r="AA2" t="s">
        <v>3</v>
      </c>
      <c r="AB2" s="1">
        <v>40651</v>
      </c>
      <c r="AE2" s="1">
        <v>40697</v>
      </c>
      <c r="AG2" s="1">
        <v>40697</v>
      </c>
      <c r="AI2" s="1">
        <v>42344</v>
      </c>
      <c r="AM2" s="1">
        <v>42344</v>
      </c>
      <c r="AO2" s="1">
        <v>42344</v>
      </c>
      <c r="AQ2">
        <v>1600273187</v>
      </c>
      <c r="AR2" t="s">
        <v>4</v>
      </c>
      <c r="AS2">
        <v>1</v>
      </c>
      <c r="AV2" t="s">
        <v>81</v>
      </c>
      <c r="AW2" t="s">
        <v>5</v>
      </c>
      <c r="AX2">
        <v>1039622</v>
      </c>
      <c r="AY2" t="s">
        <v>6</v>
      </c>
      <c r="BA2" t="s">
        <v>7</v>
      </c>
      <c r="BB2" s="1">
        <v>40546</v>
      </c>
      <c r="BC2" s="1">
        <v>40546</v>
      </c>
      <c r="BD2" s="1">
        <v>40694</v>
      </c>
      <c r="BE2" s="1">
        <v>40694</v>
      </c>
      <c r="BF2">
        <v>0</v>
      </c>
      <c r="BG2">
        <v>0</v>
      </c>
      <c r="BH2">
        <v>1089</v>
      </c>
      <c r="BI2">
        <v>1089</v>
      </c>
      <c r="BJ2">
        <v>7341.61</v>
      </c>
      <c r="BK2">
        <v>7341.61</v>
      </c>
      <c r="BL2">
        <v>8737.69</v>
      </c>
      <c r="BM2">
        <v>8737.69</v>
      </c>
      <c r="BN2">
        <v>2.17</v>
      </c>
      <c r="BO2">
        <v>2.17</v>
      </c>
      <c r="BP2" s="1">
        <v>40653</v>
      </c>
      <c r="BQ2" s="1">
        <v>40951</v>
      </c>
      <c r="BR2">
        <v>273188</v>
      </c>
      <c r="BS2">
        <v>1</v>
      </c>
      <c r="BT2" t="s">
        <v>709</v>
      </c>
      <c r="BU2" t="s">
        <v>710</v>
      </c>
      <c r="BW2" t="s">
        <v>761</v>
      </c>
      <c r="BX2">
        <v>4</v>
      </c>
      <c r="BY2">
        <v>4</v>
      </c>
      <c r="BZ2">
        <v>933.84</v>
      </c>
      <c r="CA2">
        <v>933.84</v>
      </c>
      <c r="CB2">
        <v>0.36</v>
      </c>
      <c r="CC2">
        <v>0.36</v>
      </c>
      <c r="CD2">
        <v>160</v>
      </c>
      <c r="CE2">
        <v>160</v>
      </c>
    </row>
    <row r="3" spans="1:87" x14ac:dyDescent="0.25">
      <c r="A3">
        <v>1600100589</v>
      </c>
      <c r="B3" t="s">
        <v>0</v>
      </c>
      <c r="C3">
        <v>100589</v>
      </c>
      <c r="E3" t="s">
        <v>81</v>
      </c>
      <c r="F3" t="s">
        <v>1</v>
      </c>
      <c r="G3" t="s">
        <v>2</v>
      </c>
      <c r="H3">
        <v>7341.61</v>
      </c>
      <c r="I3">
        <v>7341.61</v>
      </c>
      <c r="J3">
        <v>1089</v>
      </c>
      <c r="K3">
        <v>1089</v>
      </c>
      <c r="L3">
        <v>0</v>
      </c>
      <c r="M3">
        <v>0</v>
      </c>
      <c r="N3">
        <v>8737.6859999999997</v>
      </c>
      <c r="O3">
        <v>8737.6859999999997</v>
      </c>
      <c r="P3">
        <v>2.1669999999999998</v>
      </c>
      <c r="Q3">
        <v>2.1669999999999998</v>
      </c>
      <c r="R3">
        <v>13443</v>
      </c>
      <c r="AA3" t="s">
        <v>3</v>
      </c>
      <c r="AB3" s="1">
        <v>40651</v>
      </c>
      <c r="AE3" s="1">
        <v>40697</v>
      </c>
      <c r="AG3" s="1">
        <v>40697</v>
      </c>
      <c r="AI3" s="1">
        <v>42344</v>
      </c>
      <c r="AM3" s="1">
        <v>42344</v>
      </c>
      <c r="AO3" s="1">
        <v>42344</v>
      </c>
      <c r="AQ3">
        <v>1600273187</v>
      </c>
      <c r="AR3" t="s">
        <v>4</v>
      </c>
      <c r="AS3">
        <v>1</v>
      </c>
      <c r="AV3" t="s">
        <v>81</v>
      </c>
      <c r="AW3" t="s">
        <v>5</v>
      </c>
      <c r="AX3">
        <v>1039622</v>
      </c>
      <c r="AY3" t="s">
        <v>6</v>
      </c>
      <c r="BA3" t="s">
        <v>7</v>
      </c>
      <c r="BB3" s="1">
        <v>40546</v>
      </c>
      <c r="BC3" s="1">
        <v>40546</v>
      </c>
      <c r="BD3" s="1">
        <v>40694</v>
      </c>
      <c r="BE3" s="1">
        <v>40694</v>
      </c>
      <c r="BF3">
        <v>0</v>
      </c>
      <c r="BG3">
        <v>0</v>
      </c>
      <c r="BH3">
        <v>1089</v>
      </c>
      <c r="BI3">
        <v>1089</v>
      </c>
      <c r="BJ3">
        <v>7341.61</v>
      </c>
      <c r="BK3">
        <v>7341.61</v>
      </c>
      <c r="BL3">
        <v>8737.69</v>
      </c>
      <c r="BM3">
        <v>8737.69</v>
      </c>
      <c r="BN3">
        <v>2.17</v>
      </c>
      <c r="BO3">
        <v>2.17</v>
      </c>
      <c r="BP3" s="1">
        <v>40653</v>
      </c>
      <c r="BQ3" s="1">
        <v>40951</v>
      </c>
      <c r="BR3">
        <v>273189</v>
      </c>
      <c r="BS3">
        <v>2</v>
      </c>
      <c r="BT3" t="s">
        <v>709</v>
      </c>
      <c r="BU3" t="s">
        <v>710</v>
      </c>
      <c r="BW3" t="s">
        <v>751</v>
      </c>
      <c r="BX3">
        <v>2</v>
      </c>
      <c r="BY3">
        <v>2</v>
      </c>
      <c r="BZ3">
        <v>455.52</v>
      </c>
      <c r="CA3">
        <v>455.52</v>
      </c>
      <c r="CB3">
        <v>5.1999999999999998E-2</v>
      </c>
      <c r="CC3">
        <v>5.1999999999999998E-2</v>
      </c>
      <c r="CD3">
        <v>30</v>
      </c>
      <c r="CE3">
        <v>30</v>
      </c>
    </row>
    <row r="4" spans="1:87" x14ac:dyDescent="0.25">
      <c r="A4">
        <v>1600100589</v>
      </c>
      <c r="B4" t="s">
        <v>0</v>
      </c>
      <c r="C4">
        <v>100589</v>
      </c>
      <c r="E4" t="s">
        <v>81</v>
      </c>
      <c r="F4" t="s">
        <v>1</v>
      </c>
      <c r="G4" t="s">
        <v>2</v>
      </c>
      <c r="H4">
        <v>7341.61</v>
      </c>
      <c r="I4">
        <v>7341.61</v>
      </c>
      <c r="J4">
        <v>1089</v>
      </c>
      <c r="K4">
        <v>1089</v>
      </c>
      <c r="L4">
        <v>0</v>
      </c>
      <c r="M4">
        <v>0</v>
      </c>
      <c r="N4">
        <v>8737.6859999999997</v>
      </c>
      <c r="O4">
        <v>8737.6859999999997</v>
      </c>
      <c r="P4">
        <v>2.1669999999999998</v>
      </c>
      <c r="Q4">
        <v>2.1669999999999998</v>
      </c>
      <c r="R4">
        <v>13443</v>
      </c>
      <c r="AA4" t="s">
        <v>3</v>
      </c>
      <c r="AB4" s="1">
        <v>40651</v>
      </c>
      <c r="AE4" s="1">
        <v>40697</v>
      </c>
      <c r="AG4" s="1">
        <v>40697</v>
      </c>
      <c r="AI4" s="1">
        <v>42344</v>
      </c>
      <c r="AM4" s="1">
        <v>42344</v>
      </c>
      <c r="AO4" s="1">
        <v>42344</v>
      </c>
      <c r="AQ4">
        <v>1600273187</v>
      </c>
      <c r="AR4" t="s">
        <v>4</v>
      </c>
      <c r="AS4">
        <v>1</v>
      </c>
      <c r="AV4" t="s">
        <v>81</v>
      </c>
      <c r="AW4" t="s">
        <v>5</v>
      </c>
      <c r="AX4">
        <v>1039622</v>
      </c>
      <c r="AY4" t="s">
        <v>6</v>
      </c>
      <c r="BA4" t="s">
        <v>7</v>
      </c>
      <c r="BB4" s="1">
        <v>40546</v>
      </c>
      <c r="BC4" s="1">
        <v>40546</v>
      </c>
      <c r="BD4" s="1">
        <v>40694</v>
      </c>
      <c r="BE4" s="1">
        <v>40694</v>
      </c>
      <c r="BF4">
        <v>0</v>
      </c>
      <c r="BG4">
        <v>0</v>
      </c>
      <c r="BH4">
        <v>1089</v>
      </c>
      <c r="BI4">
        <v>1089</v>
      </c>
      <c r="BJ4">
        <v>7341.61</v>
      </c>
      <c r="BK4">
        <v>7341.61</v>
      </c>
      <c r="BL4">
        <v>8737.69</v>
      </c>
      <c r="BM4">
        <v>8737.69</v>
      </c>
      <c r="BN4">
        <v>2.17</v>
      </c>
      <c r="BO4">
        <v>2.17</v>
      </c>
      <c r="BP4" s="1">
        <v>40653</v>
      </c>
      <c r="BQ4" s="1">
        <v>40951</v>
      </c>
      <c r="BR4">
        <v>273190</v>
      </c>
      <c r="BS4">
        <v>3</v>
      </c>
      <c r="BT4" t="s">
        <v>709</v>
      </c>
      <c r="BU4" t="s">
        <v>710</v>
      </c>
      <c r="BW4" t="s">
        <v>762</v>
      </c>
      <c r="BX4">
        <v>8</v>
      </c>
      <c r="BY4">
        <v>8</v>
      </c>
      <c r="BZ4">
        <v>6095.424</v>
      </c>
      <c r="CA4">
        <v>6095.424</v>
      </c>
      <c r="CB4">
        <v>1.272</v>
      </c>
      <c r="CC4">
        <v>1.272</v>
      </c>
      <c r="CD4">
        <v>840</v>
      </c>
      <c r="CE4">
        <v>840</v>
      </c>
    </row>
    <row r="5" spans="1:87" x14ac:dyDescent="0.25">
      <c r="A5">
        <v>1600100589</v>
      </c>
      <c r="B5" t="s">
        <v>0</v>
      </c>
      <c r="C5">
        <v>100589</v>
      </c>
      <c r="E5" t="s">
        <v>81</v>
      </c>
      <c r="F5" t="s">
        <v>1</v>
      </c>
      <c r="G5" t="s">
        <v>2</v>
      </c>
      <c r="H5">
        <v>7341.61</v>
      </c>
      <c r="I5">
        <v>7341.61</v>
      </c>
      <c r="J5">
        <v>1089</v>
      </c>
      <c r="K5">
        <v>1089</v>
      </c>
      <c r="L5">
        <v>0</v>
      </c>
      <c r="M5">
        <v>0</v>
      </c>
      <c r="N5">
        <v>8737.6859999999997</v>
      </c>
      <c r="O5">
        <v>8737.6859999999997</v>
      </c>
      <c r="P5">
        <v>2.1669999999999998</v>
      </c>
      <c r="Q5">
        <v>2.1669999999999998</v>
      </c>
      <c r="R5">
        <v>13443</v>
      </c>
      <c r="AA5" t="s">
        <v>3</v>
      </c>
      <c r="AB5" s="1">
        <v>40651</v>
      </c>
      <c r="AE5" s="1">
        <v>40697</v>
      </c>
      <c r="AG5" s="1">
        <v>40697</v>
      </c>
      <c r="AI5" s="1">
        <v>42344</v>
      </c>
      <c r="AM5" s="1">
        <v>42344</v>
      </c>
      <c r="AO5" s="1">
        <v>42344</v>
      </c>
      <c r="AQ5">
        <v>1600273187</v>
      </c>
      <c r="AR5" t="s">
        <v>4</v>
      </c>
      <c r="AS5">
        <v>1</v>
      </c>
      <c r="AV5" t="s">
        <v>81</v>
      </c>
      <c r="AW5" t="s">
        <v>5</v>
      </c>
      <c r="AX5">
        <v>1039622</v>
      </c>
      <c r="AY5" t="s">
        <v>6</v>
      </c>
      <c r="BA5" t="s">
        <v>7</v>
      </c>
      <c r="BB5" s="1">
        <v>40546</v>
      </c>
      <c r="BC5" s="1">
        <v>40546</v>
      </c>
      <c r="BD5" s="1">
        <v>40694</v>
      </c>
      <c r="BE5" s="1">
        <v>40694</v>
      </c>
      <c r="BF5">
        <v>0</v>
      </c>
      <c r="BG5">
        <v>0</v>
      </c>
      <c r="BH5">
        <v>1089</v>
      </c>
      <c r="BI5">
        <v>1089</v>
      </c>
      <c r="BJ5">
        <v>7341.61</v>
      </c>
      <c r="BK5">
        <v>7341.61</v>
      </c>
      <c r="BL5">
        <v>8737.69</v>
      </c>
      <c r="BM5">
        <v>8737.69</v>
      </c>
      <c r="BN5">
        <v>2.17</v>
      </c>
      <c r="BO5">
        <v>2.17</v>
      </c>
      <c r="BP5" s="1">
        <v>40653</v>
      </c>
      <c r="BQ5" s="1">
        <v>40951</v>
      </c>
      <c r="BR5">
        <v>273191</v>
      </c>
      <c r="BS5">
        <v>4</v>
      </c>
      <c r="BT5" t="s">
        <v>709</v>
      </c>
      <c r="BU5" t="s">
        <v>710</v>
      </c>
      <c r="BW5" t="s">
        <v>763</v>
      </c>
      <c r="BX5">
        <v>8</v>
      </c>
      <c r="BY5">
        <v>8</v>
      </c>
      <c r="BZ5">
        <v>975.34400000000005</v>
      </c>
      <c r="CA5">
        <v>975.34400000000005</v>
      </c>
      <c r="CB5">
        <v>0.376</v>
      </c>
      <c r="CC5">
        <v>0.376</v>
      </c>
      <c r="CD5">
        <v>8</v>
      </c>
      <c r="CE5">
        <v>8</v>
      </c>
    </row>
    <row r="6" spans="1:87" x14ac:dyDescent="0.25">
      <c r="A6">
        <v>1600100589</v>
      </c>
      <c r="B6" t="s">
        <v>0</v>
      </c>
      <c r="C6">
        <v>100589</v>
      </c>
      <c r="E6" t="s">
        <v>81</v>
      </c>
      <c r="F6" t="s">
        <v>1</v>
      </c>
      <c r="G6" t="s">
        <v>2</v>
      </c>
      <c r="H6">
        <v>7341.61</v>
      </c>
      <c r="I6">
        <v>7341.61</v>
      </c>
      <c r="J6">
        <v>1089</v>
      </c>
      <c r="K6">
        <v>1089</v>
      </c>
      <c r="L6">
        <v>0</v>
      </c>
      <c r="M6">
        <v>0</v>
      </c>
      <c r="N6">
        <v>8737.6859999999997</v>
      </c>
      <c r="O6">
        <v>8737.6859999999997</v>
      </c>
      <c r="P6">
        <v>2.1669999999999998</v>
      </c>
      <c r="Q6">
        <v>2.1669999999999998</v>
      </c>
      <c r="R6">
        <v>13443</v>
      </c>
      <c r="AA6" t="s">
        <v>3</v>
      </c>
      <c r="AB6" s="1">
        <v>40651</v>
      </c>
      <c r="AE6" s="1">
        <v>40697</v>
      </c>
      <c r="AG6" s="1">
        <v>40697</v>
      </c>
      <c r="AI6" s="1">
        <v>42344</v>
      </c>
      <c r="AM6" s="1">
        <v>42344</v>
      </c>
      <c r="AO6" s="1">
        <v>42344</v>
      </c>
      <c r="AQ6">
        <v>1600273187</v>
      </c>
      <c r="AR6" t="s">
        <v>4</v>
      </c>
      <c r="AS6">
        <v>1</v>
      </c>
      <c r="AV6" t="s">
        <v>81</v>
      </c>
      <c r="AW6" t="s">
        <v>5</v>
      </c>
      <c r="AX6">
        <v>1039622</v>
      </c>
      <c r="AY6" t="s">
        <v>6</v>
      </c>
      <c r="BA6" t="s">
        <v>7</v>
      </c>
      <c r="BB6" s="1">
        <v>40546</v>
      </c>
      <c r="BC6" s="1">
        <v>40546</v>
      </c>
      <c r="BD6" s="1">
        <v>40694</v>
      </c>
      <c r="BE6" s="1">
        <v>40694</v>
      </c>
      <c r="BF6">
        <v>0</v>
      </c>
      <c r="BG6">
        <v>0</v>
      </c>
      <c r="BH6">
        <v>1089</v>
      </c>
      <c r="BI6">
        <v>1089</v>
      </c>
      <c r="BJ6">
        <v>7341.61</v>
      </c>
      <c r="BK6">
        <v>7341.61</v>
      </c>
      <c r="BL6">
        <v>8737.69</v>
      </c>
      <c r="BM6">
        <v>8737.69</v>
      </c>
      <c r="BN6">
        <v>2.17</v>
      </c>
      <c r="BO6">
        <v>2.17</v>
      </c>
      <c r="BP6" s="1">
        <v>40653</v>
      </c>
      <c r="BQ6" s="1">
        <v>40951</v>
      </c>
      <c r="BR6">
        <v>273192</v>
      </c>
      <c r="BS6">
        <v>5</v>
      </c>
      <c r="BT6" t="s">
        <v>709</v>
      </c>
      <c r="BU6" t="s">
        <v>710</v>
      </c>
      <c r="BW6" t="s">
        <v>764</v>
      </c>
      <c r="BX6">
        <v>1</v>
      </c>
      <c r="BY6">
        <v>1</v>
      </c>
      <c r="BZ6">
        <v>121.91800000000001</v>
      </c>
      <c r="CA6">
        <v>121.91800000000001</v>
      </c>
      <c r="CB6">
        <v>4.7E-2</v>
      </c>
      <c r="CC6">
        <v>4.7E-2</v>
      </c>
      <c r="CD6">
        <v>17</v>
      </c>
      <c r="CE6">
        <v>17</v>
      </c>
    </row>
    <row r="7" spans="1:87" x14ac:dyDescent="0.25">
      <c r="A7">
        <v>1600100589</v>
      </c>
      <c r="B7" t="s">
        <v>0</v>
      </c>
      <c r="C7">
        <v>100589</v>
      </c>
      <c r="E7" t="s">
        <v>81</v>
      </c>
      <c r="F7" t="s">
        <v>1</v>
      </c>
      <c r="G7" t="s">
        <v>2</v>
      </c>
      <c r="H7">
        <v>7341.61</v>
      </c>
      <c r="I7">
        <v>7341.61</v>
      </c>
      <c r="J7">
        <v>1089</v>
      </c>
      <c r="K7">
        <v>1089</v>
      </c>
      <c r="L7">
        <v>0</v>
      </c>
      <c r="M7">
        <v>0</v>
      </c>
      <c r="N7">
        <v>8737.6859999999997</v>
      </c>
      <c r="O7">
        <v>8737.6859999999997</v>
      </c>
      <c r="P7">
        <v>2.1669999999999998</v>
      </c>
      <c r="Q7">
        <v>2.1669999999999998</v>
      </c>
      <c r="R7">
        <v>13443</v>
      </c>
      <c r="AA7" t="s">
        <v>3</v>
      </c>
      <c r="AB7" s="1">
        <v>40651</v>
      </c>
      <c r="AE7" s="1">
        <v>40697</v>
      </c>
      <c r="AG7" s="1">
        <v>40697</v>
      </c>
      <c r="AI7" s="1">
        <v>42344</v>
      </c>
      <c r="AM7" s="1">
        <v>42344</v>
      </c>
      <c r="AO7" s="1">
        <v>42344</v>
      </c>
      <c r="AQ7">
        <v>1600273187</v>
      </c>
      <c r="AR7" t="s">
        <v>4</v>
      </c>
      <c r="AS7">
        <v>1</v>
      </c>
      <c r="AV7" t="s">
        <v>81</v>
      </c>
      <c r="AW7" t="s">
        <v>5</v>
      </c>
      <c r="AX7">
        <v>1039622</v>
      </c>
      <c r="AY7" t="s">
        <v>6</v>
      </c>
      <c r="BA7" t="s">
        <v>7</v>
      </c>
      <c r="BB7" s="1">
        <v>40546</v>
      </c>
      <c r="BC7" s="1">
        <v>40546</v>
      </c>
      <c r="BD7" s="1">
        <v>40694</v>
      </c>
      <c r="BE7" s="1">
        <v>40694</v>
      </c>
      <c r="BF7">
        <v>0</v>
      </c>
      <c r="BG7">
        <v>0</v>
      </c>
      <c r="BH7">
        <v>1089</v>
      </c>
      <c r="BI7">
        <v>1089</v>
      </c>
      <c r="BJ7">
        <v>7341.61</v>
      </c>
      <c r="BK7">
        <v>7341.61</v>
      </c>
      <c r="BL7">
        <v>8737.69</v>
      </c>
      <c r="BM7">
        <v>8737.69</v>
      </c>
      <c r="BN7">
        <v>2.17</v>
      </c>
      <c r="BO7">
        <v>2.17</v>
      </c>
      <c r="BP7" s="1">
        <v>40653</v>
      </c>
      <c r="BQ7" s="1">
        <v>40951</v>
      </c>
      <c r="BR7">
        <v>273193</v>
      </c>
      <c r="BS7">
        <v>6</v>
      </c>
      <c r="BT7" t="s">
        <v>709</v>
      </c>
      <c r="BU7" t="s">
        <v>710</v>
      </c>
      <c r="BW7" t="s">
        <v>765</v>
      </c>
      <c r="BX7">
        <v>2</v>
      </c>
      <c r="BY7">
        <v>2</v>
      </c>
      <c r="BZ7">
        <v>155.63999999999999</v>
      </c>
      <c r="CA7">
        <v>155.63999999999999</v>
      </c>
      <c r="CB7">
        <v>0.06</v>
      </c>
      <c r="CC7">
        <v>0.06</v>
      </c>
      <c r="CD7">
        <v>34</v>
      </c>
      <c r="CE7">
        <v>34</v>
      </c>
    </row>
    <row r="8" spans="1:87" x14ac:dyDescent="0.25">
      <c r="A8">
        <v>1600102023</v>
      </c>
      <c r="B8" t="s">
        <v>0</v>
      </c>
      <c r="C8">
        <v>102023</v>
      </c>
      <c r="E8" t="s">
        <v>41</v>
      </c>
      <c r="F8" t="s">
        <v>1</v>
      </c>
      <c r="G8" t="s">
        <v>2</v>
      </c>
      <c r="H8">
        <v>19881</v>
      </c>
      <c r="I8">
        <v>16881</v>
      </c>
      <c r="J8">
        <v>1808.4</v>
      </c>
      <c r="K8">
        <v>1685.2</v>
      </c>
      <c r="L8">
        <v>0</v>
      </c>
      <c r="M8">
        <v>0</v>
      </c>
      <c r="N8">
        <v>36168</v>
      </c>
      <c r="O8">
        <v>33704</v>
      </c>
      <c r="P8">
        <v>0</v>
      </c>
      <c r="Q8">
        <v>0</v>
      </c>
      <c r="R8">
        <v>15200</v>
      </c>
      <c r="AA8" t="s">
        <v>3</v>
      </c>
      <c r="AB8" s="1">
        <v>40711</v>
      </c>
      <c r="AE8" s="1">
        <v>40711</v>
      </c>
      <c r="AG8" s="1">
        <v>40711</v>
      </c>
      <c r="AI8" s="1">
        <v>42344</v>
      </c>
      <c r="AM8" s="1">
        <v>42344</v>
      </c>
      <c r="AO8" s="1">
        <v>42344</v>
      </c>
      <c r="AQ8">
        <v>1600263718</v>
      </c>
      <c r="AR8" t="s">
        <v>8</v>
      </c>
      <c r="AS8">
        <v>1</v>
      </c>
      <c r="AV8" t="s">
        <v>41</v>
      </c>
      <c r="AW8" t="s">
        <v>5</v>
      </c>
      <c r="AY8" t="s">
        <v>9</v>
      </c>
      <c r="BA8" t="s">
        <v>7</v>
      </c>
      <c r="BB8" s="1">
        <v>40739</v>
      </c>
      <c r="BC8" s="1">
        <v>40816</v>
      </c>
      <c r="BD8" s="1">
        <v>40787</v>
      </c>
      <c r="BE8" s="1">
        <v>40821</v>
      </c>
      <c r="BF8">
        <v>0</v>
      </c>
      <c r="BG8">
        <v>0</v>
      </c>
      <c r="BH8">
        <v>1808.4</v>
      </c>
      <c r="BI8">
        <v>1685.2</v>
      </c>
      <c r="BJ8">
        <v>19881</v>
      </c>
      <c r="BK8">
        <v>16881</v>
      </c>
      <c r="BL8">
        <v>36168</v>
      </c>
      <c r="BM8">
        <v>33704</v>
      </c>
      <c r="BN8">
        <v>0</v>
      </c>
      <c r="BO8">
        <v>0</v>
      </c>
      <c r="BP8" s="1">
        <v>40711</v>
      </c>
      <c r="BQ8" s="1">
        <v>40951</v>
      </c>
      <c r="BR8">
        <v>263719</v>
      </c>
      <c r="BS8">
        <v>1</v>
      </c>
      <c r="BT8" t="s">
        <v>717</v>
      </c>
      <c r="BU8" t="s">
        <v>718</v>
      </c>
      <c r="BW8" t="s">
        <v>756</v>
      </c>
      <c r="BX8">
        <v>1</v>
      </c>
      <c r="BY8">
        <v>1</v>
      </c>
      <c r="BZ8">
        <v>36168</v>
      </c>
      <c r="CA8">
        <v>33704</v>
      </c>
      <c r="CB8">
        <v>0</v>
      </c>
      <c r="CC8">
        <v>0</v>
      </c>
      <c r="CD8">
        <v>1808.4</v>
      </c>
      <c r="CE8">
        <v>1685.2</v>
      </c>
    </row>
    <row r="9" spans="1:87" x14ac:dyDescent="0.25">
      <c r="A9">
        <v>1600102239</v>
      </c>
      <c r="B9" t="s">
        <v>0</v>
      </c>
      <c r="C9">
        <v>102239</v>
      </c>
      <c r="E9" t="s">
        <v>41</v>
      </c>
      <c r="F9" t="s">
        <v>1</v>
      </c>
      <c r="G9" t="s">
        <v>2</v>
      </c>
      <c r="H9">
        <v>22991.56</v>
      </c>
      <c r="I9">
        <v>22991.56</v>
      </c>
      <c r="J9">
        <v>3261.35</v>
      </c>
      <c r="K9">
        <v>3261.35</v>
      </c>
      <c r="L9">
        <v>0</v>
      </c>
      <c r="M9">
        <v>0</v>
      </c>
      <c r="N9">
        <v>65227</v>
      </c>
      <c r="O9">
        <v>65227</v>
      </c>
      <c r="P9">
        <v>7.4</v>
      </c>
      <c r="Q9">
        <v>7.4</v>
      </c>
      <c r="R9">
        <v>16443</v>
      </c>
      <c r="AA9" t="s">
        <v>3</v>
      </c>
      <c r="AB9" s="1">
        <v>40718</v>
      </c>
      <c r="AE9" s="1">
        <v>40722</v>
      </c>
      <c r="AG9" s="1">
        <v>40722</v>
      </c>
      <c r="AI9" s="1">
        <v>42344</v>
      </c>
      <c r="AM9" s="1">
        <v>42344</v>
      </c>
      <c r="AO9" s="1">
        <v>42344</v>
      </c>
      <c r="AQ9">
        <v>1600272340</v>
      </c>
      <c r="AR9" t="s">
        <v>10</v>
      </c>
      <c r="AS9">
        <v>1</v>
      </c>
      <c r="AV9" t="s">
        <v>41</v>
      </c>
      <c r="AW9" t="s">
        <v>5</v>
      </c>
      <c r="AX9">
        <v>1000308</v>
      </c>
      <c r="AY9" t="s">
        <v>9</v>
      </c>
      <c r="BA9" t="s">
        <v>7</v>
      </c>
      <c r="BB9" s="1">
        <v>40725</v>
      </c>
      <c r="BC9" s="1">
        <v>40835</v>
      </c>
      <c r="BD9" s="1">
        <v>40753</v>
      </c>
      <c r="BE9" s="1">
        <v>40842</v>
      </c>
      <c r="BF9">
        <v>0</v>
      </c>
      <c r="BG9">
        <v>0</v>
      </c>
      <c r="BH9">
        <v>3261.35</v>
      </c>
      <c r="BI9">
        <v>3261.35</v>
      </c>
      <c r="BJ9">
        <v>22991.56</v>
      </c>
      <c r="BK9">
        <v>22991.56</v>
      </c>
      <c r="BL9">
        <v>65227</v>
      </c>
      <c r="BM9">
        <v>65227</v>
      </c>
      <c r="BN9">
        <v>7.4</v>
      </c>
      <c r="BO9">
        <v>7.4</v>
      </c>
      <c r="BP9" s="1">
        <v>40722</v>
      </c>
      <c r="BQ9" s="1">
        <v>40951</v>
      </c>
      <c r="BR9">
        <v>272341</v>
      </c>
      <c r="BS9">
        <v>1</v>
      </c>
      <c r="BT9" t="s">
        <v>717</v>
      </c>
      <c r="BU9" t="s">
        <v>718</v>
      </c>
      <c r="BW9" t="s">
        <v>759</v>
      </c>
      <c r="BX9">
        <v>1</v>
      </c>
      <c r="BY9">
        <v>1</v>
      </c>
      <c r="BZ9">
        <v>65227</v>
      </c>
      <c r="CA9">
        <v>65227</v>
      </c>
      <c r="CB9">
        <v>7.4</v>
      </c>
      <c r="CC9">
        <v>7.4</v>
      </c>
      <c r="CD9">
        <v>3261.35</v>
      </c>
      <c r="CE9">
        <v>3261.35</v>
      </c>
    </row>
    <row r="10" spans="1:87" x14ac:dyDescent="0.25">
      <c r="A10">
        <v>1600102794</v>
      </c>
      <c r="B10" t="s">
        <v>0</v>
      </c>
      <c r="C10">
        <v>102794</v>
      </c>
      <c r="E10" t="s">
        <v>47</v>
      </c>
      <c r="F10" t="s">
        <v>1</v>
      </c>
      <c r="G10" t="s">
        <v>2</v>
      </c>
      <c r="H10">
        <v>50621</v>
      </c>
      <c r="I10">
        <v>49871</v>
      </c>
      <c r="J10">
        <v>12330</v>
      </c>
      <c r="K10">
        <v>6910</v>
      </c>
      <c r="L10">
        <v>0</v>
      </c>
      <c r="M10">
        <v>0</v>
      </c>
      <c r="N10">
        <v>123300</v>
      </c>
      <c r="O10">
        <v>69100</v>
      </c>
      <c r="P10">
        <v>13.6</v>
      </c>
      <c r="Q10">
        <v>2.4</v>
      </c>
      <c r="AA10" t="s">
        <v>3</v>
      </c>
      <c r="AE10" s="1">
        <v>40742</v>
      </c>
      <c r="AG10" s="1">
        <v>40742</v>
      </c>
      <c r="AI10" s="1">
        <v>42344</v>
      </c>
      <c r="AM10" s="1">
        <v>42344</v>
      </c>
      <c r="AO10" s="1">
        <v>42344</v>
      </c>
      <c r="AQ10">
        <v>1600272515</v>
      </c>
      <c r="AR10" t="s">
        <v>11</v>
      </c>
      <c r="AV10" t="s">
        <v>47</v>
      </c>
      <c r="AW10" t="s">
        <v>5</v>
      </c>
      <c r="AY10" t="s">
        <v>9</v>
      </c>
      <c r="BA10" t="s">
        <v>7</v>
      </c>
      <c r="BB10" s="1">
        <v>40739</v>
      </c>
      <c r="BC10" s="1">
        <v>40739</v>
      </c>
      <c r="BD10" s="1">
        <v>40803</v>
      </c>
      <c r="BE10" s="1">
        <v>40969</v>
      </c>
      <c r="BF10">
        <v>0</v>
      </c>
      <c r="BG10">
        <v>0</v>
      </c>
      <c r="BH10">
        <v>12330</v>
      </c>
      <c r="BI10">
        <v>6910</v>
      </c>
      <c r="BJ10">
        <v>50621</v>
      </c>
      <c r="BK10">
        <v>49871</v>
      </c>
      <c r="BL10">
        <v>123300</v>
      </c>
      <c r="BM10">
        <v>69100</v>
      </c>
      <c r="BN10">
        <v>13.6</v>
      </c>
      <c r="BO10">
        <v>2.4</v>
      </c>
      <c r="BQ10" s="1">
        <v>41065</v>
      </c>
      <c r="BR10">
        <v>272516</v>
      </c>
      <c r="BS10">
        <v>1</v>
      </c>
      <c r="BT10" t="s">
        <v>717</v>
      </c>
      <c r="BU10" t="s">
        <v>720</v>
      </c>
      <c r="BW10" t="s">
        <v>760</v>
      </c>
      <c r="BX10">
        <v>1</v>
      </c>
      <c r="BY10">
        <v>1</v>
      </c>
      <c r="BZ10">
        <v>123300</v>
      </c>
      <c r="CA10">
        <v>69100</v>
      </c>
      <c r="CB10">
        <v>13.6</v>
      </c>
      <c r="CC10">
        <v>2.4</v>
      </c>
      <c r="CD10">
        <v>12330</v>
      </c>
      <c r="CE10">
        <v>6910</v>
      </c>
    </row>
    <row r="11" spans="1:87" x14ac:dyDescent="0.25">
      <c r="A11">
        <v>1600103340</v>
      </c>
      <c r="B11" t="s">
        <v>0</v>
      </c>
      <c r="C11">
        <v>103340</v>
      </c>
      <c r="E11" t="s">
        <v>41</v>
      </c>
      <c r="F11" t="s">
        <v>1</v>
      </c>
      <c r="G11" t="s">
        <v>2</v>
      </c>
      <c r="H11">
        <v>35000</v>
      </c>
      <c r="I11">
        <v>24480.05</v>
      </c>
      <c r="J11">
        <v>878.97</v>
      </c>
      <c r="K11">
        <v>878.97</v>
      </c>
      <c r="L11">
        <v>0</v>
      </c>
      <c r="M11">
        <v>0</v>
      </c>
      <c r="N11">
        <v>17579.400000000001</v>
      </c>
      <c r="O11">
        <v>17579.400000000001</v>
      </c>
      <c r="P11">
        <v>0</v>
      </c>
      <c r="Q11">
        <v>0</v>
      </c>
      <c r="R11">
        <v>4340</v>
      </c>
      <c r="AA11" t="s">
        <v>3</v>
      </c>
      <c r="AB11" s="1">
        <v>40758</v>
      </c>
      <c r="AE11" s="1">
        <v>40770</v>
      </c>
      <c r="AG11" s="1">
        <v>40770</v>
      </c>
      <c r="AI11" s="1">
        <v>42344</v>
      </c>
      <c r="AM11" s="1">
        <v>42344</v>
      </c>
      <c r="AO11" s="1">
        <v>42344</v>
      </c>
      <c r="AQ11">
        <v>1600271778</v>
      </c>
      <c r="AR11" t="s">
        <v>12</v>
      </c>
      <c r="AS11">
        <v>1</v>
      </c>
      <c r="AV11" t="s">
        <v>41</v>
      </c>
      <c r="AW11" t="s">
        <v>5</v>
      </c>
      <c r="AX11">
        <v>1118729</v>
      </c>
      <c r="AY11" t="s">
        <v>9</v>
      </c>
      <c r="BA11" t="s">
        <v>13</v>
      </c>
      <c r="BB11" s="1">
        <v>40778</v>
      </c>
      <c r="BC11" s="1">
        <v>40841</v>
      </c>
      <c r="BD11" s="1">
        <v>40870</v>
      </c>
      <c r="BE11" s="1">
        <v>40851</v>
      </c>
      <c r="BF11">
        <v>0</v>
      </c>
      <c r="BG11">
        <v>0</v>
      </c>
      <c r="BH11">
        <v>878.97</v>
      </c>
      <c r="BI11">
        <v>878.97</v>
      </c>
      <c r="BJ11">
        <v>35000</v>
      </c>
      <c r="BK11">
        <v>24480.05</v>
      </c>
      <c r="BL11">
        <v>17579.400000000001</v>
      </c>
      <c r="BM11">
        <v>17579.400000000001</v>
      </c>
      <c r="BN11">
        <v>0</v>
      </c>
      <c r="BO11">
        <v>0</v>
      </c>
      <c r="BP11" s="1">
        <v>40758</v>
      </c>
      <c r="BQ11" s="1">
        <v>41765</v>
      </c>
      <c r="BR11">
        <v>271779</v>
      </c>
      <c r="BS11">
        <v>1</v>
      </c>
      <c r="BT11" t="s">
        <v>717</v>
      </c>
      <c r="BU11" t="s">
        <v>718</v>
      </c>
      <c r="BW11" t="s">
        <v>758</v>
      </c>
      <c r="BX11">
        <v>1</v>
      </c>
      <c r="BY11">
        <v>1</v>
      </c>
      <c r="BZ11">
        <v>17579.400000000001</v>
      </c>
      <c r="CA11">
        <v>17579.400000000001</v>
      </c>
      <c r="CB11">
        <v>0</v>
      </c>
      <c r="CC11">
        <v>0</v>
      </c>
      <c r="CD11">
        <v>878.97</v>
      </c>
      <c r="CE11">
        <v>878.97</v>
      </c>
    </row>
    <row r="12" spans="1:87" x14ac:dyDescent="0.25">
      <c r="A12">
        <v>1600103811</v>
      </c>
      <c r="B12" t="s">
        <v>0</v>
      </c>
      <c r="C12">
        <v>103811</v>
      </c>
      <c r="E12" t="s">
        <v>41</v>
      </c>
      <c r="F12" t="s">
        <v>1</v>
      </c>
      <c r="G12" t="s">
        <v>2</v>
      </c>
      <c r="H12">
        <v>8892.16</v>
      </c>
      <c r="I12">
        <v>7502.76</v>
      </c>
      <c r="J12">
        <v>390.7</v>
      </c>
      <c r="K12">
        <v>429.77</v>
      </c>
      <c r="L12">
        <v>0</v>
      </c>
      <c r="M12">
        <v>0</v>
      </c>
      <c r="N12">
        <v>7814</v>
      </c>
      <c r="O12">
        <v>10617</v>
      </c>
      <c r="P12">
        <v>0.9</v>
      </c>
      <c r="Q12">
        <v>1.2</v>
      </c>
      <c r="AA12" t="s">
        <v>3</v>
      </c>
      <c r="AE12" s="1">
        <v>40771</v>
      </c>
      <c r="AG12" s="1">
        <v>40771</v>
      </c>
      <c r="AI12" s="1">
        <v>42344</v>
      </c>
      <c r="AM12" s="1">
        <v>42344</v>
      </c>
      <c r="AO12" s="1">
        <v>42344</v>
      </c>
      <c r="AQ12">
        <v>1600273665</v>
      </c>
      <c r="AR12" t="s">
        <v>14</v>
      </c>
      <c r="AV12" t="s">
        <v>41</v>
      </c>
      <c r="AW12" t="s">
        <v>5</v>
      </c>
      <c r="AX12">
        <v>1028802</v>
      </c>
      <c r="AY12" t="s">
        <v>6</v>
      </c>
      <c r="BA12" t="s">
        <v>7</v>
      </c>
      <c r="BB12" s="1">
        <v>40812</v>
      </c>
      <c r="BC12" s="1">
        <v>40847</v>
      </c>
      <c r="BD12" s="1">
        <v>40814</v>
      </c>
      <c r="BE12" s="1">
        <v>40849</v>
      </c>
      <c r="BF12">
        <v>0</v>
      </c>
      <c r="BG12">
        <v>0</v>
      </c>
      <c r="BH12">
        <v>390.7</v>
      </c>
      <c r="BI12">
        <v>429.77</v>
      </c>
      <c r="BJ12">
        <v>8892.16</v>
      </c>
      <c r="BK12">
        <v>7502.76</v>
      </c>
      <c r="BL12">
        <v>7814</v>
      </c>
      <c r="BM12">
        <v>10617</v>
      </c>
      <c r="BN12">
        <v>0.9</v>
      </c>
      <c r="BO12">
        <v>1.2</v>
      </c>
      <c r="BQ12" s="1">
        <v>40951</v>
      </c>
      <c r="BR12">
        <v>273666</v>
      </c>
      <c r="BS12">
        <v>1</v>
      </c>
      <c r="BT12" t="s">
        <v>717</v>
      </c>
      <c r="BU12" t="s">
        <v>718</v>
      </c>
      <c r="BW12" t="s">
        <v>766</v>
      </c>
      <c r="BX12">
        <v>1</v>
      </c>
      <c r="BY12">
        <v>1</v>
      </c>
      <c r="BZ12">
        <v>7814</v>
      </c>
      <c r="CA12">
        <v>10617</v>
      </c>
      <c r="CB12">
        <v>0.9</v>
      </c>
      <c r="CC12">
        <v>1.2</v>
      </c>
      <c r="CD12">
        <v>390.7</v>
      </c>
      <c r="CE12">
        <v>530.85</v>
      </c>
    </row>
    <row r="13" spans="1:87" x14ac:dyDescent="0.25">
      <c r="A13">
        <v>1600103977</v>
      </c>
      <c r="B13" t="s">
        <v>0</v>
      </c>
      <c r="C13">
        <v>103977</v>
      </c>
      <c r="E13" t="s">
        <v>81</v>
      </c>
      <c r="F13" t="s">
        <v>1</v>
      </c>
      <c r="G13" t="s">
        <v>2</v>
      </c>
      <c r="H13">
        <v>646</v>
      </c>
      <c r="I13">
        <v>646</v>
      </c>
      <c r="J13">
        <v>646</v>
      </c>
      <c r="K13">
        <v>646</v>
      </c>
      <c r="L13">
        <v>0</v>
      </c>
      <c r="M13">
        <v>0</v>
      </c>
      <c r="N13">
        <v>2858.5880000000002</v>
      </c>
      <c r="O13">
        <v>2858.5880000000002</v>
      </c>
      <c r="P13">
        <v>1.1020000000000001</v>
      </c>
      <c r="Q13">
        <v>1.1020000000000001</v>
      </c>
      <c r="R13">
        <v>13693</v>
      </c>
      <c r="AA13" t="s">
        <v>3</v>
      </c>
      <c r="AB13" s="1">
        <v>40778</v>
      </c>
      <c r="AE13" s="1">
        <v>40778</v>
      </c>
      <c r="AG13" s="1">
        <v>40778</v>
      </c>
      <c r="AI13" s="1">
        <v>42344</v>
      </c>
      <c r="AM13" s="1">
        <v>42344</v>
      </c>
      <c r="AO13" s="1">
        <v>42344</v>
      </c>
      <c r="AQ13">
        <v>1600272542</v>
      </c>
      <c r="AR13" t="s">
        <v>15</v>
      </c>
      <c r="AS13">
        <v>1</v>
      </c>
      <c r="AV13" t="s">
        <v>81</v>
      </c>
      <c r="AW13" t="s">
        <v>5</v>
      </c>
      <c r="AY13" t="s">
        <v>6</v>
      </c>
      <c r="BA13" t="s">
        <v>13</v>
      </c>
      <c r="BB13" s="1">
        <v>40748</v>
      </c>
      <c r="BC13" s="1">
        <v>40748</v>
      </c>
      <c r="BD13" s="1">
        <v>40786</v>
      </c>
      <c r="BE13" s="1">
        <v>40869</v>
      </c>
      <c r="BF13">
        <v>0</v>
      </c>
      <c r="BG13">
        <v>0</v>
      </c>
      <c r="BH13">
        <v>646</v>
      </c>
      <c r="BI13">
        <v>646</v>
      </c>
      <c r="BJ13">
        <v>646</v>
      </c>
      <c r="BK13">
        <v>646</v>
      </c>
      <c r="BL13">
        <v>2858.59</v>
      </c>
      <c r="BM13">
        <v>2858.59</v>
      </c>
      <c r="BN13">
        <v>1.1000000000000001</v>
      </c>
      <c r="BO13">
        <v>1.1000000000000001</v>
      </c>
      <c r="BP13" s="1">
        <v>40778</v>
      </c>
      <c r="BQ13" s="1">
        <v>40951</v>
      </c>
      <c r="BR13">
        <v>272543</v>
      </c>
      <c r="BS13">
        <v>1</v>
      </c>
      <c r="BT13" t="s">
        <v>709</v>
      </c>
      <c r="BU13" t="s">
        <v>710</v>
      </c>
      <c r="BW13" t="s">
        <v>750</v>
      </c>
      <c r="BX13">
        <v>38</v>
      </c>
      <c r="BY13">
        <v>38</v>
      </c>
      <c r="BZ13">
        <v>2858.5880000000002</v>
      </c>
      <c r="CA13">
        <v>2858.5880000000002</v>
      </c>
      <c r="CB13">
        <v>1.1020000000000001</v>
      </c>
      <c r="CC13">
        <v>1.1020000000000001</v>
      </c>
      <c r="CD13">
        <v>646</v>
      </c>
      <c r="CE13">
        <v>646</v>
      </c>
    </row>
    <row r="14" spans="1:87" x14ac:dyDescent="0.25">
      <c r="A14">
        <v>1600104105</v>
      </c>
      <c r="B14" t="s">
        <v>0</v>
      </c>
      <c r="C14">
        <v>104105</v>
      </c>
      <c r="E14" t="s">
        <v>41</v>
      </c>
      <c r="F14" t="s">
        <v>1</v>
      </c>
      <c r="G14" t="s">
        <v>2</v>
      </c>
      <c r="H14">
        <v>2226</v>
      </c>
      <c r="I14">
        <v>2226</v>
      </c>
      <c r="J14">
        <v>241.35</v>
      </c>
      <c r="K14">
        <v>241.35</v>
      </c>
      <c r="L14">
        <v>0</v>
      </c>
      <c r="M14">
        <v>0</v>
      </c>
      <c r="N14">
        <v>4827</v>
      </c>
      <c r="O14">
        <v>4827</v>
      </c>
      <c r="P14">
        <v>0.55100000000000005</v>
      </c>
      <c r="Q14">
        <v>0.55100000000000005</v>
      </c>
      <c r="R14">
        <v>17600</v>
      </c>
      <c r="AA14" t="s">
        <v>3</v>
      </c>
      <c r="AB14" s="1">
        <v>40786</v>
      </c>
      <c r="AE14" s="1">
        <v>40786</v>
      </c>
      <c r="AG14" s="1">
        <v>40786</v>
      </c>
      <c r="AI14" s="1">
        <v>42344</v>
      </c>
      <c r="AM14" s="1">
        <v>42344</v>
      </c>
      <c r="AO14" s="1">
        <v>42344</v>
      </c>
      <c r="AQ14">
        <v>1600269642</v>
      </c>
      <c r="AR14" t="s">
        <v>16</v>
      </c>
      <c r="AS14">
        <v>1</v>
      </c>
      <c r="AV14" t="s">
        <v>41</v>
      </c>
      <c r="AW14" t="s">
        <v>5</v>
      </c>
      <c r="AX14">
        <v>1039169</v>
      </c>
      <c r="AY14" t="s">
        <v>9</v>
      </c>
      <c r="BA14" t="s">
        <v>7</v>
      </c>
      <c r="BB14" s="1">
        <v>40786</v>
      </c>
      <c r="BC14" s="1">
        <v>40859</v>
      </c>
      <c r="BD14" s="1">
        <v>40847</v>
      </c>
      <c r="BE14" s="1">
        <v>40859</v>
      </c>
      <c r="BF14">
        <v>0</v>
      </c>
      <c r="BG14">
        <v>0</v>
      </c>
      <c r="BH14">
        <v>241.35</v>
      </c>
      <c r="BI14">
        <v>241.35</v>
      </c>
      <c r="BJ14">
        <v>2226</v>
      </c>
      <c r="BK14">
        <v>2226</v>
      </c>
      <c r="BL14">
        <v>4827</v>
      </c>
      <c r="BM14">
        <v>4827</v>
      </c>
      <c r="BN14">
        <v>0.55000000000000004</v>
      </c>
      <c r="BO14">
        <v>0.55000000000000004</v>
      </c>
      <c r="BP14" s="1">
        <v>40786</v>
      </c>
      <c r="BQ14" s="1">
        <v>41048</v>
      </c>
      <c r="BR14">
        <v>269643</v>
      </c>
      <c r="BS14">
        <v>1</v>
      </c>
      <c r="BT14" t="s">
        <v>717</v>
      </c>
      <c r="BU14" t="s">
        <v>718</v>
      </c>
      <c r="BW14" t="s">
        <v>757</v>
      </c>
      <c r="BX14">
        <v>1</v>
      </c>
      <c r="BY14">
        <v>1</v>
      </c>
      <c r="BZ14">
        <v>4827</v>
      </c>
      <c r="CA14">
        <v>4827</v>
      </c>
      <c r="CB14">
        <v>0.55100000000000005</v>
      </c>
      <c r="CC14">
        <v>0.55100000000000005</v>
      </c>
      <c r="CD14">
        <v>241.35</v>
      </c>
      <c r="CE14">
        <v>241.35</v>
      </c>
    </row>
    <row r="15" spans="1:87" x14ac:dyDescent="0.25">
      <c r="A15">
        <v>1600105352</v>
      </c>
      <c r="B15" t="s">
        <v>0</v>
      </c>
      <c r="C15">
        <v>105352</v>
      </c>
      <c r="E15" t="s">
        <v>81</v>
      </c>
      <c r="F15" t="s">
        <v>1</v>
      </c>
      <c r="G15" t="s">
        <v>2</v>
      </c>
      <c r="H15">
        <v>1720</v>
      </c>
      <c r="I15">
        <v>1720</v>
      </c>
      <c r="J15">
        <v>600</v>
      </c>
      <c r="K15">
        <v>600</v>
      </c>
      <c r="L15">
        <v>0</v>
      </c>
      <c r="M15">
        <v>0</v>
      </c>
      <c r="N15">
        <v>9110.4</v>
      </c>
      <c r="O15">
        <v>9110.4</v>
      </c>
      <c r="P15">
        <v>1.04</v>
      </c>
      <c r="Q15">
        <v>1.04</v>
      </c>
      <c r="R15">
        <v>14184</v>
      </c>
      <c r="AA15" t="s">
        <v>3</v>
      </c>
      <c r="AB15" s="1">
        <v>40849</v>
      </c>
      <c r="AE15" s="1">
        <v>40851</v>
      </c>
      <c r="AG15" s="1">
        <v>40851</v>
      </c>
      <c r="AI15" s="1">
        <v>42344</v>
      </c>
      <c r="AM15" s="1">
        <v>42344</v>
      </c>
      <c r="AO15" s="1">
        <v>42344</v>
      </c>
      <c r="AQ15">
        <v>1600258295</v>
      </c>
      <c r="AR15" t="s">
        <v>17</v>
      </c>
      <c r="AS15">
        <v>1</v>
      </c>
      <c r="AV15" t="s">
        <v>81</v>
      </c>
      <c r="AW15" t="s">
        <v>5</v>
      </c>
      <c r="AX15">
        <v>1000485</v>
      </c>
      <c r="AY15" t="s">
        <v>6</v>
      </c>
      <c r="BA15" t="s">
        <v>7</v>
      </c>
      <c r="BB15" s="1">
        <v>40868</v>
      </c>
      <c r="BC15" s="1">
        <v>40868</v>
      </c>
      <c r="BD15" s="1">
        <v>40938</v>
      </c>
      <c r="BE15" s="1">
        <v>40940</v>
      </c>
      <c r="BF15">
        <v>0</v>
      </c>
      <c r="BG15">
        <v>0</v>
      </c>
      <c r="BH15">
        <v>300</v>
      </c>
      <c r="BI15">
        <v>300</v>
      </c>
      <c r="BJ15">
        <v>860</v>
      </c>
      <c r="BK15">
        <v>860</v>
      </c>
      <c r="BL15">
        <v>4555.2</v>
      </c>
      <c r="BM15">
        <v>4555.2</v>
      </c>
      <c r="BN15">
        <v>0.52</v>
      </c>
      <c r="BO15">
        <v>0.52</v>
      </c>
      <c r="BP15" s="1">
        <v>40849</v>
      </c>
      <c r="BQ15" s="1">
        <v>40951</v>
      </c>
      <c r="BR15">
        <v>258296</v>
      </c>
      <c r="BS15">
        <v>1</v>
      </c>
      <c r="BT15" t="s">
        <v>709</v>
      </c>
      <c r="BU15" t="s">
        <v>710</v>
      </c>
      <c r="BW15" t="s">
        <v>751</v>
      </c>
      <c r="BX15">
        <v>20</v>
      </c>
      <c r="BY15">
        <v>20</v>
      </c>
      <c r="BZ15">
        <v>4555.2</v>
      </c>
      <c r="CA15">
        <v>4555.2</v>
      </c>
      <c r="CB15">
        <v>0.52</v>
      </c>
      <c r="CC15">
        <v>0.52</v>
      </c>
      <c r="CD15">
        <v>300</v>
      </c>
      <c r="CE15">
        <v>300</v>
      </c>
    </row>
    <row r="16" spans="1:87" x14ac:dyDescent="0.25">
      <c r="A16">
        <v>1600105352</v>
      </c>
      <c r="B16" t="s">
        <v>0</v>
      </c>
      <c r="C16">
        <v>105352</v>
      </c>
      <c r="E16" t="s">
        <v>81</v>
      </c>
      <c r="F16" t="s">
        <v>1</v>
      </c>
      <c r="G16" t="s">
        <v>2</v>
      </c>
      <c r="H16">
        <v>1720</v>
      </c>
      <c r="I16">
        <v>1720</v>
      </c>
      <c r="J16">
        <v>600</v>
      </c>
      <c r="K16">
        <v>600</v>
      </c>
      <c r="L16">
        <v>0</v>
      </c>
      <c r="M16">
        <v>0</v>
      </c>
      <c r="N16">
        <v>9110.4</v>
      </c>
      <c r="O16">
        <v>9110.4</v>
      </c>
      <c r="P16">
        <v>1.04</v>
      </c>
      <c r="Q16">
        <v>1.04</v>
      </c>
      <c r="R16">
        <v>14184</v>
      </c>
      <c r="AA16" t="s">
        <v>3</v>
      </c>
      <c r="AB16" s="1">
        <v>40849</v>
      </c>
      <c r="AE16" s="1">
        <v>40851</v>
      </c>
      <c r="AG16" s="1">
        <v>40851</v>
      </c>
      <c r="AI16" s="1">
        <v>42344</v>
      </c>
      <c r="AM16" s="1">
        <v>42344</v>
      </c>
      <c r="AO16" s="1">
        <v>42344</v>
      </c>
      <c r="AQ16">
        <v>1600258297</v>
      </c>
      <c r="AR16" t="s">
        <v>18</v>
      </c>
      <c r="AS16">
        <v>2</v>
      </c>
      <c r="AV16" t="s">
        <v>81</v>
      </c>
      <c r="AW16" t="s">
        <v>5</v>
      </c>
      <c r="AX16">
        <v>1000508</v>
      </c>
      <c r="AY16" t="s">
        <v>6</v>
      </c>
      <c r="BA16" t="s">
        <v>7</v>
      </c>
      <c r="BB16" s="1">
        <v>40868</v>
      </c>
      <c r="BC16" s="1">
        <v>40868</v>
      </c>
      <c r="BD16" s="1">
        <v>40939</v>
      </c>
      <c r="BE16" s="1">
        <v>40940</v>
      </c>
      <c r="BF16">
        <v>0</v>
      </c>
      <c r="BG16">
        <v>0</v>
      </c>
      <c r="BH16">
        <v>300</v>
      </c>
      <c r="BI16">
        <v>300</v>
      </c>
      <c r="BJ16">
        <v>860</v>
      </c>
      <c r="BK16">
        <v>860</v>
      </c>
      <c r="BL16">
        <v>4555.2</v>
      </c>
      <c r="BM16">
        <v>4555.2</v>
      </c>
      <c r="BN16">
        <v>0.52</v>
      </c>
      <c r="BO16">
        <v>0.52</v>
      </c>
      <c r="BP16" s="1">
        <v>40849</v>
      </c>
      <c r="BQ16" s="1">
        <v>40951</v>
      </c>
      <c r="BR16">
        <v>258298</v>
      </c>
      <c r="BS16">
        <v>1</v>
      </c>
      <c r="BT16" t="s">
        <v>709</v>
      </c>
      <c r="BU16" t="s">
        <v>710</v>
      </c>
      <c r="BW16" t="s">
        <v>751</v>
      </c>
      <c r="BX16">
        <v>20</v>
      </c>
      <c r="BY16">
        <v>20</v>
      </c>
      <c r="BZ16">
        <v>4555.2</v>
      </c>
      <c r="CA16">
        <v>4555.2</v>
      </c>
      <c r="CB16">
        <v>0.52</v>
      </c>
      <c r="CC16">
        <v>0.52</v>
      </c>
      <c r="CD16">
        <v>300</v>
      </c>
      <c r="CE16">
        <v>300</v>
      </c>
    </row>
    <row r="17" spans="1:83" x14ac:dyDescent="0.25">
      <c r="A17">
        <v>1600105515</v>
      </c>
      <c r="B17" t="s">
        <v>0</v>
      </c>
      <c r="C17">
        <v>105515</v>
      </c>
      <c r="E17" t="s">
        <v>81</v>
      </c>
      <c r="F17" t="s">
        <v>1</v>
      </c>
      <c r="G17" t="s">
        <v>2</v>
      </c>
      <c r="H17">
        <v>7868.54</v>
      </c>
      <c r="I17">
        <v>7868.54</v>
      </c>
      <c r="J17">
        <v>3648</v>
      </c>
      <c r="K17">
        <v>3648</v>
      </c>
      <c r="L17">
        <v>0</v>
      </c>
      <c r="M17">
        <v>0</v>
      </c>
      <c r="N17">
        <v>22854.196</v>
      </c>
      <c r="O17">
        <v>22854.196</v>
      </c>
      <c r="P17">
        <v>5.8819999999999997</v>
      </c>
      <c r="Q17">
        <v>5.8819999999999997</v>
      </c>
      <c r="R17">
        <v>12333</v>
      </c>
      <c r="AA17" t="s">
        <v>3</v>
      </c>
      <c r="AB17" s="1">
        <v>40857</v>
      </c>
      <c r="AE17" s="1">
        <v>40865</v>
      </c>
      <c r="AG17" s="1">
        <v>40865</v>
      </c>
      <c r="AI17" s="1">
        <v>42344</v>
      </c>
      <c r="AM17" s="1">
        <v>42344</v>
      </c>
      <c r="AO17" s="1">
        <v>42344</v>
      </c>
      <c r="AQ17">
        <v>1600258555</v>
      </c>
      <c r="AR17" t="s">
        <v>19</v>
      </c>
      <c r="AS17">
        <v>1</v>
      </c>
      <c r="AV17" t="s">
        <v>81</v>
      </c>
      <c r="AW17" t="s">
        <v>5</v>
      </c>
      <c r="AX17">
        <v>1000648</v>
      </c>
      <c r="AY17" t="s">
        <v>6</v>
      </c>
      <c r="BA17" t="s">
        <v>7</v>
      </c>
      <c r="BB17" s="1">
        <v>40868</v>
      </c>
      <c r="BC17" s="1">
        <v>40868</v>
      </c>
      <c r="BD17" s="1">
        <v>40898</v>
      </c>
      <c r="BE17" s="1">
        <v>40898</v>
      </c>
      <c r="BF17">
        <v>0</v>
      </c>
      <c r="BG17">
        <v>0</v>
      </c>
      <c r="BH17">
        <v>3648</v>
      </c>
      <c r="BI17">
        <v>3648</v>
      </c>
      <c r="BJ17">
        <v>7868.54</v>
      </c>
      <c r="BK17">
        <v>7868.54</v>
      </c>
      <c r="BL17">
        <v>22854.2</v>
      </c>
      <c r="BM17">
        <v>22854.2</v>
      </c>
      <c r="BN17">
        <v>5.88</v>
      </c>
      <c r="BO17">
        <v>5.88</v>
      </c>
      <c r="BP17" s="1">
        <v>40858</v>
      </c>
      <c r="BQ17" s="1">
        <v>41051</v>
      </c>
      <c r="BR17">
        <v>258556</v>
      </c>
      <c r="BS17">
        <v>1</v>
      </c>
      <c r="BT17" t="s">
        <v>709</v>
      </c>
      <c r="BU17" t="s">
        <v>710</v>
      </c>
      <c r="BW17" t="s">
        <v>752</v>
      </c>
      <c r="BX17">
        <v>22</v>
      </c>
      <c r="BY17">
        <v>22</v>
      </c>
      <c r="BZ17">
        <v>1997.38</v>
      </c>
      <c r="CA17">
        <v>1997.38</v>
      </c>
      <c r="CB17">
        <v>0.77</v>
      </c>
      <c r="CC17">
        <v>0.77</v>
      </c>
      <c r="CD17">
        <v>264</v>
      </c>
      <c r="CE17">
        <v>264</v>
      </c>
    </row>
    <row r="18" spans="1:83" x14ac:dyDescent="0.25">
      <c r="A18">
        <v>1600105515</v>
      </c>
      <c r="B18" t="s">
        <v>0</v>
      </c>
      <c r="C18">
        <v>105515</v>
      </c>
      <c r="E18" t="s">
        <v>81</v>
      </c>
      <c r="F18" t="s">
        <v>1</v>
      </c>
      <c r="G18" t="s">
        <v>2</v>
      </c>
      <c r="H18">
        <v>7868.54</v>
      </c>
      <c r="I18">
        <v>7868.54</v>
      </c>
      <c r="J18">
        <v>3648</v>
      </c>
      <c r="K18">
        <v>3648</v>
      </c>
      <c r="L18">
        <v>0</v>
      </c>
      <c r="M18">
        <v>0</v>
      </c>
      <c r="N18">
        <v>22854.196</v>
      </c>
      <c r="O18">
        <v>22854.196</v>
      </c>
      <c r="P18">
        <v>5.8819999999999997</v>
      </c>
      <c r="Q18">
        <v>5.8819999999999997</v>
      </c>
      <c r="R18">
        <v>12333</v>
      </c>
      <c r="AA18" t="s">
        <v>3</v>
      </c>
      <c r="AB18" s="1">
        <v>40857</v>
      </c>
      <c r="AE18" s="1">
        <v>40865</v>
      </c>
      <c r="AG18" s="1">
        <v>40865</v>
      </c>
      <c r="AI18" s="1">
        <v>42344</v>
      </c>
      <c r="AM18" s="1">
        <v>42344</v>
      </c>
      <c r="AO18" s="1">
        <v>42344</v>
      </c>
      <c r="AQ18">
        <v>1600258555</v>
      </c>
      <c r="AR18" t="s">
        <v>19</v>
      </c>
      <c r="AS18">
        <v>1</v>
      </c>
      <c r="AV18" t="s">
        <v>81</v>
      </c>
      <c r="AW18" t="s">
        <v>5</v>
      </c>
      <c r="AX18">
        <v>1000648</v>
      </c>
      <c r="AY18" t="s">
        <v>6</v>
      </c>
      <c r="BA18" t="s">
        <v>7</v>
      </c>
      <c r="BB18" s="1">
        <v>40868</v>
      </c>
      <c r="BC18" s="1">
        <v>40868</v>
      </c>
      <c r="BD18" s="1">
        <v>40898</v>
      </c>
      <c r="BE18" s="1">
        <v>40898</v>
      </c>
      <c r="BF18">
        <v>0</v>
      </c>
      <c r="BG18">
        <v>0</v>
      </c>
      <c r="BH18">
        <v>3648</v>
      </c>
      <c r="BI18">
        <v>3648</v>
      </c>
      <c r="BJ18">
        <v>7868.54</v>
      </c>
      <c r="BK18">
        <v>7868.54</v>
      </c>
      <c r="BL18">
        <v>22854.2</v>
      </c>
      <c r="BM18">
        <v>22854.2</v>
      </c>
      <c r="BN18">
        <v>5.88</v>
      </c>
      <c r="BO18">
        <v>5.88</v>
      </c>
      <c r="BP18" s="1">
        <v>40858</v>
      </c>
      <c r="BQ18" s="1">
        <v>41051</v>
      </c>
      <c r="BR18">
        <v>258557</v>
      </c>
      <c r="BS18">
        <v>2</v>
      </c>
      <c r="BT18" t="s">
        <v>709</v>
      </c>
      <c r="BU18" t="s">
        <v>710</v>
      </c>
      <c r="BW18" t="s">
        <v>753</v>
      </c>
      <c r="BX18">
        <v>24</v>
      </c>
      <c r="BY18">
        <v>24</v>
      </c>
      <c r="BZ18">
        <v>16561.151999999998</v>
      </c>
      <c r="CA18">
        <v>16561.151999999998</v>
      </c>
      <c r="CB18">
        <v>3.456</v>
      </c>
      <c r="CC18">
        <v>3.456</v>
      </c>
      <c r="CD18">
        <v>2520</v>
      </c>
      <c r="CE18">
        <v>2520</v>
      </c>
    </row>
    <row r="19" spans="1:83" x14ac:dyDescent="0.25">
      <c r="A19">
        <v>1600105515</v>
      </c>
      <c r="B19" t="s">
        <v>0</v>
      </c>
      <c r="C19">
        <v>105515</v>
      </c>
      <c r="E19" t="s">
        <v>81</v>
      </c>
      <c r="F19" t="s">
        <v>1</v>
      </c>
      <c r="G19" t="s">
        <v>2</v>
      </c>
      <c r="H19">
        <v>7868.54</v>
      </c>
      <c r="I19">
        <v>7868.54</v>
      </c>
      <c r="J19">
        <v>3648</v>
      </c>
      <c r="K19">
        <v>3648</v>
      </c>
      <c r="L19">
        <v>0</v>
      </c>
      <c r="M19">
        <v>0</v>
      </c>
      <c r="N19">
        <v>22854.196</v>
      </c>
      <c r="O19">
        <v>22854.196</v>
      </c>
      <c r="P19">
        <v>5.8819999999999997</v>
      </c>
      <c r="Q19">
        <v>5.8819999999999997</v>
      </c>
      <c r="R19">
        <v>12333</v>
      </c>
      <c r="AA19" t="s">
        <v>3</v>
      </c>
      <c r="AB19" s="1">
        <v>40857</v>
      </c>
      <c r="AE19" s="1">
        <v>40865</v>
      </c>
      <c r="AG19" s="1">
        <v>40865</v>
      </c>
      <c r="AI19" s="1">
        <v>42344</v>
      </c>
      <c r="AM19" s="1">
        <v>42344</v>
      </c>
      <c r="AO19" s="1">
        <v>42344</v>
      </c>
      <c r="AQ19">
        <v>1600258555</v>
      </c>
      <c r="AR19" t="s">
        <v>19</v>
      </c>
      <c r="AS19">
        <v>1</v>
      </c>
      <c r="AV19" t="s">
        <v>81</v>
      </c>
      <c r="AW19" t="s">
        <v>5</v>
      </c>
      <c r="AX19">
        <v>1000648</v>
      </c>
      <c r="AY19" t="s">
        <v>6</v>
      </c>
      <c r="BA19" t="s">
        <v>7</v>
      </c>
      <c r="BB19" s="1">
        <v>40868</v>
      </c>
      <c r="BC19" s="1">
        <v>40868</v>
      </c>
      <c r="BD19" s="1">
        <v>40898</v>
      </c>
      <c r="BE19" s="1">
        <v>40898</v>
      </c>
      <c r="BF19">
        <v>0</v>
      </c>
      <c r="BG19">
        <v>0</v>
      </c>
      <c r="BH19">
        <v>3648</v>
      </c>
      <c r="BI19">
        <v>3648</v>
      </c>
      <c r="BJ19">
        <v>7868.54</v>
      </c>
      <c r="BK19">
        <v>7868.54</v>
      </c>
      <c r="BL19">
        <v>22854.2</v>
      </c>
      <c r="BM19">
        <v>22854.2</v>
      </c>
      <c r="BN19">
        <v>5.88</v>
      </c>
      <c r="BO19">
        <v>5.88</v>
      </c>
      <c r="BP19" s="1">
        <v>40858</v>
      </c>
      <c r="BQ19" s="1">
        <v>41051</v>
      </c>
      <c r="BR19">
        <v>258558</v>
      </c>
      <c r="BS19">
        <v>3</v>
      </c>
      <c r="BT19" t="s">
        <v>709</v>
      </c>
      <c r="BU19" t="s">
        <v>710</v>
      </c>
      <c r="BW19" t="s">
        <v>754</v>
      </c>
      <c r="BX19">
        <v>72</v>
      </c>
      <c r="BY19">
        <v>72</v>
      </c>
      <c r="BZ19">
        <v>4295.6639999999998</v>
      </c>
      <c r="CA19">
        <v>4295.6639999999998</v>
      </c>
      <c r="CB19">
        <v>1.6559999999999999</v>
      </c>
      <c r="CC19">
        <v>1.6559999999999999</v>
      </c>
      <c r="CD19">
        <v>864</v>
      </c>
      <c r="CE19">
        <v>864</v>
      </c>
    </row>
    <row r="20" spans="1:83" x14ac:dyDescent="0.25">
      <c r="A20">
        <v>1600105560</v>
      </c>
      <c r="B20" t="s">
        <v>0</v>
      </c>
      <c r="C20">
        <v>105560</v>
      </c>
      <c r="E20" t="s">
        <v>81</v>
      </c>
      <c r="F20" t="s">
        <v>1</v>
      </c>
      <c r="G20" t="s">
        <v>2</v>
      </c>
      <c r="H20">
        <v>41550</v>
      </c>
      <c r="I20">
        <v>54728.43</v>
      </c>
      <c r="J20">
        <v>9474</v>
      </c>
      <c r="K20">
        <v>9562.9</v>
      </c>
      <c r="L20">
        <v>0</v>
      </c>
      <c r="M20">
        <v>0</v>
      </c>
      <c r="N20">
        <v>147453.33600000001</v>
      </c>
      <c r="O20">
        <v>149492.22</v>
      </c>
      <c r="P20">
        <v>56.844000000000001</v>
      </c>
      <c r="Q20">
        <v>57.63</v>
      </c>
      <c r="R20">
        <v>3008</v>
      </c>
      <c r="AA20" t="s">
        <v>3</v>
      </c>
      <c r="AB20" s="1">
        <v>40858</v>
      </c>
      <c r="AE20" s="1">
        <v>40863</v>
      </c>
      <c r="AG20" s="1">
        <v>40863</v>
      </c>
      <c r="AI20" s="1">
        <v>41725</v>
      </c>
      <c r="AM20" s="1">
        <v>42344</v>
      </c>
      <c r="AO20" s="1">
        <v>43868</v>
      </c>
      <c r="AQ20">
        <v>1600258568</v>
      </c>
      <c r="AR20" t="s">
        <v>20</v>
      </c>
      <c r="AS20">
        <v>10</v>
      </c>
      <c r="AV20" t="s">
        <v>81</v>
      </c>
      <c r="AW20" t="s">
        <v>5</v>
      </c>
      <c r="AX20">
        <v>1120718</v>
      </c>
      <c r="AY20" t="s">
        <v>9</v>
      </c>
      <c r="BA20" t="s">
        <v>13</v>
      </c>
      <c r="BB20" s="1">
        <v>40861</v>
      </c>
      <c r="BC20" s="1">
        <v>40798</v>
      </c>
      <c r="BD20" s="1">
        <v>40862</v>
      </c>
      <c r="BE20" s="1">
        <v>40808</v>
      </c>
      <c r="BF20">
        <v>0</v>
      </c>
      <c r="BG20">
        <v>0</v>
      </c>
      <c r="BH20">
        <v>818</v>
      </c>
      <c r="BI20">
        <v>818</v>
      </c>
      <c r="BJ20">
        <v>3200</v>
      </c>
      <c r="BK20">
        <v>4289</v>
      </c>
      <c r="BL20">
        <v>12731.35</v>
      </c>
      <c r="BM20">
        <v>12731.35</v>
      </c>
      <c r="BN20">
        <v>4.91</v>
      </c>
      <c r="BO20">
        <v>4.91</v>
      </c>
      <c r="BP20" s="1">
        <v>40861</v>
      </c>
      <c r="BQ20" s="1">
        <v>41773</v>
      </c>
      <c r="BR20">
        <v>258569</v>
      </c>
      <c r="BS20">
        <v>1</v>
      </c>
      <c r="BT20" t="s">
        <v>709</v>
      </c>
      <c r="BU20" t="s">
        <v>710</v>
      </c>
      <c r="BW20" t="s">
        <v>755</v>
      </c>
      <c r="BX20">
        <v>818</v>
      </c>
      <c r="BY20">
        <v>818</v>
      </c>
      <c r="BZ20">
        <v>12731.352000000001</v>
      </c>
      <c r="CA20">
        <v>12731.352000000001</v>
      </c>
      <c r="CB20">
        <v>4.9080000000000004</v>
      </c>
      <c r="CC20">
        <v>4.9080000000000004</v>
      </c>
      <c r="CD20">
        <v>818</v>
      </c>
      <c r="CE20">
        <v>818</v>
      </c>
    </row>
    <row r="21" spans="1:83" x14ac:dyDescent="0.25">
      <c r="A21">
        <v>1600105560</v>
      </c>
      <c r="B21" t="s">
        <v>0</v>
      </c>
      <c r="C21">
        <v>105560</v>
      </c>
      <c r="E21" t="s">
        <v>81</v>
      </c>
      <c r="F21" t="s">
        <v>1</v>
      </c>
      <c r="G21" t="s">
        <v>2</v>
      </c>
      <c r="H21">
        <v>41550</v>
      </c>
      <c r="I21">
        <v>54728.43</v>
      </c>
      <c r="J21">
        <v>9474</v>
      </c>
      <c r="K21">
        <v>9562.9</v>
      </c>
      <c r="L21">
        <v>0</v>
      </c>
      <c r="M21">
        <v>0</v>
      </c>
      <c r="N21">
        <v>147453.33600000001</v>
      </c>
      <c r="O21">
        <v>149492.22</v>
      </c>
      <c r="P21">
        <v>56.844000000000001</v>
      </c>
      <c r="Q21">
        <v>57.63</v>
      </c>
      <c r="R21">
        <v>3008</v>
      </c>
      <c r="AA21" t="s">
        <v>3</v>
      </c>
      <c r="AB21" s="1">
        <v>40858</v>
      </c>
      <c r="AE21" s="1">
        <v>40863</v>
      </c>
      <c r="AG21" s="1">
        <v>40863</v>
      </c>
      <c r="AI21" s="1">
        <v>41725</v>
      </c>
      <c r="AM21" s="1">
        <v>42344</v>
      </c>
      <c r="AO21" s="1">
        <v>43868</v>
      </c>
      <c r="AQ21">
        <v>1600258574</v>
      </c>
      <c r="AR21" t="s">
        <v>21</v>
      </c>
      <c r="AS21">
        <v>7</v>
      </c>
      <c r="AV21" t="s">
        <v>81</v>
      </c>
      <c r="AW21" t="s">
        <v>5</v>
      </c>
      <c r="AX21">
        <v>1114650</v>
      </c>
      <c r="AY21" t="s">
        <v>9</v>
      </c>
      <c r="BA21" t="s">
        <v>13</v>
      </c>
      <c r="BB21" s="1">
        <v>40868</v>
      </c>
      <c r="BC21" s="1">
        <v>40750</v>
      </c>
      <c r="BD21" s="1">
        <v>40896</v>
      </c>
      <c r="BE21" s="1">
        <v>40760</v>
      </c>
      <c r="BF21">
        <v>0</v>
      </c>
      <c r="BG21">
        <v>0</v>
      </c>
      <c r="BH21">
        <v>533</v>
      </c>
      <c r="BI21">
        <v>533</v>
      </c>
      <c r="BJ21">
        <v>3200</v>
      </c>
      <c r="BK21">
        <v>4005.91</v>
      </c>
      <c r="BL21">
        <v>8295.61</v>
      </c>
      <c r="BM21">
        <v>8295.61</v>
      </c>
      <c r="BN21">
        <v>3.2</v>
      </c>
      <c r="BO21">
        <v>3.2</v>
      </c>
      <c r="BP21" s="1">
        <v>40861</v>
      </c>
      <c r="BQ21" s="1">
        <v>43609</v>
      </c>
      <c r="BR21">
        <v>258575</v>
      </c>
      <c r="BS21">
        <v>1</v>
      </c>
      <c r="BT21" t="s">
        <v>709</v>
      </c>
      <c r="BU21" t="s">
        <v>710</v>
      </c>
      <c r="BW21" t="s">
        <v>755</v>
      </c>
      <c r="BX21">
        <v>533</v>
      </c>
      <c r="BY21">
        <v>533</v>
      </c>
      <c r="BZ21">
        <v>8295.6119999999992</v>
      </c>
      <c r="CA21">
        <v>8295.6119999999992</v>
      </c>
      <c r="CB21">
        <v>3.198</v>
      </c>
      <c r="CC21">
        <v>3.198</v>
      </c>
      <c r="CD21">
        <v>533</v>
      </c>
      <c r="CE21">
        <v>533</v>
      </c>
    </row>
    <row r="22" spans="1:83" x14ac:dyDescent="0.25">
      <c r="A22">
        <v>1600105935</v>
      </c>
      <c r="B22" t="s">
        <v>0</v>
      </c>
      <c r="C22">
        <v>105935</v>
      </c>
      <c r="E22" t="s">
        <v>81</v>
      </c>
      <c r="F22" t="s">
        <v>1</v>
      </c>
      <c r="G22" t="s">
        <v>2</v>
      </c>
      <c r="H22">
        <v>2110.96</v>
      </c>
      <c r="I22">
        <v>1615.6</v>
      </c>
      <c r="J22">
        <v>952</v>
      </c>
      <c r="K22">
        <v>952</v>
      </c>
      <c r="L22">
        <v>0</v>
      </c>
      <c r="M22">
        <v>0</v>
      </c>
      <c r="N22">
        <v>4212.6559999999999</v>
      </c>
      <c r="O22">
        <v>4212.6559999999999</v>
      </c>
      <c r="P22">
        <v>1.6240000000000001</v>
      </c>
      <c r="Q22">
        <v>1.6240000000000001</v>
      </c>
      <c r="R22">
        <v>1088</v>
      </c>
      <c r="AA22" t="s">
        <v>3</v>
      </c>
      <c r="AB22" s="1">
        <v>40879</v>
      </c>
      <c r="AE22" s="1">
        <v>40880</v>
      </c>
      <c r="AG22" s="1">
        <v>40880</v>
      </c>
      <c r="AI22" s="1">
        <v>42344</v>
      </c>
      <c r="AM22" s="1">
        <v>42344</v>
      </c>
      <c r="AO22" s="1">
        <v>42344</v>
      </c>
      <c r="AQ22">
        <v>1600254314</v>
      </c>
      <c r="AR22" t="s">
        <v>22</v>
      </c>
      <c r="AS22">
        <v>1</v>
      </c>
      <c r="AV22" t="s">
        <v>81</v>
      </c>
      <c r="AW22" t="s">
        <v>5</v>
      </c>
      <c r="AX22">
        <v>1024658</v>
      </c>
      <c r="AY22" t="s">
        <v>6</v>
      </c>
      <c r="BA22" t="s">
        <v>7</v>
      </c>
      <c r="BB22" s="1">
        <v>40892</v>
      </c>
      <c r="BC22" s="1">
        <v>40892</v>
      </c>
      <c r="BD22" s="1">
        <v>40906</v>
      </c>
      <c r="BE22" s="1">
        <v>40906</v>
      </c>
      <c r="BF22">
        <v>0</v>
      </c>
      <c r="BG22">
        <v>0</v>
      </c>
      <c r="BH22">
        <v>952</v>
      </c>
      <c r="BI22">
        <v>952</v>
      </c>
      <c r="BJ22">
        <v>2110.96</v>
      </c>
      <c r="BK22">
        <v>1615.6</v>
      </c>
      <c r="BL22">
        <v>4212.66</v>
      </c>
      <c r="BM22">
        <v>4212.66</v>
      </c>
      <c r="BN22">
        <v>1.62</v>
      </c>
      <c r="BO22">
        <v>1.62</v>
      </c>
      <c r="BP22" s="1">
        <v>40880</v>
      </c>
      <c r="BQ22" s="1">
        <v>40960</v>
      </c>
      <c r="BR22">
        <v>254315</v>
      </c>
      <c r="BS22">
        <v>1</v>
      </c>
      <c r="BT22" t="s">
        <v>709</v>
      </c>
      <c r="BU22" t="s">
        <v>710</v>
      </c>
      <c r="BW22" t="s">
        <v>750</v>
      </c>
      <c r="BX22">
        <v>56</v>
      </c>
      <c r="BY22">
        <v>56</v>
      </c>
      <c r="BZ22">
        <v>4212.6559999999999</v>
      </c>
      <c r="CA22">
        <v>4212.6559999999999</v>
      </c>
      <c r="CB22">
        <v>1.6240000000000001</v>
      </c>
      <c r="CC22">
        <v>1.6240000000000001</v>
      </c>
      <c r="CD22">
        <v>952</v>
      </c>
      <c r="CE22">
        <v>952</v>
      </c>
    </row>
    <row r="23" spans="1:83" x14ac:dyDescent="0.25">
      <c r="A23">
        <v>1600107384</v>
      </c>
      <c r="B23" t="s">
        <v>0</v>
      </c>
      <c r="C23">
        <v>107384</v>
      </c>
      <c r="E23" t="s">
        <v>81</v>
      </c>
      <c r="F23" t="s">
        <v>1</v>
      </c>
      <c r="G23" t="s">
        <v>2</v>
      </c>
      <c r="H23">
        <v>3055</v>
      </c>
      <c r="I23">
        <v>3055</v>
      </c>
      <c r="J23">
        <v>1024</v>
      </c>
      <c r="K23">
        <v>1024</v>
      </c>
      <c r="L23">
        <v>0</v>
      </c>
      <c r="M23">
        <v>0</v>
      </c>
      <c r="N23">
        <v>5976.6779999999999</v>
      </c>
      <c r="O23">
        <v>5976.6779999999999</v>
      </c>
      <c r="P23">
        <v>1.377</v>
      </c>
      <c r="Q23">
        <v>1.377</v>
      </c>
      <c r="R23">
        <v>17059</v>
      </c>
      <c r="AA23" t="s">
        <v>3</v>
      </c>
      <c r="AB23" s="1">
        <v>40953</v>
      </c>
      <c r="AE23" s="1">
        <v>40983</v>
      </c>
      <c r="AG23" s="1">
        <v>40983</v>
      </c>
      <c r="AI23" s="1">
        <v>42344</v>
      </c>
      <c r="AM23" s="1">
        <v>42344</v>
      </c>
      <c r="AO23" s="1">
        <v>42344</v>
      </c>
      <c r="AQ23">
        <v>1600297742</v>
      </c>
      <c r="AR23" t="s">
        <v>23</v>
      </c>
      <c r="AS23">
        <v>1</v>
      </c>
      <c r="AV23" t="s">
        <v>81</v>
      </c>
      <c r="AW23" t="s">
        <v>5</v>
      </c>
      <c r="AX23">
        <v>1108441</v>
      </c>
      <c r="AY23" t="s">
        <v>6</v>
      </c>
      <c r="BA23" t="s">
        <v>7</v>
      </c>
      <c r="BB23" s="1">
        <v>41000</v>
      </c>
      <c r="BC23" s="1">
        <v>41000</v>
      </c>
      <c r="BD23" s="1">
        <v>41029</v>
      </c>
      <c r="BE23" s="1">
        <v>41033</v>
      </c>
      <c r="BF23">
        <v>0</v>
      </c>
      <c r="BG23">
        <v>0</v>
      </c>
      <c r="BH23">
        <v>1024</v>
      </c>
      <c r="BI23">
        <v>1024</v>
      </c>
      <c r="BJ23">
        <v>3055</v>
      </c>
      <c r="BK23">
        <v>3055</v>
      </c>
      <c r="BL23">
        <v>5976.68</v>
      </c>
      <c r="BM23">
        <v>5976.68</v>
      </c>
      <c r="BN23">
        <v>1.38</v>
      </c>
      <c r="BO23">
        <v>1.38</v>
      </c>
      <c r="BP23" s="1">
        <v>40953</v>
      </c>
      <c r="BQ23" s="1">
        <v>41038</v>
      </c>
      <c r="BR23">
        <v>297743</v>
      </c>
      <c r="BS23">
        <v>1</v>
      </c>
      <c r="BT23" t="s">
        <v>709</v>
      </c>
      <c r="BU23" t="s">
        <v>710</v>
      </c>
      <c r="BW23" t="s">
        <v>751</v>
      </c>
      <c r="BX23">
        <v>15</v>
      </c>
      <c r="BY23">
        <v>15</v>
      </c>
      <c r="BZ23">
        <v>3416.4</v>
      </c>
      <c r="CA23">
        <v>3416.4</v>
      </c>
      <c r="CB23">
        <v>0.39</v>
      </c>
      <c r="CC23">
        <v>0.39</v>
      </c>
      <c r="CD23">
        <v>225</v>
      </c>
      <c r="CE23">
        <v>225</v>
      </c>
    </row>
    <row r="24" spans="1:83" x14ac:dyDescent="0.25">
      <c r="A24">
        <v>1600107384</v>
      </c>
      <c r="B24" t="s">
        <v>0</v>
      </c>
      <c r="C24">
        <v>107384</v>
      </c>
      <c r="E24" t="s">
        <v>81</v>
      </c>
      <c r="F24" t="s">
        <v>1</v>
      </c>
      <c r="G24" t="s">
        <v>2</v>
      </c>
      <c r="H24">
        <v>3055</v>
      </c>
      <c r="I24">
        <v>3055</v>
      </c>
      <c r="J24">
        <v>1024</v>
      </c>
      <c r="K24">
        <v>1024</v>
      </c>
      <c r="L24">
        <v>0</v>
      </c>
      <c r="M24">
        <v>0</v>
      </c>
      <c r="N24">
        <v>5976.6779999999999</v>
      </c>
      <c r="O24">
        <v>5976.6779999999999</v>
      </c>
      <c r="P24">
        <v>1.377</v>
      </c>
      <c r="Q24">
        <v>1.377</v>
      </c>
      <c r="R24">
        <v>17059</v>
      </c>
      <c r="AA24" t="s">
        <v>3</v>
      </c>
      <c r="AB24" s="1">
        <v>40953</v>
      </c>
      <c r="AE24" s="1">
        <v>40983</v>
      </c>
      <c r="AG24" s="1">
        <v>40983</v>
      </c>
      <c r="AI24" s="1">
        <v>42344</v>
      </c>
      <c r="AM24" s="1">
        <v>42344</v>
      </c>
      <c r="AO24" s="1">
        <v>42344</v>
      </c>
      <c r="AQ24">
        <v>1600297742</v>
      </c>
      <c r="AR24" t="s">
        <v>23</v>
      </c>
      <c r="AS24">
        <v>1</v>
      </c>
      <c r="AV24" t="s">
        <v>81</v>
      </c>
      <c r="AW24" t="s">
        <v>5</v>
      </c>
      <c r="AX24">
        <v>1108441</v>
      </c>
      <c r="AY24" t="s">
        <v>6</v>
      </c>
      <c r="BA24" t="s">
        <v>7</v>
      </c>
      <c r="BB24" s="1">
        <v>41000</v>
      </c>
      <c r="BC24" s="1">
        <v>41000</v>
      </c>
      <c r="BD24" s="1">
        <v>41029</v>
      </c>
      <c r="BE24" s="1">
        <v>41033</v>
      </c>
      <c r="BF24">
        <v>0</v>
      </c>
      <c r="BG24">
        <v>0</v>
      </c>
      <c r="BH24">
        <v>1024</v>
      </c>
      <c r="BI24">
        <v>1024</v>
      </c>
      <c r="BJ24">
        <v>3055</v>
      </c>
      <c r="BK24">
        <v>3055</v>
      </c>
      <c r="BL24">
        <v>5976.68</v>
      </c>
      <c r="BM24">
        <v>5976.68</v>
      </c>
      <c r="BN24">
        <v>1.38</v>
      </c>
      <c r="BO24">
        <v>1.38</v>
      </c>
      <c r="BP24" s="1">
        <v>40953</v>
      </c>
      <c r="BQ24" s="1">
        <v>41038</v>
      </c>
      <c r="BR24">
        <v>297744</v>
      </c>
      <c r="BS24">
        <v>2</v>
      </c>
      <c r="BT24" t="s">
        <v>709</v>
      </c>
      <c r="BU24" t="s">
        <v>710</v>
      </c>
      <c r="BW24" t="s">
        <v>768</v>
      </c>
      <c r="BX24">
        <v>47</v>
      </c>
      <c r="BY24">
        <v>47</v>
      </c>
      <c r="BZ24">
        <v>2560.2779999999998</v>
      </c>
      <c r="CA24">
        <v>2560.2779999999998</v>
      </c>
      <c r="CB24">
        <v>0.98699999999999999</v>
      </c>
      <c r="CC24">
        <v>0.98699999999999999</v>
      </c>
      <c r="CD24">
        <v>799</v>
      </c>
      <c r="CE24">
        <v>799</v>
      </c>
    </row>
    <row r="25" spans="1:83" x14ac:dyDescent="0.25">
      <c r="A25">
        <v>1600107452</v>
      </c>
      <c r="B25" t="s">
        <v>0</v>
      </c>
      <c r="C25">
        <v>107452</v>
      </c>
      <c r="E25" t="s">
        <v>81</v>
      </c>
      <c r="F25" t="s">
        <v>1</v>
      </c>
      <c r="G25" t="s">
        <v>2</v>
      </c>
      <c r="H25">
        <v>19850.95</v>
      </c>
      <c r="I25">
        <v>19850</v>
      </c>
      <c r="J25">
        <v>8597</v>
      </c>
      <c r="K25">
        <v>8597</v>
      </c>
      <c r="L25">
        <v>0</v>
      </c>
      <c r="M25">
        <v>0</v>
      </c>
      <c r="N25">
        <v>59496.883000000002</v>
      </c>
      <c r="O25">
        <v>59496.883000000002</v>
      </c>
      <c r="P25">
        <v>13.574</v>
      </c>
      <c r="Q25">
        <v>13.574</v>
      </c>
      <c r="R25">
        <v>1299</v>
      </c>
      <c r="AA25" t="s">
        <v>3</v>
      </c>
      <c r="AB25" s="1">
        <v>40956</v>
      </c>
      <c r="AE25" s="1">
        <v>40981</v>
      </c>
      <c r="AG25" s="1">
        <v>40981</v>
      </c>
      <c r="AI25" s="1">
        <v>42344</v>
      </c>
      <c r="AM25" s="1">
        <v>42344</v>
      </c>
      <c r="AO25" s="1">
        <v>42344</v>
      </c>
      <c r="AQ25">
        <v>1600298832</v>
      </c>
      <c r="AR25" t="s">
        <v>24</v>
      </c>
      <c r="AS25">
        <v>1</v>
      </c>
      <c r="AV25" t="s">
        <v>81</v>
      </c>
      <c r="AW25" t="s">
        <v>5</v>
      </c>
      <c r="AX25">
        <v>1000577</v>
      </c>
      <c r="AY25" t="s">
        <v>6</v>
      </c>
      <c r="BA25" t="s">
        <v>7</v>
      </c>
      <c r="BB25" s="1">
        <v>41005</v>
      </c>
      <c r="BC25" s="1">
        <v>41005</v>
      </c>
      <c r="BD25" s="1">
        <v>41029</v>
      </c>
      <c r="BE25" s="1">
        <v>41101</v>
      </c>
      <c r="BF25">
        <v>0</v>
      </c>
      <c r="BG25">
        <v>0</v>
      </c>
      <c r="BH25">
        <v>8597</v>
      </c>
      <c r="BI25">
        <v>8597</v>
      </c>
      <c r="BJ25">
        <v>19850.95</v>
      </c>
      <c r="BK25">
        <v>19850</v>
      </c>
      <c r="BL25">
        <v>59496.88</v>
      </c>
      <c r="BM25">
        <v>59496.88</v>
      </c>
      <c r="BN25">
        <v>13.57</v>
      </c>
      <c r="BO25">
        <v>13.57</v>
      </c>
      <c r="BP25" s="1">
        <v>40956</v>
      </c>
      <c r="BQ25" s="1">
        <v>41289</v>
      </c>
      <c r="BR25">
        <v>298833</v>
      </c>
      <c r="BS25">
        <v>1</v>
      </c>
      <c r="BT25" t="s">
        <v>709</v>
      </c>
      <c r="BU25" t="s">
        <v>710</v>
      </c>
      <c r="BW25" t="s">
        <v>786</v>
      </c>
      <c r="BX25">
        <v>3</v>
      </c>
      <c r="BY25">
        <v>3</v>
      </c>
      <c r="BZ25">
        <v>428.78699999999998</v>
      </c>
      <c r="CA25">
        <v>428.78699999999998</v>
      </c>
      <c r="CB25">
        <v>0.16500000000000001</v>
      </c>
      <c r="CC25">
        <v>0.16500000000000001</v>
      </c>
      <c r="CD25">
        <v>69</v>
      </c>
      <c r="CE25">
        <v>69</v>
      </c>
    </row>
    <row r="26" spans="1:83" x14ac:dyDescent="0.25">
      <c r="A26">
        <v>1600107452</v>
      </c>
      <c r="B26" t="s">
        <v>0</v>
      </c>
      <c r="C26">
        <v>107452</v>
      </c>
      <c r="E26" t="s">
        <v>81</v>
      </c>
      <c r="F26" t="s">
        <v>1</v>
      </c>
      <c r="G26" t="s">
        <v>2</v>
      </c>
      <c r="H26">
        <v>19850.95</v>
      </c>
      <c r="I26">
        <v>19850</v>
      </c>
      <c r="J26">
        <v>8597</v>
      </c>
      <c r="K26">
        <v>8597</v>
      </c>
      <c r="L26">
        <v>0</v>
      </c>
      <c r="M26">
        <v>0</v>
      </c>
      <c r="N26">
        <v>59496.883000000002</v>
      </c>
      <c r="O26">
        <v>59496.883000000002</v>
      </c>
      <c r="P26">
        <v>13.574</v>
      </c>
      <c r="Q26">
        <v>13.574</v>
      </c>
      <c r="R26">
        <v>1299</v>
      </c>
      <c r="AA26" t="s">
        <v>3</v>
      </c>
      <c r="AB26" s="1">
        <v>40956</v>
      </c>
      <c r="AE26" s="1">
        <v>40981</v>
      </c>
      <c r="AG26" s="1">
        <v>40981</v>
      </c>
      <c r="AI26" s="1">
        <v>42344</v>
      </c>
      <c r="AM26" s="1">
        <v>42344</v>
      </c>
      <c r="AO26" s="1">
        <v>42344</v>
      </c>
      <c r="AQ26">
        <v>1600298832</v>
      </c>
      <c r="AR26" t="s">
        <v>24</v>
      </c>
      <c r="AS26">
        <v>1</v>
      </c>
      <c r="AV26" t="s">
        <v>81</v>
      </c>
      <c r="AW26" t="s">
        <v>5</v>
      </c>
      <c r="AX26">
        <v>1000577</v>
      </c>
      <c r="AY26" t="s">
        <v>6</v>
      </c>
      <c r="BA26" t="s">
        <v>7</v>
      </c>
      <c r="BB26" s="1">
        <v>41005</v>
      </c>
      <c r="BC26" s="1">
        <v>41005</v>
      </c>
      <c r="BD26" s="1">
        <v>41029</v>
      </c>
      <c r="BE26" s="1">
        <v>41101</v>
      </c>
      <c r="BF26">
        <v>0</v>
      </c>
      <c r="BG26">
        <v>0</v>
      </c>
      <c r="BH26">
        <v>8597</v>
      </c>
      <c r="BI26">
        <v>8597</v>
      </c>
      <c r="BJ26">
        <v>19850.95</v>
      </c>
      <c r="BK26">
        <v>19850</v>
      </c>
      <c r="BL26">
        <v>59496.88</v>
      </c>
      <c r="BM26">
        <v>59496.88</v>
      </c>
      <c r="BN26">
        <v>13.57</v>
      </c>
      <c r="BO26">
        <v>13.57</v>
      </c>
      <c r="BP26" s="1">
        <v>40956</v>
      </c>
      <c r="BQ26" s="1">
        <v>41289</v>
      </c>
      <c r="BR26">
        <v>298834</v>
      </c>
      <c r="BS26">
        <v>2</v>
      </c>
      <c r="BT26" t="s">
        <v>709</v>
      </c>
      <c r="BU26" t="s">
        <v>710</v>
      </c>
      <c r="BW26" t="s">
        <v>776</v>
      </c>
      <c r="BX26">
        <v>1</v>
      </c>
      <c r="BY26">
        <v>1</v>
      </c>
      <c r="BZ26">
        <v>88.195999999999998</v>
      </c>
      <c r="CA26">
        <v>88.195999999999998</v>
      </c>
      <c r="CB26">
        <v>3.4000000000000002E-2</v>
      </c>
      <c r="CC26">
        <v>3.4000000000000002E-2</v>
      </c>
      <c r="CD26">
        <v>14</v>
      </c>
      <c r="CE26">
        <v>14</v>
      </c>
    </row>
    <row r="27" spans="1:83" x14ac:dyDescent="0.25">
      <c r="A27">
        <v>1600107452</v>
      </c>
      <c r="B27" t="s">
        <v>0</v>
      </c>
      <c r="C27">
        <v>107452</v>
      </c>
      <c r="E27" t="s">
        <v>81</v>
      </c>
      <c r="F27" t="s">
        <v>1</v>
      </c>
      <c r="G27" t="s">
        <v>2</v>
      </c>
      <c r="H27">
        <v>19850.95</v>
      </c>
      <c r="I27">
        <v>19850</v>
      </c>
      <c r="J27">
        <v>8597</v>
      </c>
      <c r="K27">
        <v>8597</v>
      </c>
      <c r="L27">
        <v>0</v>
      </c>
      <c r="M27">
        <v>0</v>
      </c>
      <c r="N27">
        <v>59496.883000000002</v>
      </c>
      <c r="O27">
        <v>59496.883000000002</v>
      </c>
      <c r="P27">
        <v>13.574</v>
      </c>
      <c r="Q27">
        <v>13.574</v>
      </c>
      <c r="R27">
        <v>1299</v>
      </c>
      <c r="AA27" t="s">
        <v>3</v>
      </c>
      <c r="AB27" s="1">
        <v>40956</v>
      </c>
      <c r="AE27" s="1">
        <v>40981</v>
      </c>
      <c r="AG27" s="1">
        <v>40981</v>
      </c>
      <c r="AI27" s="1">
        <v>42344</v>
      </c>
      <c r="AM27" s="1">
        <v>42344</v>
      </c>
      <c r="AO27" s="1">
        <v>42344</v>
      </c>
      <c r="AQ27">
        <v>1600298832</v>
      </c>
      <c r="AR27" t="s">
        <v>24</v>
      </c>
      <c r="AS27">
        <v>1</v>
      </c>
      <c r="AV27" t="s">
        <v>81</v>
      </c>
      <c r="AW27" t="s">
        <v>5</v>
      </c>
      <c r="AX27">
        <v>1000577</v>
      </c>
      <c r="AY27" t="s">
        <v>6</v>
      </c>
      <c r="BA27" t="s">
        <v>7</v>
      </c>
      <c r="BB27" s="1">
        <v>41005</v>
      </c>
      <c r="BC27" s="1">
        <v>41005</v>
      </c>
      <c r="BD27" s="1">
        <v>41029</v>
      </c>
      <c r="BE27" s="1">
        <v>41101</v>
      </c>
      <c r="BF27">
        <v>0</v>
      </c>
      <c r="BG27">
        <v>0</v>
      </c>
      <c r="BH27">
        <v>8597</v>
      </c>
      <c r="BI27">
        <v>8597</v>
      </c>
      <c r="BJ27">
        <v>19850.95</v>
      </c>
      <c r="BK27">
        <v>19850</v>
      </c>
      <c r="BL27">
        <v>59496.88</v>
      </c>
      <c r="BM27">
        <v>59496.88</v>
      </c>
      <c r="BN27">
        <v>13.57</v>
      </c>
      <c r="BO27">
        <v>13.57</v>
      </c>
      <c r="BP27" s="1">
        <v>40956</v>
      </c>
      <c r="BQ27" s="1">
        <v>41289</v>
      </c>
      <c r="BR27">
        <v>298835</v>
      </c>
      <c r="BS27">
        <v>3</v>
      </c>
      <c r="BT27" t="s">
        <v>709</v>
      </c>
      <c r="BU27" t="s">
        <v>710</v>
      </c>
      <c r="BW27" t="s">
        <v>787</v>
      </c>
      <c r="BX27">
        <v>62</v>
      </c>
      <c r="BY27">
        <v>62</v>
      </c>
      <c r="BZ27">
        <v>51547.544000000002</v>
      </c>
      <c r="CA27">
        <v>51547.544000000002</v>
      </c>
      <c r="CB27">
        <v>10.757</v>
      </c>
      <c r="CC27">
        <v>10.757</v>
      </c>
      <c r="CD27">
        <v>7440</v>
      </c>
      <c r="CE27">
        <v>7440</v>
      </c>
    </row>
    <row r="28" spans="1:83" x14ac:dyDescent="0.25">
      <c r="A28">
        <v>1600107452</v>
      </c>
      <c r="B28" t="s">
        <v>0</v>
      </c>
      <c r="C28">
        <v>107452</v>
      </c>
      <c r="E28" t="s">
        <v>81</v>
      </c>
      <c r="F28" t="s">
        <v>1</v>
      </c>
      <c r="G28" t="s">
        <v>2</v>
      </c>
      <c r="H28">
        <v>19850.95</v>
      </c>
      <c r="I28">
        <v>19850</v>
      </c>
      <c r="J28">
        <v>8597</v>
      </c>
      <c r="K28">
        <v>8597</v>
      </c>
      <c r="L28">
        <v>0</v>
      </c>
      <c r="M28">
        <v>0</v>
      </c>
      <c r="N28">
        <v>59496.883000000002</v>
      </c>
      <c r="O28">
        <v>59496.883000000002</v>
      </c>
      <c r="P28">
        <v>13.574</v>
      </c>
      <c r="Q28">
        <v>13.574</v>
      </c>
      <c r="R28">
        <v>1299</v>
      </c>
      <c r="AA28" t="s">
        <v>3</v>
      </c>
      <c r="AB28" s="1">
        <v>40956</v>
      </c>
      <c r="AE28" s="1">
        <v>40981</v>
      </c>
      <c r="AG28" s="1">
        <v>40981</v>
      </c>
      <c r="AI28" s="1">
        <v>42344</v>
      </c>
      <c r="AM28" s="1">
        <v>42344</v>
      </c>
      <c r="AO28" s="1">
        <v>42344</v>
      </c>
      <c r="AQ28">
        <v>1600298832</v>
      </c>
      <c r="AR28" t="s">
        <v>24</v>
      </c>
      <c r="AS28">
        <v>1</v>
      </c>
      <c r="AV28" t="s">
        <v>81</v>
      </c>
      <c r="AW28" t="s">
        <v>5</v>
      </c>
      <c r="AX28">
        <v>1000577</v>
      </c>
      <c r="AY28" t="s">
        <v>6</v>
      </c>
      <c r="BA28" t="s">
        <v>7</v>
      </c>
      <c r="BB28" s="1">
        <v>41005</v>
      </c>
      <c r="BC28" s="1">
        <v>41005</v>
      </c>
      <c r="BD28" s="1">
        <v>41029</v>
      </c>
      <c r="BE28" s="1">
        <v>41101</v>
      </c>
      <c r="BF28">
        <v>0</v>
      </c>
      <c r="BG28">
        <v>0</v>
      </c>
      <c r="BH28">
        <v>8597</v>
      </c>
      <c r="BI28">
        <v>8597</v>
      </c>
      <c r="BJ28">
        <v>19850.95</v>
      </c>
      <c r="BK28">
        <v>19850</v>
      </c>
      <c r="BL28">
        <v>59496.88</v>
      </c>
      <c r="BM28">
        <v>59496.88</v>
      </c>
      <c r="BN28">
        <v>13.57</v>
      </c>
      <c r="BO28">
        <v>13.57</v>
      </c>
      <c r="BP28" s="1">
        <v>40956</v>
      </c>
      <c r="BQ28" s="1">
        <v>41289</v>
      </c>
      <c r="BR28">
        <v>298836</v>
      </c>
      <c r="BS28">
        <v>4</v>
      </c>
      <c r="BT28" t="s">
        <v>709</v>
      </c>
      <c r="BU28" t="s">
        <v>710</v>
      </c>
      <c r="BW28" t="s">
        <v>750</v>
      </c>
      <c r="BX28">
        <v>31</v>
      </c>
      <c r="BY28">
        <v>31</v>
      </c>
      <c r="BZ28">
        <v>2332.0059999999999</v>
      </c>
      <c r="CA28">
        <v>2332.0059999999999</v>
      </c>
      <c r="CB28">
        <v>0.89900000000000002</v>
      </c>
      <c r="CC28">
        <v>0.89900000000000002</v>
      </c>
      <c r="CD28">
        <v>527</v>
      </c>
      <c r="CE28">
        <v>527</v>
      </c>
    </row>
    <row r="29" spans="1:83" x14ac:dyDescent="0.25">
      <c r="A29">
        <v>1600107452</v>
      </c>
      <c r="B29" t="s">
        <v>0</v>
      </c>
      <c r="C29">
        <v>107452</v>
      </c>
      <c r="E29" t="s">
        <v>81</v>
      </c>
      <c r="F29" t="s">
        <v>1</v>
      </c>
      <c r="G29" t="s">
        <v>2</v>
      </c>
      <c r="H29">
        <v>19850.95</v>
      </c>
      <c r="I29">
        <v>19850</v>
      </c>
      <c r="J29">
        <v>8597</v>
      </c>
      <c r="K29">
        <v>8597</v>
      </c>
      <c r="L29">
        <v>0</v>
      </c>
      <c r="M29">
        <v>0</v>
      </c>
      <c r="N29">
        <v>59496.883000000002</v>
      </c>
      <c r="O29">
        <v>59496.883000000002</v>
      </c>
      <c r="P29">
        <v>13.574</v>
      </c>
      <c r="Q29">
        <v>13.574</v>
      </c>
      <c r="R29">
        <v>1299</v>
      </c>
      <c r="AA29" t="s">
        <v>3</v>
      </c>
      <c r="AB29" s="1">
        <v>40956</v>
      </c>
      <c r="AE29" s="1">
        <v>40981</v>
      </c>
      <c r="AG29" s="1">
        <v>40981</v>
      </c>
      <c r="AI29" s="1">
        <v>42344</v>
      </c>
      <c r="AM29" s="1">
        <v>42344</v>
      </c>
      <c r="AO29" s="1">
        <v>42344</v>
      </c>
      <c r="AQ29">
        <v>1600298832</v>
      </c>
      <c r="AR29" t="s">
        <v>24</v>
      </c>
      <c r="AS29">
        <v>1</v>
      </c>
      <c r="AV29" t="s">
        <v>81</v>
      </c>
      <c r="AW29" t="s">
        <v>5</v>
      </c>
      <c r="AX29">
        <v>1000577</v>
      </c>
      <c r="AY29" t="s">
        <v>6</v>
      </c>
      <c r="BA29" t="s">
        <v>7</v>
      </c>
      <c r="BB29" s="1">
        <v>41005</v>
      </c>
      <c r="BC29" s="1">
        <v>41005</v>
      </c>
      <c r="BD29" s="1">
        <v>41029</v>
      </c>
      <c r="BE29" s="1">
        <v>41101</v>
      </c>
      <c r="BF29">
        <v>0</v>
      </c>
      <c r="BG29">
        <v>0</v>
      </c>
      <c r="BH29">
        <v>8597</v>
      </c>
      <c r="BI29">
        <v>8597</v>
      </c>
      <c r="BJ29">
        <v>19850.95</v>
      </c>
      <c r="BK29">
        <v>19850</v>
      </c>
      <c r="BL29">
        <v>59496.88</v>
      </c>
      <c r="BM29">
        <v>59496.88</v>
      </c>
      <c r="BN29">
        <v>13.57</v>
      </c>
      <c r="BO29">
        <v>13.57</v>
      </c>
      <c r="BP29" s="1">
        <v>40956</v>
      </c>
      <c r="BQ29" s="1">
        <v>41289</v>
      </c>
      <c r="BR29">
        <v>298837</v>
      </c>
      <c r="BS29">
        <v>5</v>
      </c>
      <c r="BT29" t="s">
        <v>709</v>
      </c>
      <c r="BU29" t="s">
        <v>710</v>
      </c>
      <c r="BW29" t="s">
        <v>788</v>
      </c>
      <c r="BX29">
        <v>30</v>
      </c>
      <c r="BY29">
        <v>30</v>
      </c>
      <c r="BZ29">
        <v>3579.72</v>
      </c>
      <c r="CA29">
        <v>3579.72</v>
      </c>
      <c r="CB29">
        <v>1.38</v>
      </c>
      <c r="CC29">
        <v>1.38</v>
      </c>
      <c r="CD29">
        <v>510</v>
      </c>
      <c r="CE29">
        <v>510</v>
      </c>
    </row>
    <row r="30" spans="1:83" x14ac:dyDescent="0.25">
      <c r="A30">
        <v>1600107452</v>
      </c>
      <c r="B30" t="s">
        <v>0</v>
      </c>
      <c r="C30">
        <v>107452</v>
      </c>
      <c r="E30" t="s">
        <v>81</v>
      </c>
      <c r="F30" t="s">
        <v>1</v>
      </c>
      <c r="G30" t="s">
        <v>2</v>
      </c>
      <c r="H30">
        <v>19850.95</v>
      </c>
      <c r="I30">
        <v>19850</v>
      </c>
      <c r="J30">
        <v>8597</v>
      </c>
      <c r="K30">
        <v>8597</v>
      </c>
      <c r="L30">
        <v>0</v>
      </c>
      <c r="M30">
        <v>0</v>
      </c>
      <c r="N30">
        <v>59496.883000000002</v>
      </c>
      <c r="O30">
        <v>59496.883000000002</v>
      </c>
      <c r="P30">
        <v>13.574</v>
      </c>
      <c r="Q30">
        <v>13.574</v>
      </c>
      <c r="R30">
        <v>1299</v>
      </c>
      <c r="AA30" t="s">
        <v>3</v>
      </c>
      <c r="AB30" s="1">
        <v>40956</v>
      </c>
      <c r="AE30" s="1">
        <v>40981</v>
      </c>
      <c r="AG30" s="1">
        <v>40981</v>
      </c>
      <c r="AI30" s="1">
        <v>42344</v>
      </c>
      <c r="AM30" s="1">
        <v>42344</v>
      </c>
      <c r="AO30" s="1">
        <v>42344</v>
      </c>
      <c r="AQ30">
        <v>1600298832</v>
      </c>
      <c r="AR30" t="s">
        <v>24</v>
      </c>
      <c r="AS30">
        <v>1</v>
      </c>
      <c r="AV30" t="s">
        <v>81</v>
      </c>
      <c r="AW30" t="s">
        <v>5</v>
      </c>
      <c r="AX30">
        <v>1000577</v>
      </c>
      <c r="AY30" t="s">
        <v>6</v>
      </c>
      <c r="BA30" t="s">
        <v>7</v>
      </c>
      <c r="BB30" s="1">
        <v>41005</v>
      </c>
      <c r="BC30" s="1">
        <v>41005</v>
      </c>
      <c r="BD30" s="1">
        <v>41029</v>
      </c>
      <c r="BE30" s="1">
        <v>41101</v>
      </c>
      <c r="BF30">
        <v>0</v>
      </c>
      <c r="BG30">
        <v>0</v>
      </c>
      <c r="BH30">
        <v>8597</v>
      </c>
      <c r="BI30">
        <v>8597</v>
      </c>
      <c r="BJ30">
        <v>19850.95</v>
      </c>
      <c r="BK30">
        <v>19850</v>
      </c>
      <c r="BL30">
        <v>59496.88</v>
      </c>
      <c r="BM30">
        <v>59496.88</v>
      </c>
      <c r="BN30">
        <v>13.57</v>
      </c>
      <c r="BO30">
        <v>13.57</v>
      </c>
      <c r="BP30" s="1">
        <v>40956</v>
      </c>
      <c r="BQ30" s="1">
        <v>41289</v>
      </c>
      <c r="BR30">
        <v>298838</v>
      </c>
      <c r="BS30">
        <v>6</v>
      </c>
      <c r="BT30" t="s">
        <v>709</v>
      </c>
      <c r="BU30" t="s">
        <v>710</v>
      </c>
      <c r="BW30" t="s">
        <v>763</v>
      </c>
      <c r="BX30">
        <v>5</v>
      </c>
      <c r="BY30">
        <v>5</v>
      </c>
      <c r="BZ30">
        <v>609.59</v>
      </c>
      <c r="CA30">
        <v>609.59</v>
      </c>
      <c r="CB30">
        <v>0.23499999999999999</v>
      </c>
      <c r="CC30">
        <v>0.23499999999999999</v>
      </c>
      <c r="CD30">
        <v>5</v>
      </c>
      <c r="CE30">
        <v>5</v>
      </c>
    </row>
    <row r="31" spans="1:83" x14ac:dyDescent="0.25">
      <c r="A31">
        <v>1600107452</v>
      </c>
      <c r="B31" t="s">
        <v>0</v>
      </c>
      <c r="C31">
        <v>107452</v>
      </c>
      <c r="E31" t="s">
        <v>81</v>
      </c>
      <c r="F31" t="s">
        <v>1</v>
      </c>
      <c r="G31" t="s">
        <v>2</v>
      </c>
      <c r="H31">
        <v>19850.95</v>
      </c>
      <c r="I31">
        <v>19850</v>
      </c>
      <c r="J31">
        <v>8597</v>
      </c>
      <c r="K31">
        <v>8597</v>
      </c>
      <c r="L31">
        <v>0</v>
      </c>
      <c r="M31">
        <v>0</v>
      </c>
      <c r="N31">
        <v>59496.883000000002</v>
      </c>
      <c r="O31">
        <v>59496.883000000002</v>
      </c>
      <c r="P31">
        <v>13.574</v>
      </c>
      <c r="Q31">
        <v>13.574</v>
      </c>
      <c r="R31">
        <v>1299</v>
      </c>
      <c r="AA31" t="s">
        <v>3</v>
      </c>
      <c r="AB31" s="1">
        <v>40956</v>
      </c>
      <c r="AE31" s="1">
        <v>40981</v>
      </c>
      <c r="AG31" s="1">
        <v>40981</v>
      </c>
      <c r="AI31" s="1">
        <v>42344</v>
      </c>
      <c r="AM31" s="1">
        <v>42344</v>
      </c>
      <c r="AO31" s="1">
        <v>42344</v>
      </c>
      <c r="AQ31">
        <v>1600298832</v>
      </c>
      <c r="AR31" t="s">
        <v>24</v>
      </c>
      <c r="AS31">
        <v>1</v>
      </c>
      <c r="AV31" t="s">
        <v>81</v>
      </c>
      <c r="AW31" t="s">
        <v>5</v>
      </c>
      <c r="AX31">
        <v>1000577</v>
      </c>
      <c r="AY31" t="s">
        <v>6</v>
      </c>
      <c r="BA31" t="s">
        <v>7</v>
      </c>
      <c r="BB31" s="1">
        <v>41005</v>
      </c>
      <c r="BC31" s="1">
        <v>41005</v>
      </c>
      <c r="BD31" s="1">
        <v>41029</v>
      </c>
      <c r="BE31" s="1">
        <v>41101</v>
      </c>
      <c r="BF31">
        <v>0</v>
      </c>
      <c r="BG31">
        <v>0</v>
      </c>
      <c r="BH31">
        <v>8597</v>
      </c>
      <c r="BI31">
        <v>8597</v>
      </c>
      <c r="BJ31">
        <v>19850.95</v>
      </c>
      <c r="BK31">
        <v>19850</v>
      </c>
      <c r="BL31">
        <v>59496.88</v>
      </c>
      <c r="BM31">
        <v>59496.88</v>
      </c>
      <c r="BN31">
        <v>13.57</v>
      </c>
      <c r="BO31">
        <v>13.57</v>
      </c>
      <c r="BP31" s="1">
        <v>40956</v>
      </c>
      <c r="BQ31" s="1">
        <v>41289</v>
      </c>
      <c r="BR31">
        <v>298839</v>
      </c>
      <c r="BS31">
        <v>7</v>
      </c>
      <c r="BT31" t="s">
        <v>709</v>
      </c>
      <c r="BU31" t="s">
        <v>710</v>
      </c>
      <c r="BW31" t="s">
        <v>769</v>
      </c>
      <c r="BX31">
        <v>4</v>
      </c>
      <c r="BY31">
        <v>4</v>
      </c>
      <c r="BZ31">
        <v>911.04</v>
      </c>
      <c r="CA31">
        <v>911.04</v>
      </c>
      <c r="CB31">
        <v>0.104</v>
      </c>
      <c r="CC31">
        <v>0.104</v>
      </c>
      <c r="CD31">
        <v>32</v>
      </c>
      <c r="CE31">
        <v>32</v>
      </c>
    </row>
    <row r="32" spans="1:83" x14ac:dyDescent="0.25">
      <c r="A32">
        <v>1600107853</v>
      </c>
      <c r="B32" t="s">
        <v>0</v>
      </c>
      <c r="C32">
        <v>107853</v>
      </c>
      <c r="E32" t="s">
        <v>41</v>
      </c>
      <c r="F32" t="s">
        <v>1</v>
      </c>
      <c r="G32" t="s">
        <v>2</v>
      </c>
      <c r="H32">
        <v>17538.689999999999</v>
      </c>
      <c r="I32">
        <v>17538.689999999999</v>
      </c>
      <c r="J32">
        <v>1620.64</v>
      </c>
      <c r="K32">
        <v>1620.64</v>
      </c>
      <c r="L32">
        <v>0</v>
      </c>
      <c r="M32">
        <v>0</v>
      </c>
      <c r="N32">
        <v>32412.799999999999</v>
      </c>
      <c r="O32">
        <v>32412.799999999999</v>
      </c>
      <c r="P32">
        <v>0</v>
      </c>
      <c r="Q32">
        <v>0</v>
      </c>
      <c r="R32">
        <v>15200</v>
      </c>
      <c r="AA32" t="s">
        <v>3</v>
      </c>
      <c r="AB32" s="1">
        <v>40977</v>
      </c>
      <c r="AE32" s="1">
        <v>40981</v>
      </c>
      <c r="AG32" s="1">
        <v>40981</v>
      </c>
      <c r="AI32" s="1">
        <v>42344</v>
      </c>
      <c r="AM32" s="1">
        <v>42344</v>
      </c>
      <c r="AO32" s="1">
        <v>42344</v>
      </c>
      <c r="AQ32">
        <v>1600298673</v>
      </c>
      <c r="AR32" t="s">
        <v>25</v>
      </c>
      <c r="AS32">
        <v>1</v>
      </c>
      <c r="AV32" t="s">
        <v>41</v>
      </c>
      <c r="AW32" t="s">
        <v>5</v>
      </c>
      <c r="AY32" t="s">
        <v>9</v>
      </c>
      <c r="BA32" t="s">
        <v>7</v>
      </c>
      <c r="BB32" s="1">
        <v>40987</v>
      </c>
      <c r="BC32" s="1">
        <v>41017</v>
      </c>
      <c r="BD32" s="1">
        <v>40991</v>
      </c>
      <c r="BE32" s="1">
        <v>41017</v>
      </c>
      <c r="BF32">
        <v>0</v>
      </c>
      <c r="BG32">
        <v>0</v>
      </c>
      <c r="BH32">
        <v>1620.64</v>
      </c>
      <c r="BI32">
        <v>1620.64</v>
      </c>
      <c r="BJ32">
        <v>17538.689999999999</v>
      </c>
      <c r="BK32">
        <v>17538.689999999999</v>
      </c>
      <c r="BL32">
        <v>32412.799999999999</v>
      </c>
      <c r="BM32">
        <v>32412.799999999999</v>
      </c>
      <c r="BN32">
        <v>0</v>
      </c>
      <c r="BO32">
        <v>0</v>
      </c>
      <c r="BP32" s="1">
        <v>40977</v>
      </c>
      <c r="BQ32" s="1">
        <v>41064</v>
      </c>
      <c r="BR32">
        <v>298674</v>
      </c>
      <c r="BS32">
        <v>1</v>
      </c>
      <c r="BT32" t="s">
        <v>717</v>
      </c>
      <c r="BU32" t="s">
        <v>718</v>
      </c>
      <c r="BW32" t="s">
        <v>756</v>
      </c>
      <c r="BX32">
        <v>1</v>
      </c>
      <c r="BY32">
        <v>1</v>
      </c>
      <c r="BZ32">
        <v>32412.799999999999</v>
      </c>
      <c r="CA32">
        <v>32412.799999999999</v>
      </c>
      <c r="CB32">
        <v>0</v>
      </c>
      <c r="CC32">
        <v>0</v>
      </c>
      <c r="CD32">
        <v>1620.64</v>
      </c>
      <c r="CE32">
        <v>1620.64</v>
      </c>
    </row>
    <row r="33" spans="1:83" x14ac:dyDescent="0.25">
      <c r="A33">
        <v>1600108238</v>
      </c>
      <c r="B33" t="s">
        <v>0</v>
      </c>
      <c r="C33">
        <v>108238</v>
      </c>
      <c r="E33" t="s">
        <v>63</v>
      </c>
      <c r="F33" t="s">
        <v>1</v>
      </c>
      <c r="G33" t="s">
        <v>2</v>
      </c>
      <c r="H33">
        <v>20000</v>
      </c>
      <c r="I33">
        <v>16667</v>
      </c>
      <c r="J33">
        <v>4698</v>
      </c>
      <c r="K33">
        <v>4698</v>
      </c>
      <c r="L33">
        <v>0</v>
      </c>
      <c r="M33">
        <v>0</v>
      </c>
      <c r="N33">
        <v>32406.236000000001</v>
      </c>
      <c r="O33">
        <v>32406.236000000001</v>
      </c>
      <c r="P33">
        <v>10.31</v>
      </c>
      <c r="Q33">
        <v>10.31</v>
      </c>
      <c r="R33">
        <v>12272</v>
      </c>
      <c r="AA33" t="s">
        <v>3</v>
      </c>
      <c r="AB33" s="1">
        <v>40993</v>
      </c>
      <c r="AE33" s="1">
        <v>41019</v>
      </c>
      <c r="AG33" s="1">
        <v>41019</v>
      </c>
      <c r="AI33" s="1">
        <v>42344</v>
      </c>
      <c r="AM33" s="1">
        <v>42344</v>
      </c>
      <c r="AO33" s="1">
        <v>42344</v>
      </c>
      <c r="AQ33">
        <v>1600289311</v>
      </c>
      <c r="AR33" t="s">
        <v>26</v>
      </c>
      <c r="AS33">
        <v>1</v>
      </c>
      <c r="AV33" t="s">
        <v>63</v>
      </c>
      <c r="AW33" t="s">
        <v>5</v>
      </c>
      <c r="AX33">
        <v>10000307</v>
      </c>
      <c r="AY33" t="s">
        <v>9</v>
      </c>
      <c r="BA33" t="s">
        <v>7</v>
      </c>
      <c r="BB33" s="1">
        <v>41029</v>
      </c>
      <c r="BC33" s="1">
        <v>41054</v>
      </c>
      <c r="BD33" s="1">
        <v>41159</v>
      </c>
      <c r="BE33" s="1">
        <v>41159</v>
      </c>
      <c r="BF33">
        <v>0</v>
      </c>
      <c r="BG33">
        <v>0</v>
      </c>
      <c r="BH33">
        <v>4698</v>
      </c>
      <c r="BI33">
        <v>4698</v>
      </c>
      <c r="BJ33">
        <v>20000</v>
      </c>
      <c r="BK33">
        <v>16667</v>
      </c>
      <c r="BL33">
        <v>32406.240000000002</v>
      </c>
      <c r="BM33">
        <v>32406.240000000002</v>
      </c>
      <c r="BN33">
        <v>10.31</v>
      </c>
      <c r="BO33">
        <v>10.31</v>
      </c>
      <c r="BP33" s="1">
        <v>40993</v>
      </c>
      <c r="BQ33" s="1">
        <v>41298</v>
      </c>
      <c r="BR33">
        <v>289312</v>
      </c>
      <c r="BS33">
        <v>1</v>
      </c>
      <c r="BT33" t="s">
        <v>709</v>
      </c>
      <c r="BU33" t="s">
        <v>710</v>
      </c>
      <c r="BW33" t="s">
        <v>781</v>
      </c>
      <c r="BX33">
        <v>5</v>
      </c>
      <c r="BY33">
        <v>5</v>
      </c>
      <c r="BZ33">
        <v>194.55</v>
      </c>
      <c r="CA33">
        <v>194.55</v>
      </c>
      <c r="CB33">
        <v>7.4999999999999997E-2</v>
      </c>
      <c r="CC33">
        <v>7.4999999999999997E-2</v>
      </c>
      <c r="CD33">
        <v>30</v>
      </c>
      <c r="CE33">
        <v>30</v>
      </c>
    </row>
    <row r="34" spans="1:83" x14ac:dyDescent="0.25">
      <c r="A34">
        <v>1600108238</v>
      </c>
      <c r="B34" t="s">
        <v>0</v>
      </c>
      <c r="C34">
        <v>108238</v>
      </c>
      <c r="E34" t="s">
        <v>63</v>
      </c>
      <c r="F34" t="s">
        <v>1</v>
      </c>
      <c r="G34" t="s">
        <v>2</v>
      </c>
      <c r="H34">
        <v>20000</v>
      </c>
      <c r="I34">
        <v>16667</v>
      </c>
      <c r="J34">
        <v>4698</v>
      </c>
      <c r="K34">
        <v>4698</v>
      </c>
      <c r="L34">
        <v>0</v>
      </c>
      <c r="M34">
        <v>0</v>
      </c>
      <c r="N34">
        <v>32406.236000000001</v>
      </c>
      <c r="O34">
        <v>32406.236000000001</v>
      </c>
      <c r="P34">
        <v>10.31</v>
      </c>
      <c r="Q34">
        <v>10.31</v>
      </c>
      <c r="R34">
        <v>12272</v>
      </c>
      <c r="AA34" t="s">
        <v>3</v>
      </c>
      <c r="AB34" s="1">
        <v>40993</v>
      </c>
      <c r="AE34" s="1">
        <v>41019</v>
      </c>
      <c r="AG34" s="1">
        <v>41019</v>
      </c>
      <c r="AI34" s="1">
        <v>42344</v>
      </c>
      <c r="AM34" s="1">
        <v>42344</v>
      </c>
      <c r="AO34" s="1">
        <v>42344</v>
      </c>
      <c r="AQ34">
        <v>1600289311</v>
      </c>
      <c r="AR34" t="s">
        <v>26</v>
      </c>
      <c r="AS34">
        <v>1</v>
      </c>
      <c r="AV34" t="s">
        <v>63</v>
      </c>
      <c r="AW34" t="s">
        <v>5</v>
      </c>
      <c r="AX34">
        <v>10000307</v>
      </c>
      <c r="AY34" t="s">
        <v>9</v>
      </c>
      <c r="BA34" t="s">
        <v>7</v>
      </c>
      <c r="BB34" s="1">
        <v>41029</v>
      </c>
      <c r="BC34" s="1">
        <v>41054</v>
      </c>
      <c r="BD34" s="1">
        <v>41159</v>
      </c>
      <c r="BE34" s="1">
        <v>41159</v>
      </c>
      <c r="BF34">
        <v>0</v>
      </c>
      <c r="BG34">
        <v>0</v>
      </c>
      <c r="BH34">
        <v>4698</v>
      </c>
      <c r="BI34">
        <v>4698</v>
      </c>
      <c r="BJ34">
        <v>20000</v>
      </c>
      <c r="BK34">
        <v>16667</v>
      </c>
      <c r="BL34">
        <v>32406.240000000002</v>
      </c>
      <c r="BM34">
        <v>32406.240000000002</v>
      </c>
      <c r="BN34">
        <v>10.31</v>
      </c>
      <c r="BO34">
        <v>10.31</v>
      </c>
      <c r="BP34" s="1">
        <v>40993</v>
      </c>
      <c r="BQ34" s="1">
        <v>41298</v>
      </c>
      <c r="BR34">
        <v>289313</v>
      </c>
      <c r="BS34">
        <v>2</v>
      </c>
      <c r="BT34" t="s">
        <v>709</v>
      </c>
      <c r="BU34" t="s">
        <v>710</v>
      </c>
      <c r="BW34" t="s">
        <v>768</v>
      </c>
      <c r="BX34">
        <v>11</v>
      </c>
      <c r="BY34">
        <v>11</v>
      </c>
      <c r="BZ34">
        <v>599.21400000000006</v>
      </c>
      <c r="CA34">
        <v>599.21400000000006</v>
      </c>
      <c r="CB34">
        <v>0.23100000000000001</v>
      </c>
      <c r="CC34">
        <v>0.23100000000000001</v>
      </c>
      <c r="CD34">
        <v>187</v>
      </c>
      <c r="CE34">
        <v>187</v>
      </c>
    </row>
    <row r="35" spans="1:83" x14ac:dyDescent="0.25">
      <c r="A35">
        <v>1600108238</v>
      </c>
      <c r="B35" t="s">
        <v>0</v>
      </c>
      <c r="C35">
        <v>108238</v>
      </c>
      <c r="E35" t="s">
        <v>63</v>
      </c>
      <c r="F35" t="s">
        <v>1</v>
      </c>
      <c r="G35" t="s">
        <v>2</v>
      </c>
      <c r="H35">
        <v>20000</v>
      </c>
      <c r="I35">
        <v>16667</v>
      </c>
      <c r="J35">
        <v>4698</v>
      </c>
      <c r="K35">
        <v>4698</v>
      </c>
      <c r="L35">
        <v>0</v>
      </c>
      <c r="M35">
        <v>0</v>
      </c>
      <c r="N35">
        <v>32406.236000000001</v>
      </c>
      <c r="O35">
        <v>32406.236000000001</v>
      </c>
      <c r="P35">
        <v>10.31</v>
      </c>
      <c r="Q35">
        <v>10.31</v>
      </c>
      <c r="R35">
        <v>12272</v>
      </c>
      <c r="AA35" t="s">
        <v>3</v>
      </c>
      <c r="AB35" s="1">
        <v>40993</v>
      </c>
      <c r="AE35" s="1">
        <v>41019</v>
      </c>
      <c r="AG35" s="1">
        <v>41019</v>
      </c>
      <c r="AI35" s="1">
        <v>42344</v>
      </c>
      <c r="AM35" s="1">
        <v>42344</v>
      </c>
      <c r="AO35" s="1">
        <v>42344</v>
      </c>
      <c r="AQ35">
        <v>1600289311</v>
      </c>
      <c r="AR35" t="s">
        <v>26</v>
      </c>
      <c r="AS35">
        <v>1</v>
      </c>
      <c r="AV35" t="s">
        <v>63</v>
      </c>
      <c r="AW35" t="s">
        <v>5</v>
      </c>
      <c r="AX35">
        <v>10000307</v>
      </c>
      <c r="AY35" t="s">
        <v>9</v>
      </c>
      <c r="BA35" t="s">
        <v>7</v>
      </c>
      <c r="BB35" s="1">
        <v>41029</v>
      </c>
      <c r="BC35" s="1">
        <v>41054</v>
      </c>
      <c r="BD35" s="1">
        <v>41159</v>
      </c>
      <c r="BE35" s="1">
        <v>41159</v>
      </c>
      <c r="BF35">
        <v>0</v>
      </c>
      <c r="BG35">
        <v>0</v>
      </c>
      <c r="BH35">
        <v>4698</v>
      </c>
      <c r="BI35">
        <v>4698</v>
      </c>
      <c r="BJ35">
        <v>20000</v>
      </c>
      <c r="BK35">
        <v>16667</v>
      </c>
      <c r="BL35">
        <v>32406.240000000002</v>
      </c>
      <c r="BM35">
        <v>32406.240000000002</v>
      </c>
      <c r="BN35">
        <v>10.31</v>
      </c>
      <c r="BO35">
        <v>10.31</v>
      </c>
      <c r="BP35" s="1">
        <v>40993</v>
      </c>
      <c r="BQ35" s="1">
        <v>41298</v>
      </c>
      <c r="BR35">
        <v>289314</v>
      </c>
      <c r="BS35">
        <v>3</v>
      </c>
      <c r="BT35" t="s">
        <v>709</v>
      </c>
      <c r="BU35" t="s">
        <v>710</v>
      </c>
      <c r="BW35" t="s">
        <v>765</v>
      </c>
      <c r="BX35">
        <v>25</v>
      </c>
      <c r="BY35">
        <v>25</v>
      </c>
      <c r="BZ35">
        <v>1945.5</v>
      </c>
      <c r="CA35">
        <v>1945.5</v>
      </c>
      <c r="CB35">
        <v>0.75</v>
      </c>
      <c r="CC35">
        <v>0.75</v>
      </c>
      <c r="CD35">
        <v>425</v>
      </c>
      <c r="CE35">
        <v>425</v>
      </c>
    </row>
    <row r="36" spans="1:83" x14ac:dyDescent="0.25">
      <c r="A36">
        <v>1600108238</v>
      </c>
      <c r="B36" t="s">
        <v>0</v>
      </c>
      <c r="C36">
        <v>108238</v>
      </c>
      <c r="E36" t="s">
        <v>63</v>
      </c>
      <c r="F36" t="s">
        <v>1</v>
      </c>
      <c r="G36" t="s">
        <v>2</v>
      </c>
      <c r="H36">
        <v>20000</v>
      </c>
      <c r="I36">
        <v>16667</v>
      </c>
      <c r="J36">
        <v>4698</v>
      </c>
      <c r="K36">
        <v>4698</v>
      </c>
      <c r="L36">
        <v>0</v>
      </c>
      <c r="M36">
        <v>0</v>
      </c>
      <c r="N36">
        <v>32406.236000000001</v>
      </c>
      <c r="O36">
        <v>32406.236000000001</v>
      </c>
      <c r="P36">
        <v>10.31</v>
      </c>
      <c r="Q36">
        <v>10.31</v>
      </c>
      <c r="R36">
        <v>12272</v>
      </c>
      <c r="AA36" t="s">
        <v>3</v>
      </c>
      <c r="AB36" s="1">
        <v>40993</v>
      </c>
      <c r="AE36" s="1">
        <v>41019</v>
      </c>
      <c r="AG36" s="1">
        <v>41019</v>
      </c>
      <c r="AI36" s="1">
        <v>42344</v>
      </c>
      <c r="AM36" s="1">
        <v>42344</v>
      </c>
      <c r="AO36" s="1">
        <v>42344</v>
      </c>
      <c r="AQ36">
        <v>1600289311</v>
      </c>
      <c r="AR36" t="s">
        <v>26</v>
      </c>
      <c r="AS36">
        <v>1</v>
      </c>
      <c r="AV36" t="s">
        <v>63</v>
      </c>
      <c r="AW36" t="s">
        <v>5</v>
      </c>
      <c r="AX36">
        <v>10000307</v>
      </c>
      <c r="AY36" t="s">
        <v>9</v>
      </c>
      <c r="BA36" t="s">
        <v>7</v>
      </c>
      <c r="BB36" s="1">
        <v>41029</v>
      </c>
      <c r="BC36" s="1">
        <v>41054</v>
      </c>
      <c r="BD36" s="1">
        <v>41159</v>
      </c>
      <c r="BE36" s="1">
        <v>41159</v>
      </c>
      <c r="BF36">
        <v>0</v>
      </c>
      <c r="BG36">
        <v>0</v>
      </c>
      <c r="BH36">
        <v>4698</v>
      </c>
      <c r="BI36">
        <v>4698</v>
      </c>
      <c r="BJ36">
        <v>20000</v>
      </c>
      <c r="BK36">
        <v>16667</v>
      </c>
      <c r="BL36">
        <v>32406.240000000002</v>
      </c>
      <c r="BM36">
        <v>32406.240000000002</v>
      </c>
      <c r="BN36">
        <v>10.31</v>
      </c>
      <c r="BO36">
        <v>10.31</v>
      </c>
      <c r="BP36" s="1">
        <v>40993</v>
      </c>
      <c r="BQ36" s="1">
        <v>41298</v>
      </c>
      <c r="BR36">
        <v>289315</v>
      </c>
      <c r="BS36">
        <v>4</v>
      </c>
      <c r="BT36" t="s">
        <v>709</v>
      </c>
      <c r="BU36" t="s">
        <v>710</v>
      </c>
      <c r="BW36" t="s">
        <v>782</v>
      </c>
      <c r="BX36">
        <v>76</v>
      </c>
      <c r="BY36">
        <v>76</v>
      </c>
      <c r="BZ36">
        <v>8477.1919999999991</v>
      </c>
      <c r="CA36">
        <v>8477.1919999999991</v>
      </c>
      <c r="CB36">
        <v>3.2679999999999998</v>
      </c>
      <c r="CC36">
        <v>3.2679999999999998</v>
      </c>
      <c r="CD36">
        <v>1292</v>
      </c>
      <c r="CE36">
        <v>1292</v>
      </c>
    </row>
    <row r="37" spans="1:83" x14ac:dyDescent="0.25">
      <c r="A37">
        <v>1600108238</v>
      </c>
      <c r="B37" t="s">
        <v>0</v>
      </c>
      <c r="C37">
        <v>108238</v>
      </c>
      <c r="E37" t="s">
        <v>63</v>
      </c>
      <c r="F37" t="s">
        <v>1</v>
      </c>
      <c r="G37" t="s">
        <v>2</v>
      </c>
      <c r="H37">
        <v>20000</v>
      </c>
      <c r="I37">
        <v>16667</v>
      </c>
      <c r="J37">
        <v>4698</v>
      </c>
      <c r="K37">
        <v>4698</v>
      </c>
      <c r="L37">
        <v>0</v>
      </c>
      <c r="M37">
        <v>0</v>
      </c>
      <c r="N37">
        <v>32406.236000000001</v>
      </c>
      <c r="O37">
        <v>32406.236000000001</v>
      </c>
      <c r="P37">
        <v>10.31</v>
      </c>
      <c r="Q37">
        <v>10.31</v>
      </c>
      <c r="R37">
        <v>12272</v>
      </c>
      <c r="AA37" t="s">
        <v>3</v>
      </c>
      <c r="AB37" s="1">
        <v>40993</v>
      </c>
      <c r="AE37" s="1">
        <v>41019</v>
      </c>
      <c r="AG37" s="1">
        <v>41019</v>
      </c>
      <c r="AI37" s="1">
        <v>42344</v>
      </c>
      <c r="AM37" s="1">
        <v>42344</v>
      </c>
      <c r="AO37" s="1">
        <v>42344</v>
      </c>
      <c r="AQ37">
        <v>1600289311</v>
      </c>
      <c r="AR37" t="s">
        <v>26</v>
      </c>
      <c r="AS37">
        <v>1</v>
      </c>
      <c r="AV37" t="s">
        <v>63</v>
      </c>
      <c r="AW37" t="s">
        <v>5</v>
      </c>
      <c r="AX37">
        <v>10000307</v>
      </c>
      <c r="AY37" t="s">
        <v>9</v>
      </c>
      <c r="BA37" t="s">
        <v>7</v>
      </c>
      <c r="BB37" s="1">
        <v>41029</v>
      </c>
      <c r="BC37" s="1">
        <v>41054</v>
      </c>
      <c r="BD37" s="1">
        <v>41159</v>
      </c>
      <c r="BE37" s="1">
        <v>41159</v>
      </c>
      <c r="BF37">
        <v>0</v>
      </c>
      <c r="BG37">
        <v>0</v>
      </c>
      <c r="BH37">
        <v>4698</v>
      </c>
      <c r="BI37">
        <v>4698</v>
      </c>
      <c r="BJ37">
        <v>20000</v>
      </c>
      <c r="BK37">
        <v>16667</v>
      </c>
      <c r="BL37">
        <v>32406.240000000002</v>
      </c>
      <c r="BM37">
        <v>32406.240000000002</v>
      </c>
      <c r="BN37">
        <v>10.31</v>
      </c>
      <c r="BO37">
        <v>10.31</v>
      </c>
      <c r="BP37" s="1">
        <v>40993</v>
      </c>
      <c r="BQ37" s="1">
        <v>41298</v>
      </c>
      <c r="BR37">
        <v>289316</v>
      </c>
      <c r="BS37">
        <v>5</v>
      </c>
      <c r="BT37" t="s">
        <v>709</v>
      </c>
      <c r="BU37" t="s">
        <v>710</v>
      </c>
      <c r="BW37" t="s">
        <v>764</v>
      </c>
      <c r="BX37">
        <v>12</v>
      </c>
      <c r="BY37">
        <v>12</v>
      </c>
      <c r="BZ37">
        <v>1463.0160000000001</v>
      </c>
      <c r="CA37">
        <v>1463.0160000000001</v>
      </c>
      <c r="CB37">
        <v>0.56399999999999995</v>
      </c>
      <c r="CC37">
        <v>0.56399999999999995</v>
      </c>
      <c r="CD37">
        <v>204</v>
      </c>
      <c r="CE37">
        <v>204</v>
      </c>
    </row>
    <row r="38" spans="1:83" x14ac:dyDescent="0.25">
      <c r="A38">
        <v>1600108238</v>
      </c>
      <c r="B38" t="s">
        <v>0</v>
      </c>
      <c r="C38">
        <v>108238</v>
      </c>
      <c r="E38" t="s">
        <v>63</v>
      </c>
      <c r="F38" t="s">
        <v>1</v>
      </c>
      <c r="G38" t="s">
        <v>2</v>
      </c>
      <c r="H38">
        <v>20000</v>
      </c>
      <c r="I38">
        <v>16667</v>
      </c>
      <c r="J38">
        <v>4698</v>
      </c>
      <c r="K38">
        <v>4698</v>
      </c>
      <c r="L38">
        <v>0</v>
      </c>
      <c r="M38">
        <v>0</v>
      </c>
      <c r="N38">
        <v>32406.236000000001</v>
      </c>
      <c r="O38">
        <v>32406.236000000001</v>
      </c>
      <c r="P38">
        <v>10.31</v>
      </c>
      <c r="Q38">
        <v>10.31</v>
      </c>
      <c r="R38">
        <v>12272</v>
      </c>
      <c r="AA38" t="s">
        <v>3</v>
      </c>
      <c r="AB38" s="1">
        <v>40993</v>
      </c>
      <c r="AE38" s="1">
        <v>41019</v>
      </c>
      <c r="AG38" s="1">
        <v>41019</v>
      </c>
      <c r="AI38" s="1">
        <v>42344</v>
      </c>
      <c r="AM38" s="1">
        <v>42344</v>
      </c>
      <c r="AO38" s="1">
        <v>42344</v>
      </c>
      <c r="AQ38">
        <v>1600289311</v>
      </c>
      <c r="AR38" t="s">
        <v>26</v>
      </c>
      <c r="AS38">
        <v>1</v>
      </c>
      <c r="AV38" t="s">
        <v>63</v>
      </c>
      <c r="AW38" t="s">
        <v>5</v>
      </c>
      <c r="AX38">
        <v>10000307</v>
      </c>
      <c r="AY38" t="s">
        <v>9</v>
      </c>
      <c r="BA38" t="s">
        <v>7</v>
      </c>
      <c r="BB38" s="1">
        <v>41029</v>
      </c>
      <c r="BC38" s="1">
        <v>41054</v>
      </c>
      <c r="BD38" s="1">
        <v>41159</v>
      </c>
      <c r="BE38" s="1">
        <v>41159</v>
      </c>
      <c r="BF38">
        <v>0</v>
      </c>
      <c r="BG38">
        <v>0</v>
      </c>
      <c r="BH38">
        <v>4698</v>
      </c>
      <c r="BI38">
        <v>4698</v>
      </c>
      <c r="BJ38">
        <v>20000</v>
      </c>
      <c r="BK38">
        <v>16667</v>
      </c>
      <c r="BL38">
        <v>32406.240000000002</v>
      </c>
      <c r="BM38">
        <v>32406.240000000002</v>
      </c>
      <c r="BN38">
        <v>10.31</v>
      </c>
      <c r="BO38">
        <v>10.31</v>
      </c>
      <c r="BP38" s="1">
        <v>40993</v>
      </c>
      <c r="BQ38" s="1">
        <v>41298</v>
      </c>
      <c r="BR38">
        <v>289317</v>
      </c>
      <c r="BS38">
        <v>6</v>
      </c>
      <c r="BT38" t="s">
        <v>709</v>
      </c>
      <c r="BU38" t="s">
        <v>710</v>
      </c>
      <c r="BW38" t="s">
        <v>770</v>
      </c>
      <c r="BX38">
        <v>3</v>
      </c>
      <c r="BY38">
        <v>3</v>
      </c>
      <c r="BZ38">
        <v>700.38</v>
      </c>
      <c r="CA38">
        <v>700.38</v>
      </c>
      <c r="CB38">
        <v>0.27</v>
      </c>
      <c r="CC38">
        <v>0.27</v>
      </c>
      <c r="CD38">
        <v>120</v>
      </c>
      <c r="CE38">
        <v>120</v>
      </c>
    </row>
    <row r="39" spans="1:83" x14ac:dyDescent="0.25">
      <c r="A39">
        <v>1600108238</v>
      </c>
      <c r="B39" t="s">
        <v>0</v>
      </c>
      <c r="C39">
        <v>108238</v>
      </c>
      <c r="E39" t="s">
        <v>63</v>
      </c>
      <c r="F39" t="s">
        <v>1</v>
      </c>
      <c r="G39" t="s">
        <v>2</v>
      </c>
      <c r="H39">
        <v>20000</v>
      </c>
      <c r="I39">
        <v>16667</v>
      </c>
      <c r="J39">
        <v>4698</v>
      </c>
      <c r="K39">
        <v>4698</v>
      </c>
      <c r="L39">
        <v>0</v>
      </c>
      <c r="M39">
        <v>0</v>
      </c>
      <c r="N39">
        <v>32406.236000000001</v>
      </c>
      <c r="O39">
        <v>32406.236000000001</v>
      </c>
      <c r="P39">
        <v>10.31</v>
      </c>
      <c r="Q39">
        <v>10.31</v>
      </c>
      <c r="R39">
        <v>12272</v>
      </c>
      <c r="AA39" t="s">
        <v>3</v>
      </c>
      <c r="AB39" s="1">
        <v>40993</v>
      </c>
      <c r="AE39" s="1">
        <v>41019</v>
      </c>
      <c r="AG39" s="1">
        <v>41019</v>
      </c>
      <c r="AI39" s="1">
        <v>42344</v>
      </c>
      <c r="AM39" s="1">
        <v>42344</v>
      </c>
      <c r="AO39" s="1">
        <v>42344</v>
      </c>
      <c r="AQ39">
        <v>1600289311</v>
      </c>
      <c r="AR39" t="s">
        <v>26</v>
      </c>
      <c r="AS39">
        <v>1</v>
      </c>
      <c r="AV39" t="s">
        <v>63</v>
      </c>
      <c r="AW39" t="s">
        <v>5</v>
      </c>
      <c r="AX39">
        <v>10000307</v>
      </c>
      <c r="AY39" t="s">
        <v>9</v>
      </c>
      <c r="BA39" t="s">
        <v>7</v>
      </c>
      <c r="BB39" s="1">
        <v>41029</v>
      </c>
      <c r="BC39" s="1">
        <v>41054</v>
      </c>
      <c r="BD39" s="1">
        <v>41159</v>
      </c>
      <c r="BE39" s="1">
        <v>41159</v>
      </c>
      <c r="BF39">
        <v>0</v>
      </c>
      <c r="BG39">
        <v>0</v>
      </c>
      <c r="BH39">
        <v>4698</v>
      </c>
      <c r="BI39">
        <v>4698</v>
      </c>
      <c r="BJ39">
        <v>20000</v>
      </c>
      <c r="BK39">
        <v>16667</v>
      </c>
      <c r="BL39">
        <v>32406.240000000002</v>
      </c>
      <c r="BM39">
        <v>32406.240000000002</v>
      </c>
      <c r="BN39">
        <v>10.31</v>
      </c>
      <c r="BO39">
        <v>10.31</v>
      </c>
      <c r="BP39" s="1">
        <v>40993</v>
      </c>
      <c r="BQ39" s="1">
        <v>41298</v>
      </c>
      <c r="BR39">
        <v>289318</v>
      </c>
      <c r="BS39">
        <v>7</v>
      </c>
      <c r="BT39" t="s">
        <v>709</v>
      </c>
      <c r="BU39" t="s">
        <v>710</v>
      </c>
      <c r="BW39" t="s">
        <v>753</v>
      </c>
      <c r="BX39">
        <v>8</v>
      </c>
      <c r="BY39">
        <v>8</v>
      </c>
      <c r="BZ39">
        <v>5520.384</v>
      </c>
      <c r="CA39">
        <v>5520.384</v>
      </c>
      <c r="CB39">
        <v>1.1519999999999999</v>
      </c>
      <c r="CC39">
        <v>1.1519999999999999</v>
      </c>
      <c r="CD39">
        <v>840</v>
      </c>
      <c r="CE39">
        <v>840</v>
      </c>
    </row>
    <row r="40" spans="1:83" x14ac:dyDescent="0.25">
      <c r="A40">
        <v>1600108238</v>
      </c>
      <c r="B40" t="s">
        <v>0</v>
      </c>
      <c r="C40">
        <v>108238</v>
      </c>
      <c r="E40" t="s">
        <v>63</v>
      </c>
      <c r="F40" t="s">
        <v>1</v>
      </c>
      <c r="G40" t="s">
        <v>2</v>
      </c>
      <c r="H40">
        <v>20000</v>
      </c>
      <c r="I40">
        <v>16667</v>
      </c>
      <c r="J40">
        <v>4698</v>
      </c>
      <c r="K40">
        <v>4698</v>
      </c>
      <c r="L40">
        <v>0</v>
      </c>
      <c r="M40">
        <v>0</v>
      </c>
      <c r="N40">
        <v>32406.236000000001</v>
      </c>
      <c r="O40">
        <v>32406.236000000001</v>
      </c>
      <c r="P40">
        <v>10.31</v>
      </c>
      <c r="Q40">
        <v>10.31</v>
      </c>
      <c r="R40">
        <v>12272</v>
      </c>
      <c r="AA40" t="s">
        <v>3</v>
      </c>
      <c r="AB40" s="1">
        <v>40993</v>
      </c>
      <c r="AE40" s="1">
        <v>41019</v>
      </c>
      <c r="AG40" s="1">
        <v>41019</v>
      </c>
      <c r="AI40" s="1">
        <v>42344</v>
      </c>
      <c r="AM40" s="1">
        <v>42344</v>
      </c>
      <c r="AO40" s="1">
        <v>42344</v>
      </c>
      <c r="AQ40">
        <v>1600289311</v>
      </c>
      <c r="AR40" t="s">
        <v>26</v>
      </c>
      <c r="AS40">
        <v>1</v>
      </c>
      <c r="AV40" t="s">
        <v>63</v>
      </c>
      <c r="AW40" t="s">
        <v>5</v>
      </c>
      <c r="AX40">
        <v>10000307</v>
      </c>
      <c r="AY40" t="s">
        <v>9</v>
      </c>
      <c r="BA40" t="s">
        <v>7</v>
      </c>
      <c r="BB40" s="1">
        <v>41029</v>
      </c>
      <c r="BC40" s="1">
        <v>41054</v>
      </c>
      <c r="BD40" s="1">
        <v>41159</v>
      </c>
      <c r="BE40" s="1">
        <v>41159</v>
      </c>
      <c r="BF40">
        <v>0</v>
      </c>
      <c r="BG40">
        <v>0</v>
      </c>
      <c r="BH40">
        <v>4698</v>
      </c>
      <c r="BI40">
        <v>4698</v>
      </c>
      <c r="BJ40">
        <v>20000</v>
      </c>
      <c r="BK40">
        <v>16667</v>
      </c>
      <c r="BL40">
        <v>32406.240000000002</v>
      </c>
      <c r="BM40">
        <v>32406.240000000002</v>
      </c>
      <c r="BN40">
        <v>10.31</v>
      </c>
      <c r="BO40">
        <v>10.31</v>
      </c>
      <c r="BP40" s="1">
        <v>40993</v>
      </c>
      <c r="BQ40" s="1">
        <v>41298</v>
      </c>
      <c r="BR40">
        <v>289319</v>
      </c>
      <c r="BS40">
        <v>8</v>
      </c>
      <c r="BT40" t="s">
        <v>717</v>
      </c>
      <c r="BU40" t="s">
        <v>718</v>
      </c>
      <c r="BW40" t="s">
        <v>775</v>
      </c>
      <c r="BX40">
        <v>1</v>
      </c>
      <c r="BY40">
        <v>1</v>
      </c>
      <c r="BZ40">
        <v>13506</v>
      </c>
      <c r="CA40">
        <v>13506</v>
      </c>
      <c r="CB40">
        <v>4</v>
      </c>
      <c r="CC40">
        <v>4</v>
      </c>
      <c r="CD40">
        <v>1600</v>
      </c>
      <c r="CE40">
        <v>1600</v>
      </c>
    </row>
    <row r="41" spans="1:83" x14ac:dyDescent="0.25">
      <c r="A41">
        <v>1600108871</v>
      </c>
      <c r="B41" t="s">
        <v>0</v>
      </c>
      <c r="C41">
        <v>108871</v>
      </c>
      <c r="E41" t="s">
        <v>81</v>
      </c>
      <c r="F41" t="s">
        <v>1</v>
      </c>
      <c r="G41" t="s">
        <v>2</v>
      </c>
      <c r="H41">
        <v>13170</v>
      </c>
      <c r="I41">
        <v>7000</v>
      </c>
      <c r="J41">
        <v>3325</v>
      </c>
      <c r="K41">
        <v>1679</v>
      </c>
      <c r="L41">
        <v>0</v>
      </c>
      <c r="M41">
        <v>0</v>
      </c>
      <c r="N41">
        <v>24739.75</v>
      </c>
      <c r="O41">
        <v>13854.621999999999</v>
      </c>
      <c r="P41">
        <v>6.9669999999999996</v>
      </c>
      <c r="Q41">
        <v>4.7229999999999999</v>
      </c>
      <c r="R41">
        <v>16228</v>
      </c>
      <c r="AA41" t="s">
        <v>3</v>
      </c>
      <c r="AB41" s="1">
        <v>41022</v>
      </c>
      <c r="AE41" s="1">
        <v>41023</v>
      </c>
      <c r="AG41" s="1">
        <v>41023</v>
      </c>
      <c r="AI41" s="1">
        <v>42344</v>
      </c>
      <c r="AM41" s="1">
        <v>42344</v>
      </c>
      <c r="AO41" s="1">
        <v>42344</v>
      </c>
      <c r="AQ41">
        <v>1600290404</v>
      </c>
      <c r="AR41" t="s">
        <v>27</v>
      </c>
      <c r="AS41">
        <v>1</v>
      </c>
      <c r="AV41" t="s">
        <v>81</v>
      </c>
      <c r="AW41" t="s">
        <v>5</v>
      </c>
      <c r="AX41">
        <v>1024013</v>
      </c>
      <c r="AY41" t="s">
        <v>6</v>
      </c>
      <c r="BA41" t="s">
        <v>7</v>
      </c>
      <c r="BB41" s="1">
        <v>40913</v>
      </c>
      <c r="BC41" s="1">
        <v>41339</v>
      </c>
      <c r="BD41" s="1">
        <v>41120</v>
      </c>
      <c r="BE41" s="1">
        <v>41396</v>
      </c>
      <c r="BF41">
        <v>0</v>
      </c>
      <c r="BG41">
        <v>0</v>
      </c>
      <c r="BH41">
        <v>3325</v>
      </c>
      <c r="BI41">
        <v>1679</v>
      </c>
      <c r="BJ41">
        <v>13170</v>
      </c>
      <c r="BK41">
        <v>7000</v>
      </c>
      <c r="BL41">
        <v>24739.75</v>
      </c>
      <c r="BM41">
        <v>13854.62</v>
      </c>
      <c r="BN41">
        <v>6.97</v>
      </c>
      <c r="BO41">
        <v>4.72</v>
      </c>
      <c r="BP41" s="1">
        <v>41022</v>
      </c>
      <c r="BQ41" s="1">
        <v>41417</v>
      </c>
      <c r="BR41">
        <v>290405</v>
      </c>
      <c r="BS41">
        <v>1</v>
      </c>
      <c r="BT41" t="s">
        <v>709</v>
      </c>
      <c r="BU41" t="s">
        <v>710</v>
      </c>
      <c r="BW41" t="s">
        <v>753</v>
      </c>
      <c r="BX41">
        <v>16</v>
      </c>
      <c r="BY41">
        <v>0</v>
      </c>
      <c r="BZ41">
        <v>11040.768</v>
      </c>
      <c r="CA41">
        <v>0</v>
      </c>
      <c r="CB41">
        <v>2.3039999999999998</v>
      </c>
      <c r="CC41">
        <v>0</v>
      </c>
      <c r="CD41">
        <v>1680</v>
      </c>
      <c r="CE41">
        <v>0</v>
      </c>
    </row>
    <row r="42" spans="1:83" x14ac:dyDescent="0.25">
      <c r="A42">
        <v>1600108871</v>
      </c>
      <c r="B42" t="s">
        <v>0</v>
      </c>
      <c r="C42">
        <v>108871</v>
      </c>
      <c r="E42" t="s">
        <v>81</v>
      </c>
      <c r="F42" t="s">
        <v>1</v>
      </c>
      <c r="G42" t="s">
        <v>2</v>
      </c>
      <c r="H42">
        <v>13170</v>
      </c>
      <c r="I42">
        <v>7000</v>
      </c>
      <c r="J42">
        <v>3325</v>
      </c>
      <c r="K42">
        <v>1679</v>
      </c>
      <c r="L42">
        <v>0</v>
      </c>
      <c r="M42">
        <v>0</v>
      </c>
      <c r="N42">
        <v>24739.75</v>
      </c>
      <c r="O42">
        <v>13854.621999999999</v>
      </c>
      <c r="P42">
        <v>6.9669999999999996</v>
      </c>
      <c r="Q42">
        <v>4.7229999999999999</v>
      </c>
      <c r="R42">
        <v>16228</v>
      </c>
      <c r="AA42" t="s">
        <v>3</v>
      </c>
      <c r="AB42" s="1">
        <v>41022</v>
      </c>
      <c r="AE42" s="1">
        <v>41023</v>
      </c>
      <c r="AG42" s="1">
        <v>41023</v>
      </c>
      <c r="AI42" s="1">
        <v>42344</v>
      </c>
      <c r="AM42" s="1">
        <v>42344</v>
      </c>
      <c r="AO42" s="1">
        <v>42344</v>
      </c>
      <c r="AQ42">
        <v>1600290404</v>
      </c>
      <c r="AR42" t="s">
        <v>27</v>
      </c>
      <c r="AS42">
        <v>1</v>
      </c>
      <c r="AV42" t="s">
        <v>81</v>
      </c>
      <c r="AW42" t="s">
        <v>5</v>
      </c>
      <c r="AX42">
        <v>1024013</v>
      </c>
      <c r="AY42" t="s">
        <v>6</v>
      </c>
      <c r="BA42" t="s">
        <v>7</v>
      </c>
      <c r="BB42" s="1">
        <v>40913</v>
      </c>
      <c r="BC42" s="1">
        <v>41339</v>
      </c>
      <c r="BD42" s="1">
        <v>41120</v>
      </c>
      <c r="BE42" s="1">
        <v>41396</v>
      </c>
      <c r="BF42">
        <v>0</v>
      </c>
      <c r="BG42">
        <v>0</v>
      </c>
      <c r="BH42">
        <v>3325</v>
      </c>
      <c r="BI42">
        <v>1679</v>
      </c>
      <c r="BJ42">
        <v>13170</v>
      </c>
      <c r="BK42">
        <v>7000</v>
      </c>
      <c r="BL42">
        <v>24739.75</v>
      </c>
      <c r="BM42">
        <v>13854.62</v>
      </c>
      <c r="BN42">
        <v>6.97</v>
      </c>
      <c r="BO42">
        <v>4.72</v>
      </c>
      <c r="BP42" s="1">
        <v>41022</v>
      </c>
      <c r="BQ42" s="1">
        <v>41417</v>
      </c>
      <c r="BR42">
        <v>290406</v>
      </c>
      <c r="BS42">
        <v>2</v>
      </c>
      <c r="BT42" t="s">
        <v>709</v>
      </c>
      <c r="BU42" t="s">
        <v>710</v>
      </c>
      <c r="BW42" t="s">
        <v>769</v>
      </c>
      <c r="BX42">
        <v>10</v>
      </c>
      <c r="BY42">
        <v>10</v>
      </c>
      <c r="BZ42">
        <v>2277.6</v>
      </c>
      <c r="CA42">
        <v>2277.6</v>
      </c>
      <c r="CB42">
        <v>0.26</v>
      </c>
      <c r="CC42">
        <v>0.26</v>
      </c>
      <c r="CD42">
        <v>80</v>
      </c>
      <c r="CE42">
        <v>80</v>
      </c>
    </row>
    <row r="43" spans="1:83" x14ac:dyDescent="0.25">
      <c r="A43">
        <v>1600108871</v>
      </c>
      <c r="B43" t="s">
        <v>0</v>
      </c>
      <c r="C43">
        <v>108871</v>
      </c>
      <c r="E43" t="s">
        <v>81</v>
      </c>
      <c r="F43" t="s">
        <v>1</v>
      </c>
      <c r="G43" t="s">
        <v>2</v>
      </c>
      <c r="H43">
        <v>13170</v>
      </c>
      <c r="I43">
        <v>7000</v>
      </c>
      <c r="J43">
        <v>3325</v>
      </c>
      <c r="K43">
        <v>1679</v>
      </c>
      <c r="L43">
        <v>0</v>
      </c>
      <c r="M43">
        <v>0</v>
      </c>
      <c r="N43">
        <v>24739.75</v>
      </c>
      <c r="O43">
        <v>13854.621999999999</v>
      </c>
      <c r="P43">
        <v>6.9669999999999996</v>
      </c>
      <c r="Q43">
        <v>4.7229999999999999</v>
      </c>
      <c r="R43">
        <v>16228</v>
      </c>
      <c r="AA43" t="s">
        <v>3</v>
      </c>
      <c r="AB43" s="1">
        <v>41022</v>
      </c>
      <c r="AE43" s="1">
        <v>41023</v>
      </c>
      <c r="AG43" s="1">
        <v>41023</v>
      </c>
      <c r="AI43" s="1">
        <v>42344</v>
      </c>
      <c r="AM43" s="1">
        <v>42344</v>
      </c>
      <c r="AO43" s="1">
        <v>42344</v>
      </c>
      <c r="AQ43">
        <v>1600290404</v>
      </c>
      <c r="AR43" t="s">
        <v>27</v>
      </c>
      <c r="AS43">
        <v>1</v>
      </c>
      <c r="AV43" t="s">
        <v>81</v>
      </c>
      <c r="AW43" t="s">
        <v>5</v>
      </c>
      <c r="AX43">
        <v>1024013</v>
      </c>
      <c r="AY43" t="s">
        <v>6</v>
      </c>
      <c r="BA43" t="s">
        <v>7</v>
      </c>
      <c r="BB43" s="1">
        <v>40913</v>
      </c>
      <c r="BC43" s="1">
        <v>41339</v>
      </c>
      <c r="BD43" s="1">
        <v>41120</v>
      </c>
      <c r="BE43" s="1">
        <v>41396</v>
      </c>
      <c r="BF43">
        <v>0</v>
      </c>
      <c r="BG43">
        <v>0</v>
      </c>
      <c r="BH43">
        <v>3325</v>
      </c>
      <c r="BI43">
        <v>1679</v>
      </c>
      <c r="BJ43">
        <v>13170</v>
      </c>
      <c r="BK43">
        <v>7000</v>
      </c>
      <c r="BL43">
        <v>24739.75</v>
      </c>
      <c r="BM43">
        <v>13854.62</v>
      </c>
      <c r="BN43">
        <v>6.97</v>
      </c>
      <c r="BO43">
        <v>4.72</v>
      </c>
      <c r="BP43" s="1">
        <v>41022</v>
      </c>
      <c r="BQ43" s="1">
        <v>41417</v>
      </c>
      <c r="BR43">
        <v>290407</v>
      </c>
      <c r="BS43">
        <v>3</v>
      </c>
      <c r="BT43" t="s">
        <v>709</v>
      </c>
      <c r="BU43" t="s">
        <v>710</v>
      </c>
      <c r="BW43" t="s">
        <v>765</v>
      </c>
      <c r="BX43">
        <v>34</v>
      </c>
      <c r="BY43">
        <v>36</v>
      </c>
      <c r="BZ43">
        <v>2645.88</v>
      </c>
      <c r="CA43">
        <v>2801.52</v>
      </c>
      <c r="CB43">
        <v>1.02</v>
      </c>
      <c r="CC43">
        <v>1.08</v>
      </c>
      <c r="CD43">
        <v>578</v>
      </c>
      <c r="CE43">
        <v>612</v>
      </c>
    </row>
    <row r="44" spans="1:83" x14ac:dyDescent="0.25">
      <c r="A44">
        <v>1600108871</v>
      </c>
      <c r="B44" t="s">
        <v>0</v>
      </c>
      <c r="C44">
        <v>108871</v>
      </c>
      <c r="E44" t="s">
        <v>81</v>
      </c>
      <c r="F44" t="s">
        <v>1</v>
      </c>
      <c r="G44" t="s">
        <v>2</v>
      </c>
      <c r="H44">
        <v>13170</v>
      </c>
      <c r="I44">
        <v>7000</v>
      </c>
      <c r="J44">
        <v>3325</v>
      </c>
      <c r="K44">
        <v>1679</v>
      </c>
      <c r="L44">
        <v>0</v>
      </c>
      <c r="M44">
        <v>0</v>
      </c>
      <c r="N44">
        <v>24739.75</v>
      </c>
      <c r="O44">
        <v>13854.621999999999</v>
      </c>
      <c r="P44">
        <v>6.9669999999999996</v>
      </c>
      <c r="Q44">
        <v>4.7229999999999999</v>
      </c>
      <c r="R44">
        <v>16228</v>
      </c>
      <c r="AA44" t="s">
        <v>3</v>
      </c>
      <c r="AB44" s="1">
        <v>41022</v>
      </c>
      <c r="AE44" s="1">
        <v>41023</v>
      </c>
      <c r="AG44" s="1">
        <v>41023</v>
      </c>
      <c r="AI44" s="1">
        <v>42344</v>
      </c>
      <c r="AM44" s="1">
        <v>42344</v>
      </c>
      <c r="AO44" s="1">
        <v>42344</v>
      </c>
      <c r="AQ44">
        <v>1600290404</v>
      </c>
      <c r="AR44" t="s">
        <v>27</v>
      </c>
      <c r="AS44">
        <v>1</v>
      </c>
      <c r="AV44" t="s">
        <v>81</v>
      </c>
      <c r="AW44" t="s">
        <v>5</v>
      </c>
      <c r="AX44">
        <v>1024013</v>
      </c>
      <c r="AY44" t="s">
        <v>6</v>
      </c>
      <c r="BA44" t="s">
        <v>7</v>
      </c>
      <c r="BB44" s="1">
        <v>40913</v>
      </c>
      <c r="BC44" s="1">
        <v>41339</v>
      </c>
      <c r="BD44" s="1">
        <v>41120</v>
      </c>
      <c r="BE44" s="1">
        <v>41396</v>
      </c>
      <c r="BF44">
        <v>0</v>
      </c>
      <c r="BG44">
        <v>0</v>
      </c>
      <c r="BH44">
        <v>3325</v>
      </c>
      <c r="BI44">
        <v>1679</v>
      </c>
      <c r="BJ44">
        <v>13170</v>
      </c>
      <c r="BK44">
        <v>7000</v>
      </c>
      <c r="BL44">
        <v>24739.75</v>
      </c>
      <c r="BM44">
        <v>13854.62</v>
      </c>
      <c r="BN44">
        <v>6.97</v>
      </c>
      <c r="BO44">
        <v>4.72</v>
      </c>
      <c r="BP44" s="1">
        <v>41022</v>
      </c>
      <c r="BQ44" s="1">
        <v>41417</v>
      </c>
      <c r="BR44">
        <v>290408</v>
      </c>
      <c r="BS44">
        <v>4</v>
      </c>
      <c r="BT44" t="s">
        <v>709</v>
      </c>
      <c r="BU44" t="s">
        <v>710</v>
      </c>
      <c r="BW44" t="s">
        <v>782</v>
      </c>
      <c r="BX44">
        <v>1</v>
      </c>
      <c r="BY44">
        <v>1</v>
      </c>
      <c r="BZ44">
        <v>111.542</v>
      </c>
      <c r="CA44">
        <v>111.542</v>
      </c>
      <c r="CB44">
        <v>4.2999999999999997E-2</v>
      </c>
      <c r="CC44">
        <v>4.2999999999999997E-2</v>
      </c>
      <c r="CD44">
        <v>17</v>
      </c>
      <c r="CE44">
        <v>17</v>
      </c>
    </row>
    <row r="45" spans="1:83" x14ac:dyDescent="0.25">
      <c r="A45">
        <v>1600108871</v>
      </c>
      <c r="B45" t="s">
        <v>0</v>
      </c>
      <c r="C45">
        <v>108871</v>
      </c>
      <c r="E45" t="s">
        <v>81</v>
      </c>
      <c r="F45" t="s">
        <v>1</v>
      </c>
      <c r="G45" t="s">
        <v>2</v>
      </c>
      <c r="H45">
        <v>13170</v>
      </c>
      <c r="I45">
        <v>7000</v>
      </c>
      <c r="J45">
        <v>3325</v>
      </c>
      <c r="K45">
        <v>1679</v>
      </c>
      <c r="L45">
        <v>0</v>
      </c>
      <c r="M45">
        <v>0</v>
      </c>
      <c r="N45">
        <v>24739.75</v>
      </c>
      <c r="O45">
        <v>13854.621999999999</v>
      </c>
      <c r="P45">
        <v>6.9669999999999996</v>
      </c>
      <c r="Q45">
        <v>4.7229999999999999</v>
      </c>
      <c r="R45">
        <v>16228</v>
      </c>
      <c r="AA45" t="s">
        <v>3</v>
      </c>
      <c r="AB45" s="1">
        <v>41022</v>
      </c>
      <c r="AE45" s="1">
        <v>41023</v>
      </c>
      <c r="AG45" s="1">
        <v>41023</v>
      </c>
      <c r="AI45" s="1">
        <v>42344</v>
      </c>
      <c r="AM45" s="1">
        <v>42344</v>
      </c>
      <c r="AO45" s="1">
        <v>42344</v>
      </c>
      <c r="AQ45">
        <v>1600290404</v>
      </c>
      <c r="AR45" t="s">
        <v>27</v>
      </c>
      <c r="AS45">
        <v>1</v>
      </c>
      <c r="AV45" t="s">
        <v>81</v>
      </c>
      <c r="AW45" t="s">
        <v>5</v>
      </c>
      <c r="AX45">
        <v>1024013</v>
      </c>
      <c r="AY45" t="s">
        <v>6</v>
      </c>
      <c r="BA45" t="s">
        <v>7</v>
      </c>
      <c r="BB45" s="1">
        <v>40913</v>
      </c>
      <c r="BC45" s="1">
        <v>41339</v>
      </c>
      <c r="BD45" s="1">
        <v>41120</v>
      </c>
      <c r="BE45" s="1">
        <v>41396</v>
      </c>
      <c r="BF45">
        <v>0</v>
      </c>
      <c r="BG45">
        <v>0</v>
      </c>
      <c r="BH45">
        <v>3325</v>
      </c>
      <c r="BI45">
        <v>1679</v>
      </c>
      <c r="BJ45">
        <v>13170</v>
      </c>
      <c r="BK45">
        <v>7000</v>
      </c>
      <c r="BL45">
        <v>24739.75</v>
      </c>
      <c r="BM45">
        <v>13854.62</v>
      </c>
      <c r="BN45">
        <v>6.97</v>
      </c>
      <c r="BO45">
        <v>4.72</v>
      </c>
      <c r="BP45" s="1">
        <v>41022</v>
      </c>
      <c r="BQ45" s="1">
        <v>41417</v>
      </c>
      <c r="BR45">
        <v>290409</v>
      </c>
      <c r="BS45">
        <v>5</v>
      </c>
      <c r="BT45" t="s">
        <v>709</v>
      </c>
      <c r="BU45" t="s">
        <v>710</v>
      </c>
      <c r="BW45" t="s">
        <v>764</v>
      </c>
      <c r="BX45">
        <v>30</v>
      </c>
      <c r="BY45">
        <v>30</v>
      </c>
      <c r="BZ45">
        <v>3657.54</v>
      </c>
      <c r="CA45">
        <v>3657.54</v>
      </c>
      <c r="CB45">
        <v>1.41</v>
      </c>
      <c r="CC45">
        <v>1.41</v>
      </c>
      <c r="CD45">
        <v>510</v>
      </c>
      <c r="CE45">
        <v>510</v>
      </c>
    </row>
    <row r="46" spans="1:83" x14ac:dyDescent="0.25">
      <c r="A46">
        <v>1600108871</v>
      </c>
      <c r="B46" t="s">
        <v>0</v>
      </c>
      <c r="C46">
        <v>108871</v>
      </c>
      <c r="E46" t="s">
        <v>81</v>
      </c>
      <c r="F46" t="s">
        <v>1</v>
      </c>
      <c r="G46" t="s">
        <v>2</v>
      </c>
      <c r="H46">
        <v>13170</v>
      </c>
      <c r="I46">
        <v>7000</v>
      </c>
      <c r="J46">
        <v>3325</v>
      </c>
      <c r="K46">
        <v>1679</v>
      </c>
      <c r="L46">
        <v>0</v>
      </c>
      <c r="M46">
        <v>0</v>
      </c>
      <c r="N46">
        <v>24739.75</v>
      </c>
      <c r="O46">
        <v>13854.621999999999</v>
      </c>
      <c r="P46">
        <v>6.9669999999999996</v>
      </c>
      <c r="Q46">
        <v>4.7229999999999999</v>
      </c>
      <c r="R46">
        <v>16228</v>
      </c>
      <c r="AA46" t="s">
        <v>3</v>
      </c>
      <c r="AB46" s="1">
        <v>41022</v>
      </c>
      <c r="AE46" s="1">
        <v>41023</v>
      </c>
      <c r="AG46" s="1">
        <v>41023</v>
      </c>
      <c r="AI46" s="1">
        <v>42344</v>
      </c>
      <c r="AM46" s="1">
        <v>42344</v>
      </c>
      <c r="AO46" s="1">
        <v>42344</v>
      </c>
      <c r="AQ46">
        <v>1600290404</v>
      </c>
      <c r="AR46" t="s">
        <v>27</v>
      </c>
      <c r="AS46">
        <v>1</v>
      </c>
      <c r="AV46" t="s">
        <v>81</v>
      </c>
      <c r="AW46" t="s">
        <v>5</v>
      </c>
      <c r="AX46">
        <v>1024013</v>
      </c>
      <c r="AY46" t="s">
        <v>6</v>
      </c>
      <c r="BA46" t="s">
        <v>7</v>
      </c>
      <c r="BB46" s="1">
        <v>40913</v>
      </c>
      <c r="BC46" s="1">
        <v>41339</v>
      </c>
      <c r="BD46" s="1">
        <v>41120</v>
      </c>
      <c r="BE46" s="1">
        <v>41396</v>
      </c>
      <c r="BF46">
        <v>0</v>
      </c>
      <c r="BG46">
        <v>0</v>
      </c>
      <c r="BH46">
        <v>3325</v>
      </c>
      <c r="BI46">
        <v>1679</v>
      </c>
      <c r="BJ46">
        <v>13170</v>
      </c>
      <c r="BK46">
        <v>7000</v>
      </c>
      <c r="BL46">
        <v>24739.75</v>
      </c>
      <c r="BM46">
        <v>13854.62</v>
      </c>
      <c r="BN46">
        <v>6.97</v>
      </c>
      <c r="BO46">
        <v>4.72</v>
      </c>
      <c r="BP46" s="1">
        <v>41022</v>
      </c>
      <c r="BQ46" s="1">
        <v>41417</v>
      </c>
      <c r="BR46">
        <v>290410</v>
      </c>
      <c r="BS46">
        <v>6</v>
      </c>
      <c r="BT46" t="s">
        <v>709</v>
      </c>
      <c r="BU46" t="s">
        <v>710</v>
      </c>
      <c r="BW46" t="s">
        <v>763</v>
      </c>
      <c r="BX46">
        <v>20</v>
      </c>
      <c r="BY46">
        <v>20</v>
      </c>
      <c r="BZ46">
        <v>2438.36</v>
      </c>
      <c r="CA46">
        <v>2438.36</v>
      </c>
      <c r="CB46">
        <v>0.94</v>
      </c>
      <c r="CC46">
        <v>0.94</v>
      </c>
      <c r="CD46">
        <v>20</v>
      </c>
      <c r="CE46">
        <v>20</v>
      </c>
    </row>
    <row r="47" spans="1:83" x14ac:dyDescent="0.25">
      <c r="A47">
        <v>1600108871</v>
      </c>
      <c r="B47" t="s">
        <v>0</v>
      </c>
      <c r="C47">
        <v>108871</v>
      </c>
      <c r="E47" t="s">
        <v>81</v>
      </c>
      <c r="F47" t="s">
        <v>1</v>
      </c>
      <c r="G47" t="s">
        <v>2</v>
      </c>
      <c r="H47">
        <v>13170</v>
      </c>
      <c r="I47">
        <v>7000</v>
      </c>
      <c r="J47">
        <v>3325</v>
      </c>
      <c r="K47">
        <v>1679</v>
      </c>
      <c r="L47">
        <v>0</v>
      </c>
      <c r="M47">
        <v>0</v>
      </c>
      <c r="N47">
        <v>24739.75</v>
      </c>
      <c r="O47">
        <v>13854.621999999999</v>
      </c>
      <c r="P47">
        <v>6.9669999999999996</v>
      </c>
      <c r="Q47">
        <v>4.7229999999999999</v>
      </c>
      <c r="R47">
        <v>16228</v>
      </c>
      <c r="AA47" t="s">
        <v>3</v>
      </c>
      <c r="AB47" s="1">
        <v>41022</v>
      </c>
      <c r="AE47" s="1">
        <v>41023</v>
      </c>
      <c r="AG47" s="1">
        <v>41023</v>
      </c>
      <c r="AI47" s="1">
        <v>42344</v>
      </c>
      <c r="AM47" s="1">
        <v>42344</v>
      </c>
      <c r="AO47" s="1">
        <v>42344</v>
      </c>
      <c r="AQ47">
        <v>1600290404</v>
      </c>
      <c r="AR47" t="s">
        <v>27</v>
      </c>
      <c r="AS47">
        <v>1</v>
      </c>
      <c r="AV47" t="s">
        <v>81</v>
      </c>
      <c r="AW47" t="s">
        <v>5</v>
      </c>
      <c r="AX47">
        <v>1024013</v>
      </c>
      <c r="AY47" t="s">
        <v>6</v>
      </c>
      <c r="BA47" t="s">
        <v>7</v>
      </c>
      <c r="BB47" s="1">
        <v>40913</v>
      </c>
      <c r="BC47" s="1">
        <v>41339</v>
      </c>
      <c r="BD47" s="1">
        <v>41120</v>
      </c>
      <c r="BE47" s="1">
        <v>41396</v>
      </c>
      <c r="BF47">
        <v>0</v>
      </c>
      <c r="BG47">
        <v>0</v>
      </c>
      <c r="BH47">
        <v>3325</v>
      </c>
      <c r="BI47">
        <v>1679</v>
      </c>
      <c r="BJ47">
        <v>13170</v>
      </c>
      <c r="BK47">
        <v>7000</v>
      </c>
      <c r="BL47">
        <v>24739.75</v>
      </c>
      <c r="BM47">
        <v>13854.62</v>
      </c>
      <c r="BN47">
        <v>6.97</v>
      </c>
      <c r="BO47">
        <v>4.72</v>
      </c>
      <c r="BP47" s="1">
        <v>41022</v>
      </c>
      <c r="BQ47" s="1">
        <v>41417</v>
      </c>
      <c r="BR47">
        <v>290411</v>
      </c>
      <c r="BS47">
        <v>7</v>
      </c>
      <c r="BT47" t="s">
        <v>709</v>
      </c>
      <c r="BU47" t="s">
        <v>710</v>
      </c>
      <c r="BW47" t="s">
        <v>770</v>
      </c>
      <c r="BX47">
        <v>5</v>
      </c>
      <c r="BY47">
        <v>5</v>
      </c>
      <c r="BZ47">
        <v>1167.3</v>
      </c>
      <c r="CA47">
        <v>1167.3</v>
      </c>
      <c r="CB47">
        <v>0.45</v>
      </c>
      <c r="CC47">
        <v>0.45</v>
      </c>
      <c r="CD47">
        <v>200</v>
      </c>
      <c r="CE47">
        <v>200</v>
      </c>
    </row>
    <row r="48" spans="1:83" x14ac:dyDescent="0.25">
      <c r="A48">
        <v>1600108871</v>
      </c>
      <c r="B48" t="s">
        <v>0</v>
      </c>
      <c r="C48">
        <v>108871</v>
      </c>
      <c r="E48" t="s">
        <v>81</v>
      </c>
      <c r="F48" t="s">
        <v>1</v>
      </c>
      <c r="G48" t="s">
        <v>2</v>
      </c>
      <c r="H48">
        <v>13170</v>
      </c>
      <c r="I48">
        <v>7000</v>
      </c>
      <c r="J48">
        <v>3325</v>
      </c>
      <c r="K48">
        <v>1679</v>
      </c>
      <c r="L48">
        <v>0</v>
      </c>
      <c r="M48">
        <v>0</v>
      </c>
      <c r="N48">
        <v>24739.75</v>
      </c>
      <c r="O48">
        <v>13854.621999999999</v>
      </c>
      <c r="P48">
        <v>6.9669999999999996</v>
      </c>
      <c r="Q48">
        <v>4.7229999999999999</v>
      </c>
      <c r="R48">
        <v>16228</v>
      </c>
      <c r="AA48" t="s">
        <v>3</v>
      </c>
      <c r="AB48" s="1">
        <v>41022</v>
      </c>
      <c r="AE48" s="1">
        <v>41023</v>
      </c>
      <c r="AG48" s="1">
        <v>41023</v>
      </c>
      <c r="AI48" s="1">
        <v>42344</v>
      </c>
      <c r="AM48" s="1">
        <v>42344</v>
      </c>
      <c r="AO48" s="1">
        <v>42344</v>
      </c>
      <c r="AQ48">
        <v>1600290404</v>
      </c>
      <c r="AR48" t="s">
        <v>27</v>
      </c>
      <c r="AS48">
        <v>1</v>
      </c>
      <c r="AV48" t="s">
        <v>81</v>
      </c>
      <c r="AW48" t="s">
        <v>5</v>
      </c>
      <c r="AX48">
        <v>1024013</v>
      </c>
      <c r="AY48" t="s">
        <v>6</v>
      </c>
      <c r="BA48" t="s">
        <v>7</v>
      </c>
      <c r="BB48" s="1">
        <v>40913</v>
      </c>
      <c r="BC48" s="1">
        <v>41339</v>
      </c>
      <c r="BD48" s="1">
        <v>41120</v>
      </c>
      <c r="BE48" s="1">
        <v>41396</v>
      </c>
      <c r="BF48">
        <v>0</v>
      </c>
      <c r="BG48">
        <v>0</v>
      </c>
      <c r="BH48">
        <v>3325</v>
      </c>
      <c r="BI48">
        <v>1679</v>
      </c>
      <c r="BJ48">
        <v>13170</v>
      </c>
      <c r="BK48">
        <v>7000</v>
      </c>
      <c r="BL48">
        <v>24739.75</v>
      </c>
      <c r="BM48">
        <v>13854.62</v>
      </c>
      <c r="BN48">
        <v>6.97</v>
      </c>
      <c r="BO48">
        <v>4.72</v>
      </c>
      <c r="BP48" s="1">
        <v>41022</v>
      </c>
      <c r="BQ48" s="1">
        <v>41417</v>
      </c>
      <c r="BR48">
        <v>290412</v>
      </c>
      <c r="BS48">
        <v>8</v>
      </c>
      <c r="BT48" t="s">
        <v>709</v>
      </c>
      <c r="BU48" t="s">
        <v>710</v>
      </c>
      <c r="BW48" t="s">
        <v>761</v>
      </c>
      <c r="BX48">
        <v>6</v>
      </c>
      <c r="BY48">
        <v>6</v>
      </c>
      <c r="BZ48">
        <v>1400.76</v>
      </c>
      <c r="CA48">
        <v>1400.76</v>
      </c>
      <c r="CB48">
        <v>0.54</v>
      </c>
      <c r="CC48">
        <v>0.54</v>
      </c>
      <c r="CD48">
        <v>240</v>
      </c>
      <c r="CE48">
        <v>240</v>
      </c>
    </row>
    <row r="49" spans="1:83" x14ac:dyDescent="0.25">
      <c r="A49">
        <v>1600108934</v>
      </c>
      <c r="B49" t="s">
        <v>0</v>
      </c>
      <c r="C49">
        <v>108934</v>
      </c>
      <c r="E49" t="s">
        <v>63</v>
      </c>
      <c r="F49" t="s">
        <v>1</v>
      </c>
      <c r="G49" t="s">
        <v>2</v>
      </c>
      <c r="H49">
        <v>118650</v>
      </c>
      <c r="I49">
        <v>43117.73</v>
      </c>
      <c r="J49">
        <v>7885.4</v>
      </c>
      <c r="K49">
        <v>7885.4</v>
      </c>
      <c r="L49">
        <v>0</v>
      </c>
      <c r="M49">
        <v>0</v>
      </c>
      <c r="N49">
        <v>66732.72</v>
      </c>
      <c r="O49">
        <v>66732.72</v>
      </c>
      <c r="P49">
        <v>18.224</v>
      </c>
      <c r="Q49">
        <v>18.224</v>
      </c>
      <c r="R49">
        <v>16228</v>
      </c>
      <c r="AA49" t="s">
        <v>3</v>
      </c>
      <c r="AB49" s="1">
        <v>41024</v>
      </c>
      <c r="AE49" s="1">
        <v>41030</v>
      </c>
      <c r="AG49" s="1">
        <v>41030</v>
      </c>
      <c r="AI49" s="1">
        <v>42344</v>
      </c>
      <c r="AM49" s="1">
        <v>42344</v>
      </c>
      <c r="AO49" s="1">
        <v>42344</v>
      </c>
      <c r="AQ49">
        <v>1600278064</v>
      </c>
      <c r="AR49" t="s">
        <v>28</v>
      </c>
      <c r="AS49">
        <v>1</v>
      </c>
      <c r="AV49" t="s">
        <v>63</v>
      </c>
      <c r="AW49" t="s">
        <v>5</v>
      </c>
      <c r="AX49">
        <v>1141637</v>
      </c>
      <c r="AY49" t="s">
        <v>6</v>
      </c>
      <c r="BA49" t="s">
        <v>7</v>
      </c>
      <c r="BB49" s="1">
        <v>40913</v>
      </c>
      <c r="BC49" s="1">
        <v>41335</v>
      </c>
      <c r="BD49" s="1">
        <v>41120</v>
      </c>
      <c r="BE49" s="1">
        <v>41409</v>
      </c>
      <c r="BF49">
        <v>0</v>
      </c>
      <c r="BG49">
        <v>0</v>
      </c>
      <c r="BH49">
        <v>7885.4</v>
      </c>
      <c r="BI49">
        <v>7885.4</v>
      </c>
      <c r="BJ49">
        <v>118650</v>
      </c>
      <c r="BK49">
        <v>43117.73</v>
      </c>
      <c r="BL49">
        <v>66732.72</v>
      </c>
      <c r="BM49">
        <v>66732.72</v>
      </c>
      <c r="BN49">
        <v>18.22</v>
      </c>
      <c r="BO49">
        <v>18.22</v>
      </c>
      <c r="BP49" s="1">
        <v>41024</v>
      </c>
      <c r="BQ49" s="1">
        <v>41417</v>
      </c>
      <c r="BR49">
        <v>278065</v>
      </c>
      <c r="BS49">
        <v>1</v>
      </c>
      <c r="BT49" t="s">
        <v>709</v>
      </c>
      <c r="BU49" t="s">
        <v>710</v>
      </c>
      <c r="BW49" t="s">
        <v>767</v>
      </c>
      <c r="BX49">
        <v>8</v>
      </c>
      <c r="BY49">
        <v>8</v>
      </c>
      <c r="BZ49">
        <v>913.08799999999997</v>
      </c>
      <c r="CA49">
        <v>913.08799999999997</v>
      </c>
      <c r="CB49">
        <v>0.35199999999999998</v>
      </c>
      <c r="CC49">
        <v>0.35199999999999998</v>
      </c>
      <c r="CD49">
        <v>48</v>
      </c>
      <c r="CE49">
        <v>48</v>
      </c>
    </row>
    <row r="50" spans="1:83" x14ac:dyDescent="0.25">
      <c r="A50">
        <v>1600108934</v>
      </c>
      <c r="B50" t="s">
        <v>0</v>
      </c>
      <c r="C50">
        <v>108934</v>
      </c>
      <c r="E50" t="s">
        <v>63</v>
      </c>
      <c r="F50" t="s">
        <v>1</v>
      </c>
      <c r="G50" t="s">
        <v>2</v>
      </c>
      <c r="H50">
        <v>118650</v>
      </c>
      <c r="I50">
        <v>43117.73</v>
      </c>
      <c r="J50">
        <v>7885.4</v>
      </c>
      <c r="K50">
        <v>7885.4</v>
      </c>
      <c r="L50">
        <v>0</v>
      </c>
      <c r="M50">
        <v>0</v>
      </c>
      <c r="N50">
        <v>66732.72</v>
      </c>
      <c r="O50">
        <v>66732.72</v>
      </c>
      <c r="P50">
        <v>18.224</v>
      </c>
      <c r="Q50">
        <v>18.224</v>
      </c>
      <c r="R50">
        <v>16228</v>
      </c>
      <c r="AA50" t="s">
        <v>3</v>
      </c>
      <c r="AB50" s="1">
        <v>41024</v>
      </c>
      <c r="AE50" s="1">
        <v>41030</v>
      </c>
      <c r="AG50" s="1">
        <v>41030</v>
      </c>
      <c r="AI50" s="1">
        <v>42344</v>
      </c>
      <c r="AM50" s="1">
        <v>42344</v>
      </c>
      <c r="AO50" s="1">
        <v>42344</v>
      </c>
      <c r="AQ50">
        <v>1600278064</v>
      </c>
      <c r="AR50" t="s">
        <v>28</v>
      </c>
      <c r="AS50">
        <v>1</v>
      </c>
      <c r="AV50" t="s">
        <v>63</v>
      </c>
      <c r="AW50" t="s">
        <v>5</v>
      </c>
      <c r="AX50">
        <v>1141637</v>
      </c>
      <c r="AY50" t="s">
        <v>6</v>
      </c>
      <c r="BA50" t="s">
        <v>7</v>
      </c>
      <c r="BB50" s="1">
        <v>40913</v>
      </c>
      <c r="BC50" s="1">
        <v>41335</v>
      </c>
      <c r="BD50" s="1">
        <v>41120</v>
      </c>
      <c r="BE50" s="1">
        <v>41409</v>
      </c>
      <c r="BF50">
        <v>0</v>
      </c>
      <c r="BG50">
        <v>0</v>
      </c>
      <c r="BH50">
        <v>7885.4</v>
      </c>
      <c r="BI50">
        <v>7885.4</v>
      </c>
      <c r="BJ50">
        <v>118650</v>
      </c>
      <c r="BK50">
        <v>43117.73</v>
      </c>
      <c r="BL50">
        <v>66732.72</v>
      </c>
      <c r="BM50">
        <v>66732.72</v>
      </c>
      <c r="BN50">
        <v>18.22</v>
      </c>
      <c r="BO50">
        <v>18.22</v>
      </c>
      <c r="BP50" s="1">
        <v>41024</v>
      </c>
      <c r="BQ50" s="1">
        <v>41417</v>
      </c>
      <c r="BR50">
        <v>278066</v>
      </c>
      <c r="BS50">
        <v>2</v>
      </c>
      <c r="BT50" t="s">
        <v>709</v>
      </c>
      <c r="BU50" t="s">
        <v>710</v>
      </c>
      <c r="BW50" t="s">
        <v>763</v>
      </c>
      <c r="BX50">
        <v>2</v>
      </c>
      <c r="BY50">
        <v>2</v>
      </c>
      <c r="BZ50">
        <v>243.83600000000001</v>
      </c>
      <c r="CA50">
        <v>243.83600000000001</v>
      </c>
      <c r="CB50">
        <v>9.4E-2</v>
      </c>
      <c r="CC50">
        <v>9.4E-2</v>
      </c>
      <c r="CD50">
        <v>2</v>
      </c>
      <c r="CE50">
        <v>2</v>
      </c>
    </row>
    <row r="51" spans="1:83" x14ac:dyDescent="0.25">
      <c r="A51">
        <v>1600108934</v>
      </c>
      <c r="B51" t="s">
        <v>0</v>
      </c>
      <c r="C51">
        <v>108934</v>
      </c>
      <c r="E51" t="s">
        <v>63</v>
      </c>
      <c r="F51" t="s">
        <v>1</v>
      </c>
      <c r="G51" t="s">
        <v>2</v>
      </c>
      <c r="H51">
        <v>118650</v>
      </c>
      <c r="I51">
        <v>43117.73</v>
      </c>
      <c r="J51">
        <v>7885.4</v>
      </c>
      <c r="K51">
        <v>7885.4</v>
      </c>
      <c r="L51">
        <v>0</v>
      </c>
      <c r="M51">
        <v>0</v>
      </c>
      <c r="N51">
        <v>66732.72</v>
      </c>
      <c r="O51">
        <v>66732.72</v>
      </c>
      <c r="P51">
        <v>18.224</v>
      </c>
      <c r="Q51">
        <v>18.224</v>
      </c>
      <c r="R51">
        <v>16228</v>
      </c>
      <c r="AA51" t="s">
        <v>3</v>
      </c>
      <c r="AB51" s="1">
        <v>41024</v>
      </c>
      <c r="AE51" s="1">
        <v>41030</v>
      </c>
      <c r="AG51" s="1">
        <v>41030</v>
      </c>
      <c r="AI51" s="1">
        <v>42344</v>
      </c>
      <c r="AM51" s="1">
        <v>42344</v>
      </c>
      <c r="AO51" s="1">
        <v>42344</v>
      </c>
      <c r="AQ51">
        <v>1600278064</v>
      </c>
      <c r="AR51" t="s">
        <v>28</v>
      </c>
      <c r="AS51">
        <v>1</v>
      </c>
      <c r="AV51" t="s">
        <v>63</v>
      </c>
      <c r="AW51" t="s">
        <v>5</v>
      </c>
      <c r="AX51">
        <v>1141637</v>
      </c>
      <c r="AY51" t="s">
        <v>6</v>
      </c>
      <c r="BA51" t="s">
        <v>7</v>
      </c>
      <c r="BB51" s="1">
        <v>40913</v>
      </c>
      <c r="BC51" s="1">
        <v>41335</v>
      </c>
      <c r="BD51" s="1">
        <v>41120</v>
      </c>
      <c r="BE51" s="1">
        <v>41409</v>
      </c>
      <c r="BF51">
        <v>0</v>
      </c>
      <c r="BG51">
        <v>0</v>
      </c>
      <c r="BH51">
        <v>7885.4</v>
      </c>
      <c r="BI51">
        <v>7885.4</v>
      </c>
      <c r="BJ51">
        <v>118650</v>
      </c>
      <c r="BK51">
        <v>43117.73</v>
      </c>
      <c r="BL51">
        <v>66732.72</v>
      </c>
      <c r="BM51">
        <v>66732.72</v>
      </c>
      <c r="BN51">
        <v>18.22</v>
      </c>
      <c r="BO51">
        <v>18.22</v>
      </c>
      <c r="BP51" s="1">
        <v>41024</v>
      </c>
      <c r="BQ51" s="1">
        <v>41417</v>
      </c>
      <c r="BR51">
        <v>278067</v>
      </c>
      <c r="BS51">
        <v>3</v>
      </c>
      <c r="BT51" t="s">
        <v>709</v>
      </c>
      <c r="BU51" t="s">
        <v>710</v>
      </c>
      <c r="BW51" t="s">
        <v>768</v>
      </c>
      <c r="BX51">
        <v>5</v>
      </c>
      <c r="BY51">
        <v>5</v>
      </c>
      <c r="BZ51">
        <v>272.37</v>
      </c>
      <c r="CA51">
        <v>272.37</v>
      </c>
      <c r="CB51">
        <v>0.105</v>
      </c>
      <c r="CC51">
        <v>0.105</v>
      </c>
      <c r="CD51">
        <v>85</v>
      </c>
      <c r="CE51">
        <v>85</v>
      </c>
    </row>
    <row r="52" spans="1:83" x14ac:dyDescent="0.25">
      <c r="A52">
        <v>1600108934</v>
      </c>
      <c r="B52" t="s">
        <v>0</v>
      </c>
      <c r="C52">
        <v>108934</v>
      </c>
      <c r="E52" t="s">
        <v>63</v>
      </c>
      <c r="F52" t="s">
        <v>1</v>
      </c>
      <c r="G52" t="s">
        <v>2</v>
      </c>
      <c r="H52">
        <v>118650</v>
      </c>
      <c r="I52">
        <v>43117.73</v>
      </c>
      <c r="J52">
        <v>7885.4</v>
      </c>
      <c r="K52">
        <v>7885.4</v>
      </c>
      <c r="L52">
        <v>0</v>
      </c>
      <c r="M52">
        <v>0</v>
      </c>
      <c r="N52">
        <v>66732.72</v>
      </c>
      <c r="O52">
        <v>66732.72</v>
      </c>
      <c r="P52">
        <v>18.224</v>
      </c>
      <c r="Q52">
        <v>18.224</v>
      </c>
      <c r="R52">
        <v>16228</v>
      </c>
      <c r="AA52" t="s">
        <v>3</v>
      </c>
      <c r="AB52" s="1">
        <v>41024</v>
      </c>
      <c r="AE52" s="1">
        <v>41030</v>
      </c>
      <c r="AG52" s="1">
        <v>41030</v>
      </c>
      <c r="AI52" s="1">
        <v>42344</v>
      </c>
      <c r="AM52" s="1">
        <v>42344</v>
      </c>
      <c r="AO52" s="1">
        <v>42344</v>
      </c>
      <c r="AQ52">
        <v>1600278064</v>
      </c>
      <c r="AR52" t="s">
        <v>28</v>
      </c>
      <c r="AS52">
        <v>1</v>
      </c>
      <c r="AV52" t="s">
        <v>63</v>
      </c>
      <c r="AW52" t="s">
        <v>5</v>
      </c>
      <c r="AX52">
        <v>1141637</v>
      </c>
      <c r="AY52" t="s">
        <v>6</v>
      </c>
      <c r="BA52" t="s">
        <v>7</v>
      </c>
      <c r="BB52" s="1">
        <v>40913</v>
      </c>
      <c r="BC52" s="1">
        <v>41335</v>
      </c>
      <c r="BD52" s="1">
        <v>41120</v>
      </c>
      <c r="BE52" s="1">
        <v>41409</v>
      </c>
      <c r="BF52">
        <v>0</v>
      </c>
      <c r="BG52">
        <v>0</v>
      </c>
      <c r="BH52">
        <v>7885.4</v>
      </c>
      <c r="BI52">
        <v>7885.4</v>
      </c>
      <c r="BJ52">
        <v>118650</v>
      </c>
      <c r="BK52">
        <v>43117.73</v>
      </c>
      <c r="BL52">
        <v>66732.72</v>
      </c>
      <c r="BM52">
        <v>66732.72</v>
      </c>
      <c r="BN52">
        <v>18.22</v>
      </c>
      <c r="BO52">
        <v>18.22</v>
      </c>
      <c r="BP52" s="1">
        <v>41024</v>
      </c>
      <c r="BQ52" s="1">
        <v>41417</v>
      </c>
      <c r="BR52">
        <v>278068</v>
      </c>
      <c r="BS52">
        <v>4</v>
      </c>
      <c r="BT52" t="s">
        <v>709</v>
      </c>
      <c r="BU52" t="s">
        <v>710</v>
      </c>
      <c r="BW52" t="s">
        <v>765</v>
      </c>
      <c r="BX52">
        <v>115</v>
      </c>
      <c r="BY52">
        <v>115</v>
      </c>
      <c r="BZ52">
        <v>8949.2999999999993</v>
      </c>
      <c r="CA52">
        <v>8949.2999999999993</v>
      </c>
      <c r="CB52">
        <v>3.45</v>
      </c>
      <c r="CC52">
        <v>3.45</v>
      </c>
      <c r="CD52">
        <v>1955</v>
      </c>
      <c r="CE52">
        <v>1955</v>
      </c>
    </row>
    <row r="53" spans="1:83" x14ac:dyDescent="0.25">
      <c r="A53">
        <v>1600108934</v>
      </c>
      <c r="B53" t="s">
        <v>0</v>
      </c>
      <c r="C53">
        <v>108934</v>
      </c>
      <c r="E53" t="s">
        <v>63</v>
      </c>
      <c r="F53" t="s">
        <v>1</v>
      </c>
      <c r="G53" t="s">
        <v>2</v>
      </c>
      <c r="H53">
        <v>118650</v>
      </c>
      <c r="I53">
        <v>43117.73</v>
      </c>
      <c r="J53">
        <v>7885.4</v>
      </c>
      <c r="K53">
        <v>7885.4</v>
      </c>
      <c r="L53">
        <v>0</v>
      </c>
      <c r="M53">
        <v>0</v>
      </c>
      <c r="N53">
        <v>66732.72</v>
      </c>
      <c r="O53">
        <v>66732.72</v>
      </c>
      <c r="P53">
        <v>18.224</v>
      </c>
      <c r="Q53">
        <v>18.224</v>
      </c>
      <c r="R53">
        <v>16228</v>
      </c>
      <c r="AA53" t="s">
        <v>3</v>
      </c>
      <c r="AB53" s="1">
        <v>41024</v>
      </c>
      <c r="AE53" s="1">
        <v>41030</v>
      </c>
      <c r="AG53" s="1">
        <v>41030</v>
      </c>
      <c r="AI53" s="1">
        <v>42344</v>
      </c>
      <c r="AM53" s="1">
        <v>42344</v>
      </c>
      <c r="AO53" s="1">
        <v>42344</v>
      </c>
      <c r="AQ53">
        <v>1600278064</v>
      </c>
      <c r="AR53" t="s">
        <v>28</v>
      </c>
      <c r="AS53">
        <v>1</v>
      </c>
      <c r="AV53" t="s">
        <v>63</v>
      </c>
      <c r="AW53" t="s">
        <v>5</v>
      </c>
      <c r="AX53">
        <v>1141637</v>
      </c>
      <c r="AY53" t="s">
        <v>6</v>
      </c>
      <c r="BA53" t="s">
        <v>7</v>
      </c>
      <c r="BB53" s="1">
        <v>40913</v>
      </c>
      <c r="BC53" s="1">
        <v>41335</v>
      </c>
      <c r="BD53" s="1">
        <v>41120</v>
      </c>
      <c r="BE53" s="1">
        <v>41409</v>
      </c>
      <c r="BF53">
        <v>0</v>
      </c>
      <c r="BG53">
        <v>0</v>
      </c>
      <c r="BH53">
        <v>7885.4</v>
      </c>
      <c r="BI53">
        <v>7885.4</v>
      </c>
      <c r="BJ53">
        <v>118650</v>
      </c>
      <c r="BK53">
        <v>43117.73</v>
      </c>
      <c r="BL53">
        <v>66732.72</v>
      </c>
      <c r="BM53">
        <v>66732.72</v>
      </c>
      <c r="BN53">
        <v>18.22</v>
      </c>
      <c r="BO53">
        <v>18.22</v>
      </c>
      <c r="BP53" s="1">
        <v>41024</v>
      </c>
      <c r="BQ53" s="1">
        <v>41417</v>
      </c>
      <c r="BR53">
        <v>278069</v>
      </c>
      <c r="BS53">
        <v>5</v>
      </c>
      <c r="BT53" t="s">
        <v>709</v>
      </c>
      <c r="BU53" t="s">
        <v>710</v>
      </c>
      <c r="BW53" t="s">
        <v>764</v>
      </c>
      <c r="BX53">
        <v>37</v>
      </c>
      <c r="BY53">
        <v>37</v>
      </c>
      <c r="BZ53">
        <v>4510.9660000000003</v>
      </c>
      <c r="CA53">
        <v>4510.9660000000003</v>
      </c>
      <c r="CB53">
        <v>1.7390000000000001</v>
      </c>
      <c r="CC53">
        <v>1.7390000000000001</v>
      </c>
      <c r="CD53">
        <v>629</v>
      </c>
      <c r="CE53">
        <v>629</v>
      </c>
    </row>
    <row r="54" spans="1:83" x14ac:dyDescent="0.25">
      <c r="A54">
        <v>1600108934</v>
      </c>
      <c r="B54" t="s">
        <v>0</v>
      </c>
      <c r="C54">
        <v>108934</v>
      </c>
      <c r="E54" t="s">
        <v>63</v>
      </c>
      <c r="F54" t="s">
        <v>1</v>
      </c>
      <c r="G54" t="s">
        <v>2</v>
      </c>
      <c r="H54">
        <v>118650</v>
      </c>
      <c r="I54">
        <v>43117.73</v>
      </c>
      <c r="J54">
        <v>7885.4</v>
      </c>
      <c r="K54">
        <v>7885.4</v>
      </c>
      <c r="L54">
        <v>0</v>
      </c>
      <c r="M54">
        <v>0</v>
      </c>
      <c r="N54">
        <v>66732.72</v>
      </c>
      <c r="O54">
        <v>66732.72</v>
      </c>
      <c r="P54">
        <v>18.224</v>
      </c>
      <c r="Q54">
        <v>18.224</v>
      </c>
      <c r="R54">
        <v>16228</v>
      </c>
      <c r="AA54" t="s">
        <v>3</v>
      </c>
      <c r="AB54" s="1">
        <v>41024</v>
      </c>
      <c r="AE54" s="1">
        <v>41030</v>
      </c>
      <c r="AG54" s="1">
        <v>41030</v>
      </c>
      <c r="AI54" s="1">
        <v>42344</v>
      </c>
      <c r="AM54" s="1">
        <v>42344</v>
      </c>
      <c r="AO54" s="1">
        <v>42344</v>
      </c>
      <c r="AQ54">
        <v>1600278064</v>
      </c>
      <c r="AR54" t="s">
        <v>28</v>
      </c>
      <c r="AS54">
        <v>1</v>
      </c>
      <c r="AV54" t="s">
        <v>63</v>
      </c>
      <c r="AW54" t="s">
        <v>5</v>
      </c>
      <c r="AX54">
        <v>1141637</v>
      </c>
      <c r="AY54" t="s">
        <v>6</v>
      </c>
      <c r="BA54" t="s">
        <v>7</v>
      </c>
      <c r="BB54" s="1">
        <v>40913</v>
      </c>
      <c r="BC54" s="1">
        <v>41335</v>
      </c>
      <c r="BD54" s="1">
        <v>41120</v>
      </c>
      <c r="BE54" s="1">
        <v>41409</v>
      </c>
      <c r="BF54">
        <v>0</v>
      </c>
      <c r="BG54">
        <v>0</v>
      </c>
      <c r="BH54">
        <v>7885.4</v>
      </c>
      <c r="BI54">
        <v>7885.4</v>
      </c>
      <c r="BJ54">
        <v>118650</v>
      </c>
      <c r="BK54">
        <v>43117.73</v>
      </c>
      <c r="BL54">
        <v>66732.72</v>
      </c>
      <c r="BM54">
        <v>66732.72</v>
      </c>
      <c r="BN54">
        <v>18.22</v>
      </c>
      <c r="BO54">
        <v>18.22</v>
      </c>
      <c r="BP54" s="1">
        <v>41024</v>
      </c>
      <c r="BQ54" s="1">
        <v>41417</v>
      </c>
      <c r="BR54">
        <v>278070</v>
      </c>
      <c r="BS54">
        <v>6</v>
      </c>
      <c r="BT54" t="s">
        <v>709</v>
      </c>
      <c r="BU54" t="s">
        <v>710</v>
      </c>
      <c r="BW54" t="s">
        <v>769</v>
      </c>
      <c r="BX54">
        <v>8</v>
      </c>
      <c r="BY54">
        <v>8</v>
      </c>
      <c r="BZ54">
        <v>1822.08</v>
      </c>
      <c r="CA54">
        <v>1822.08</v>
      </c>
      <c r="CB54">
        <v>0.20799999999999999</v>
      </c>
      <c r="CC54">
        <v>0.20799999999999999</v>
      </c>
      <c r="CD54">
        <v>64</v>
      </c>
      <c r="CE54">
        <v>64</v>
      </c>
    </row>
    <row r="55" spans="1:83" x14ac:dyDescent="0.25">
      <c r="A55">
        <v>1600108934</v>
      </c>
      <c r="B55" t="s">
        <v>0</v>
      </c>
      <c r="C55">
        <v>108934</v>
      </c>
      <c r="E55" t="s">
        <v>63</v>
      </c>
      <c r="F55" t="s">
        <v>1</v>
      </c>
      <c r="G55" t="s">
        <v>2</v>
      </c>
      <c r="H55">
        <v>118650</v>
      </c>
      <c r="I55">
        <v>43117.73</v>
      </c>
      <c r="J55">
        <v>7885.4</v>
      </c>
      <c r="K55">
        <v>7885.4</v>
      </c>
      <c r="L55">
        <v>0</v>
      </c>
      <c r="M55">
        <v>0</v>
      </c>
      <c r="N55">
        <v>66732.72</v>
      </c>
      <c r="O55">
        <v>66732.72</v>
      </c>
      <c r="P55">
        <v>18.224</v>
      </c>
      <c r="Q55">
        <v>18.224</v>
      </c>
      <c r="R55">
        <v>16228</v>
      </c>
      <c r="AA55" t="s">
        <v>3</v>
      </c>
      <c r="AB55" s="1">
        <v>41024</v>
      </c>
      <c r="AE55" s="1">
        <v>41030</v>
      </c>
      <c r="AG55" s="1">
        <v>41030</v>
      </c>
      <c r="AI55" s="1">
        <v>42344</v>
      </c>
      <c r="AM55" s="1">
        <v>42344</v>
      </c>
      <c r="AO55" s="1">
        <v>42344</v>
      </c>
      <c r="AQ55">
        <v>1600278064</v>
      </c>
      <c r="AR55" t="s">
        <v>28</v>
      </c>
      <c r="AS55">
        <v>1</v>
      </c>
      <c r="AV55" t="s">
        <v>63</v>
      </c>
      <c r="AW55" t="s">
        <v>5</v>
      </c>
      <c r="AX55">
        <v>1141637</v>
      </c>
      <c r="AY55" t="s">
        <v>6</v>
      </c>
      <c r="BA55" t="s">
        <v>7</v>
      </c>
      <c r="BB55" s="1">
        <v>40913</v>
      </c>
      <c r="BC55" s="1">
        <v>41335</v>
      </c>
      <c r="BD55" s="1">
        <v>41120</v>
      </c>
      <c r="BE55" s="1">
        <v>41409</v>
      </c>
      <c r="BF55">
        <v>0</v>
      </c>
      <c r="BG55">
        <v>0</v>
      </c>
      <c r="BH55">
        <v>7885.4</v>
      </c>
      <c r="BI55">
        <v>7885.4</v>
      </c>
      <c r="BJ55">
        <v>118650</v>
      </c>
      <c r="BK55">
        <v>43117.73</v>
      </c>
      <c r="BL55">
        <v>66732.72</v>
      </c>
      <c r="BM55">
        <v>66732.72</v>
      </c>
      <c r="BN55">
        <v>18.22</v>
      </c>
      <c r="BO55">
        <v>18.22</v>
      </c>
      <c r="BP55" s="1">
        <v>41024</v>
      </c>
      <c r="BQ55" s="1">
        <v>41417</v>
      </c>
      <c r="BR55">
        <v>278071</v>
      </c>
      <c r="BS55">
        <v>7</v>
      </c>
      <c r="BT55" t="s">
        <v>709</v>
      </c>
      <c r="BU55" t="s">
        <v>710</v>
      </c>
      <c r="BW55" t="s">
        <v>770</v>
      </c>
      <c r="BX55">
        <v>9</v>
      </c>
      <c r="BY55">
        <v>9</v>
      </c>
      <c r="BZ55">
        <v>2101.14</v>
      </c>
      <c r="CA55">
        <v>2101.14</v>
      </c>
      <c r="CB55">
        <v>0.81</v>
      </c>
      <c r="CC55">
        <v>0.81</v>
      </c>
      <c r="CD55">
        <v>360</v>
      </c>
      <c r="CE55">
        <v>360</v>
      </c>
    </row>
    <row r="56" spans="1:83" x14ac:dyDescent="0.25">
      <c r="A56">
        <v>1600108934</v>
      </c>
      <c r="B56" t="s">
        <v>0</v>
      </c>
      <c r="C56">
        <v>108934</v>
      </c>
      <c r="E56" t="s">
        <v>63</v>
      </c>
      <c r="F56" t="s">
        <v>1</v>
      </c>
      <c r="G56" t="s">
        <v>2</v>
      </c>
      <c r="H56">
        <v>118650</v>
      </c>
      <c r="I56">
        <v>43117.73</v>
      </c>
      <c r="J56">
        <v>7885.4</v>
      </c>
      <c r="K56">
        <v>7885.4</v>
      </c>
      <c r="L56">
        <v>0</v>
      </c>
      <c r="M56">
        <v>0</v>
      </c>
      <c r="N56">
        <v>66732.72</v>
      </c>
      <c r="O56">
        <v>66732.72</v>
      </c>
      <c r="P56">
        <v>18.224</v>
      </c>
      <c r="Q56">
        <v>18.224</v>
      </c>
      <c r="R56">
        <v>16228</v>
      </c>
      <c r="AA56" t="s">
        <v>3</v>
      </c>
      <c r="AB56" s="1">
        <v>41024</v>
      </c>
      <c r="AE56" s="1">
        <v>41030</v>
      </c>
      <c r="AG56" s="1">
        <v>41030</v>
      </c>
      <c r="AI56" s="1">
        <v>42344</v>
      </c>
      <c r="AM56" s="1">
        <v>42344</v>
      </c>
      <c r="AO56" s="1">
        <v>42344</v>
      </c>
      <c r="AQ56">
        <v>1600278064</v>
      </c>
      <c r="AR56" t="s">
        <v>28</v>
      </c>
      <c r="AS56">
        <v>1</v>
      </c>
      <c r="AV56" t="s">
        <v>63</v>
      </c>
      <c r="AW56" t="s">
        <v>5</v>
      </c>
      <c r="AX56">
        <v>1141637</v>
      </c>
      <c r="AY56" t="s">
        <v>6</v>
      </c>
      <c r="BA56" t="s">
        <v>7</v>
      </c>
      <c r="BB56" s="1">
        <v>40913</v>
      </c>
      <c r="BC56" s="1">
        <v>41335</v>
      </c>
      <c r="BD56" s="1">
        <v>41120</v>
      </c>
      <c r="BE56" s="1">
        <v>41409</v>
      </c>
      <c r="BF56">
        <v>0</v>
      </c>
      <c r="BG56">
        <v>0</v>
      </c>
      <c r="BH56">
        <v>7885.4</v>
      </c>
      <c r="BI56">
        <v>7885.4</v>
      </c>
      <c r="BJ56">
        <v>118650</v>
      </c>
      <c r="BK56">
        <v>43117.73</v>
      </c>
      <c r="BL56">
        <v>66732.72</v>
      </c>
      <c r="BM56">
        <v>66732.72</v>
      </c>
      <c r="BN56">
        <v>18.22</v>
      </c>
      <c r="BO56">
        <v>18.22</v>
      </c>
      <c r="BP56" s="1">
        <v>41024</v>
      </c>
      <c r="BQ56" s="1">
        <v>41417</v>
      </c>
      <c r="BR56">
        <v>278072</v>
      </c>
      <c r="BS56">
        <v>8</v>
      </c>
      <c r="BT56" t="s">
        <v>709</v>
      </c>
      <c r="BU56" t="s">
        <v>710</v>
      </c>
      <c r="BW56" t="s">
        <v>761</v>
      </c>
      <c r="BX56">
        <v>39</v>
      </c>
      <c r="BY56">
        <v>39</v>
      </c>
      <c r="BZ56">
        <v>9104.94</v>
      </c>
      <c r="CA56">
        <v>9104.94</v>
      </c>
      <c r="CB56">
        <v>3.51</v>
      </c>
      <c r="CC56">
        <v>3.51</v>
      </c>
      <c r="CD56">
        <v>1560</v>
      </c>
      <c r="CE56">
        <v>1560</v>
      </c>
    </row>
    <row r="57" spans="1:83" x14ac:dyDescent="0.25">
      <c r="A57">
        <v>1600108934</v>
      </c>
      <c r="B57" t="s">
        <v>0</v>
      </c>
      <c r="C57">
        <v>108934</v>
      </c>
      <c r="E57" t="s">
        <v>63</v>
      </c>
      <c r="F57" t="s">
        <v>1</v>
      </c>
      <c r="G57" t="s">
        <v>2</v>
      </c>
      <c r="H57">
        <v>118650</v>
      </c>
      <c r="I57">
        <v>43117.73</v>
      </c>
      <c r="J57">
        <v>7885.4</v>
      </c>
      <c r="K57">
        <v>7885.4</v>
      </c>
      <c r="L57">
        <v>0</v>
      </c>
      <c r="M57">
        <v>0</v>
      </c>
      <c r="N57">
        <v>66732.72</v>
      </c>
      <c r="O57">
        <v>66732.72</v>
      </c>
      <c r="P57">
        <v>18.224</v>
      </c>
      <c r="Q57">
        <v>18.224</v>
      </c>
      <c r="R57">
        <v>16228</v>
      </c>
      <c r="AA57" t="s">
        <v>3</v>
      </c>
      <c r="AB57" s="1">
        <v>41024</v>
      </c>
      <c r="AE57" s="1">
        <v>41030</v>
      </c>
      <c r="AG57" s="1">
        <v>41030</v>
      </c>
      <c r="AI57" s="1">
        <v>42344</v>
      </c>
      <c r="AM57" s="1">
        <v>42344</v>
      </c>
      <c r="AO57" s="1">
        <v>42344</v>
      </c>
      <c r="AQ57">
        <v>1600278064</v>
      </c>
      <c r="AR57" t="s">
        <v>28</v>
      </c>
      <c r="AS57">
        <v>1</v>
      </c>
      <c r="AV57" t="s">
        <v>63</v>
      </c>
      <c r="AW57" t="s">
        <v>5</v>
      </c>
      <c r="AX57">
        <v>1141637</v>
      </c>
      <c r="AY57" t="s">
        <v>6</v>
      </c>
      <c r="BA57" t="s">
        <v>7</v>
      </c>
      <c r="BB57" s="1">
        <v>40913</v>
      </c>
      <c r="BC57" s="1">
        <v>41335</v>
      </c>
      <c r="BD57" s="1">
        <v>41120</v>
      </c>
      <c r="BE57" s="1">
        <v>41409</v>
      </c>
      <c r="BF57">
        <v>0</v>
      </c>
      <c r="BG57">
        <v>0</v>
      </c>
      <c r="BH57">
        <v>7885.4</v>
      </c>
      <c r="BI57">
        <v>7885.4</v>
      </c>
      <c r="BJ57">
        <v>118650</v>
      </c>
      <c r="BK57">
        <v>43117.73</v>
      </c>
      <c r="BL57">
        <v>66732.72</v>
      </c>
      <c r="BM57">
        <v>66732.72</v>
      </c>
      <c r="BN57">
        <v>18.22</v>
      </c>
      <c r="BO57">
        <v>18.22</v>
      </c>
      <c r="BP57" s="1">
        <v>41024</v>
      </c>
      <c r="BQ57" s="1">
        <v>41417</v>
      </c>
      <c r="BR57">
        <v>278073</v>
      </c>
      <c r="BS57">
        <v>9</v>
      </c>
      <c r="BT57" t="s">
        <v>717</v>
      </c>
      <c r="BU57" t="s">
        <v>718</v>
      </c>
      <c r="BW57" t="s">
        <v>771</v>
      </c>
      <c r="BX57">
        <v>1</v>
      </c>
      <c r="BY57">
        <v>1</v>
      </c>
      <c r="BZ57">
        <v>38815</v>
      </c>
      <c r="CA57">
        <v>38815</v>
      </c>
      <c r="CB57">
        <v>7.9560000000000004</v>
      </c>
      <c r="CC57">
        <v>7.9560000000000004</v>
      </c>
      <c r="CD57">
        <v>3182.4</v>
      </c>
      <c r="CE57">
        <v>3182.4</v>
      </c>
    </row>
    <row r="58" spans="1:83" x14ac:dyDescent="0.25">
      <c r="A58">
        <v>1600109026</v>
      </c>
      <c r="B58" t="s">
        <v>0</v>
      </c>
      <c r="C58">
        <v>109026</v>
      </c>
      <c r="E58" t="s">
        <v>1052</v>
      </c>
      <c r="F58" t="s">
        <v>1</v>
      </c>
      <c r="G58" t="s">
        <v>2</v>
      </c>
      <c r="H58">
        <v>18880</v>
      </c>
      <c r="I58">
        <v>13215.29</v>
      </c>
      <c r="J58">
        <v>2400</v>
      </c>
      <c r="K58">
        <v>1680</v>
      </c>
      <c r="L58">
        <v>0</v>
      </c>
      <c r="M58">
        <v>0</v>
      </c>
      <c r="N58">
        <v>4512</v>
      </c>
      <c r="O58">
        <v>3158.4</v>
      </c>
      <c r="P58">
        <v>0.8</v>
      </c>
      <c r="Q58">
        <v>0.56000000000000005</v>
      </c>
      <c r="R58">
        <v>13326</v>
      </c>
      <c r="AA58" t="s">
        <v>3</v>
      </c>
      <c r="AB58" s="1">
        <v>41026</v>
      </c>
      <c r="AE58" s="1">
        <v>41032</v>
      </c>
      <c r="AG58" s="1">
        <v>41032</v>
      </c>
      <c r="AI58" s="1">
        <v>43524</v>
      </c>
      <c r="AM58" s="1">
        <v>43524</v>
      </c>
      <c r="AO58" s="1">
        <v>43524</v>
      </c>
      <c r="AQ58">
        <v>1600278154</v>
      </c>
      <c r="AR58" t="s">
        <v>29</v>
      </c>
      <c r="AS58">
        <v>1</v>
      </c>
      <c r="AV58" t="s">
        <v>1052</v>
      </c>
      <c r="AW58" t="s">
        <v>5</v>
      </c>
      <c r="AX58">
        <v>1000294</v>
      </c>
      <c r="AY58" t="s">
        <v>6</v>
      </c>
      <c r="BA58" t="s">
        <v>7</v>
      </c>
      <c r="BB58" s="1">
        <v>41060</v>
      </c>
      <c r="BC58" s="1">
        <v>41060</v>
      </c>
      <c r="BD58" s="1">
        <v>41074</v>
      </c>
      <c r="BE58" s="1">
        <v>41074</v>
      </c>
      <c r="BF58">
        <v>0</v>
      </c>
      <c r="BG58">
        <v>0</v>
      </c>
      <c r="BH58">
        <v>2400</v>
      </c>
      <c r="BI58">
        <v>1680</v>
      </c>
      <c r="BJ58">
        <v>18880</v>
      </c>
      <c r="BK58">
        <v>13215.29</v>
      </c>
      <c r="BL58">
        <v>4512</v>
      </c>
      <c r="BM58">
        <v>3158.4</v>
      </c>
      <c r="BN58">
        <v>0.8</v>
      </c>
      <c r="BO58">
        <v>0.56000000000000005</v>
      </c>
      <c r="BP58" s="1">
        <v>41026</v>
      </c>
      <c r="BQ58" s="1">
        <v>41295</v>
      </c>
      <c r="BR58">
        <v>278155</v>
      </c>
      <c r="BS58">
        <v>1</v>
      </c>
      <c r="BT58" t="s">
        <v>709</v>
      </c>
      <c r="BU58" t="s">
        <v>772</v>
      </c>
      <c r="BW58" t="s">
        <v>773</v>
      </c>
      <c r="BX58">
        <v>40</v>
      </c>
      <c r="BY58">
        <v>28</v>
      </c>
      <c r="BZ58">
        <v>4512</v>
      </c>
      <c r="CA58">
        <v>3158.4</v>
      </c>
      <c r="CB58">
        <v>0.8</v>
      </c>
      <c r="CC58">
        <v>0.56000000000000005</v>
      </c>
      <c r="CD58">
        <v>2400</v>
      </c>
      <c r="CE58">
        <v>1680</v>
      </c>
    </row>
    <row r="59" spans="1:83" x14ac:dyDescent="0.25">
      <c r="A59">
        <v>1600109555</v>
      </c>
      <c r="B59" t="s">
        <v>0</v>
      </c>
      <c r="C59">
        <v>109555</v>
      </c>
      <c r="E59" t="s">
        <v>47</v>
      </c>
      <c r="F59" t="s">
        <v>1</v>
      </c>
      <c r="G59" t="s">
        <v>2</v>
      </c>
      <c r="H59">
        <v>170539.51</v>
      </c>
      <c r="I59">
        <v>147183.76999999999</v>
      </c>
      <c r="J59">
        <v>6512</v>
      </c>
      <c r="K59">
        <v>6512</v>
      </c>
      <c r="L59">
        <v>67079.88</v>
      </c>
      <c r="M59">
        <v>67079.88</v>
      </c>
      <c r="N59">
        <v>65120</v>
      </c>
      <c r="O59">
        <v>65120</v>
      </c>
      <c r="P59">
        <v>0</v>
      </c>
      <c r="Q59">
        <v>0</v>
      </c>
      <c r="R59">
        <v>14035</v>
      </c>
      <c r="AA59" t="s">
        <v>3</v>
      </c>
      <c r="AB59" s="1">
        <v>41052</v>
      </c>
      <c r="AE59" s="1">
        <v>41116</v>
      </c>
      <c r="AG59" s="1">
        <v>41116</v>
      </c>
      <c r="AI59" s="1">
        <v>43019</v>
      </c>
      <c r="AM59" s="1">
        <v>43019</v>
      </c>
      <c r="AO59" s="1">
        <v>43019</v>
      </c>
      <c r="AQ59">
        <v>1600284360</v>
      </c>
      <c r="AR59" t="s">
        <v>30</v>
      </c>
      <c r="AS59">
        <v>1</v>
      </c>
      <c r="AV59" t="s">
        <v>47</v>
      </c>
      <c r="AW59" t="s">
        <v>5</v>
      </c>
      <c r="AY59" t="s">
        <v>6</v>
      </c>
      <c r="BA59" t="s">
        <v>7</v>
      </c>
      <c r="BB59" s="1">
        <v>41166</v>
      </c>
      <c r="BC59" s="1">
        <v>41550</v>
      </c>
      <c r="BD59" s="1">
        <v>41180</v>
      </c>
      <c r="BE59" s="1">
        <v>41606</v>
      </c>
      <c r="BF59">
        <v>78757.759999999995</v>
      </c>
      <c r="BG59">
        <v>67079.88</v>
      </c>
      <c r="BH59">
        <v>6512</v>
      </c>
      <c r="BI59">
        <v>6512</v>
      </c>
      <c r="BJ59">
        <v>170539.51</v>
      </c>
      <c r="BK59">
        <v>147183.76999999999</v>
      </c>
      <c r="BL59">
        <v>65120</v>
      </c>
      <c r="BM59">
        <v>65120</v>
      </c>
      <c r="BN59">
        <v>0</v>
      </c>
      <c r="BO59">
        <v>0</v>
      </c>
      <c r="BP59" s="1">
        <v>41052</v>
      </c>
      <c r="BQ59" s="1">
        <v>41661</v>
      </c>
      <c r="BR59">
        <v>284361</v>
      </c>
      <c r="BS59">
        <v>1</v>
      </c>
      <c r="BT59" t="s">
        <v>717</v>
      </c>
      <c r="BU59" t="s">
        <v>720</v>
      </c>
      <c r="BW59" t="s">
        <v>777</v>
      </c>
      <c r="BX59">
        <v>1</v>
      </c>
      <c r="BY59">
        <v>1</v>
      </c>
      <c r="BZ59">
        <v>65120</v>
      </c>
      <c r="CA59">
        <v>65120</v>
      </c>
      <c r="CB59">
        <v>0</v>
      </c>
      <c r="CC59">
        <v>0</v>
      </c>
      <c r="CD59">
        <v>6512</v>
      </c>
      <c r="CE59">
        <v>6512</v>
      </c>
    </row>
    <row r="60" spans="1:83" x14ac:dyDescent="0.25">
      <c r="A60">
        <v>1600109998</v>
      </c>
      <c r="B60" t="s">
        <v>0</v>
      </c>
      <c r="C60">
        <v>109998</v>
      </c>
      <c r="E60" t="s">
        <v>81</v>
      </c>
      <c r="F60" t="s">
        <v>1</v>
      </c>
      <c r="G60" t="s">
        <v>2</v>
      </c>
      <c r="H60">
        <v>3890</v>
      </c>
      <c r="I60">
        <v>2452.27</v>
      </c>
      <c r="J60">
        <v>676</v>
      </c>
      <c r="K60">
        <v>693</v>
      </c>
      <c r="L60">
        <v>533.14</v>
      </c>
      <c r="M60">
        <v>533.14</v>
      </c>
      <c r="N60">
        <v>5542.9679999999998</v>
      </c>
      <c r="O60">
        <v>5597.442</v>
      </c>
      <c r="P60">
        <v>1.1479999999999999</v>
      </c>
      <c r="Q60">
        <v>1.169</v>
      </c>
      <c r="R60">
        <v>14035</v>
      </c>
      <c r="AA60" t="s">
        <v>3</v>
      </c>
      <c r="AB60" s="1">
        <v>41071</v>
      </c>
      <c r="AE60" s="1">
        <v>41102</v>
      </c>
      <c r="AG60" s="1">
        <v>41102</v>
      </c>
      <c r="AI60" s="1">
        <v>43019</v>
      </c>
      <c r="AM60" s="1">
        <v>43019</v>
      </c>
      <c r="AO60" s="1">
        <v>43019</v>
      </c>
      <c r="AQ60">
        <v>1600295840</v>
      </c>
      <c r="AR60" t="s">
        <v>31</v>
      </c>
      <c r="AS60">
        <v>1</v>
      </c>
      <c r="AV60" t="s">
        <v>81</v>
      </c>
      <c r="AW60" t="s">
        <v>5</v>
      </c>
      <c r="AY60" t="s">
        <v>6</v>
      </c>
      <c r="BA60" t="s">
        <v>7</v>
      </c>
      <c r="BB60" s="1">
        <v>41089</v>
      </c>
      <c r="BC60" s="1">
        <v>41089</v>
      </c>
      <c r="BD60" s="1">
        <v>41117</v>
      </c>
      <c r="BE60" s="1">
        <v>41117</v>
      </c>
      <c r="BF60">
        <v>1269</v>
      </c>
      <c r="BG60">
        <v>533.14</v>
      </c>
      <c r="BH60">
        <v>676</v>
      </c>
      <c r="BI60">
        <v>693</v>
      </c>
      <c r="BJ60">
        <v>3890</v>
      </c>
      <c r="BK60">
        <v>2452.27</v>
      </c>
      <c r="BL60">
        <v>5542.97</v>
      </c>
      <c r="BM60">
        <v>5597.44</v>
      </c>
      <c r="BN60">
        <v>1.1499999999999999</v>
      </c>
      <c r="BO60">
        <v>1.17</v>
      </c>
      <c r="BP60" s="1">
        <v>41071</v>
      </c>
      <c r="BQ60" s="1">
        <v>41508</v>
      </c>
      <c r="BR60">
        <v>295841</v>
      </c>
      <c r="BS60">
        <v>1</v>
      </c>
      <c r="BT60" t="s">
        <v>709</v>
      </c>
      <c r="BU60" t="s">
        <v>710</v>
      </c>
      <c r="BW60" t="s">
        <v>751</v>
      </c>
      <c r="BX60">
        <v>16</v>
      </c>
      <c r="BY60">
        <v>16</v>
      </c>
      <c r="BZ60">
        <v>3644.16</v>
      </c>
      <c r="CA60">
        <v>3644.16</v>
      </c>
      <c r="CB60">
        <v>0.41599999999999998</v>
      </c>
      <c r="CC60">
        <v>0.41599999999999998</v>
      </c>
      <c r="CD60">
        <v>240</v>
      </c>
      <c r="CE60">
        <v>240</v>
      </c>
    </row>
    <row r="61" spans="1:83" x14ac:dyDescent="0.25">
      <c r="A61">
        <v>1600109998</v>
      </c>
      <c r="B61" t="s">
        <v>0</v>
      </c>
      <c r="C61">
        <v>109998</v>
      </c>
      <c r="E61" t="s">
        <v>81</v>
      </c>
      <c r="F61" t="s">
        <v>1</v>
      </c>
      <c r="G61" t="s">
        <v>2</v>
      </c>
      <c r="H61">
        <v>3890</v>
      </c>
      <c r="I61">
        <v>2452.27</v>
      </c>
      <c r="J61">
        <v>676</v>
      </c>
      <c r="K61">
        <v>693</v>
      </c>
      <c r="L61">
        <v>533.14</v>
      </c>
      <c r="M61">
        <v>533.14</v>
      </c>
      <c r="N61">
        <v>5542.9679999999998</v>
      </c>
      <c r="O61">
        <v>5597.442</v>
      </c>
      <c r="P61">
        <v>1.1479999999999999</v>
      </c>
      <c r="Q61">
        <v>1.169</v>
      </c>
      <c r="R61">
        <v>14035</v>
      </c>
      <c r="AA61" t="s">
        <v>3</v>
      </c>
      <c r="AB61" s="1">
        <v>41071</v>
      </c>
      <c r="AE61" s="1">
        <v>41102</v>
      </c>
      <c r="AG61" s="1">
        <v>41102</v>
      </c>
      <c r="AI61" s="1">
        <v>43019</v>
      </c>
      <c r="AM61" s="1">
        <v>43019</v>
      </c>
      <c r="AO61" s="1">
        <v>43019</v>
      </c>
      <c r="AQ61">
        <v>1600295840</v>
      </c>
      <c r="AR61" t="s">
        <v>31</v>
      </c>
      <c r="AS61">
        <v>1</v>
      </c>
      <c r="AV61" t="s">
        <v>81</v>
      </c>
      <c r="AW61" t="s">
        <v>5</v>
      </c>
      <c r="AY61" t="s">
        <v>6</v>
      </c>
      <c r="BA61" t="s">
        <v>7</v>
      </c>
      <c r="BB61" s="1">
        <v>41089</v>
      </c>
      <c r="BC61" s="1">
        <v>41089</v>
      </c>
      <c r="BD61" s="1">
        <v>41117</v>
      </c>
      <c r="BE61" s="1">
        <v>41117</v>
      </c>
      <c r="BF61">
        <v>1269</v>
      </c>
      <c r="BG61">
        <v>533.14</v>
      </c>
      <c r="BH61">
        <v>676</v>
      </c>
      <c r="BI61">
        <v>693</v>
      </c>
      <c r="BJ61">
        <v>3890</v>
      </c>
      <c r="BK61">
        <v>2452.27</v>
      </c>
      <c r="BL61">
        <v>5542.97</v>
      </c>
      <c r="BM61">
        <v>5597.44</v>
      </c>
      <c r="BN61">
        <v>1.1499999999999999</v>
      </c>
      <c r="BO61">
        <v>1.17</v>
      </c>
      <c r="BP61" s="1">
        <v>41071</v>
      </c>
      <c r="BQ61" s="1">
        <v>41508</v>
      </c>
      <c r="BR61">
        <v>295842</v>
      </c>
      <c r="BS61">
        <v>2</v>
      </c>
      <c r="BT61" t="s">
        <v>709</v>
      </c>
      <c r="BU61" t="s">
        <v>710</v>
      </c>
      <c r="BW61" t="s">
        <v>784</v>
      </c>
      <c r="BX61">
        <v>12</v>
      </c>
      <c r="BY61">
        <v>12</v>
      </c>
      <c r="BZ61">
        <v>1463.0160000000001</v>
      </c>
      <c r="CA61">
        <v>1463.0160000000001</v>
      </c>
      <c r="CB61">
        <v>0.56399999999999995</v>
      </c>
      <c r="CC61">
        <v>0.56399999999999995</v>
      </c>
      <c r="CD61">
        <v>300</v>
      </c>
      <c r="CE61">
        <v>300</v>
      </c>
    </row>
    <row r="62" spans="1:83" x14ac:dyDescent="0.25">
      <c r="A62">
        <v>1600109998</v>
      </c>
      <c r="B62" t="s">
        <v>0</v>
      </c>
      <c r="C62">
        <v>109998</v>
      </c>
      <c r="E62" t="s">
        <v>81</v>
      </c>
      <c r="F62" t="s">
        <v>1</v>
      </c>
      <c r="G62" t="s">
        <v>2</v>
      </c>
      <c r="H62">
        <v>3890</v>
      </c>
      <c r="I62">
        <v>2452.27</v>
      </c>
      <c r="J62">
        <v>676</v>
      </c>
      <c r="K62">
        <v>693</v>
      </c>
      <c r="L62">
        <v>533.14</v>
      </c>
      <c r="M62">
        <v>533.14</v>
      </c>
      <c r="N62">
        <v>5542.9679999999998</v>
      </c>
      <c r="O62">
        <v>5597.442</v>
      </c>
      <c r="P62">
        <v>1.1479999999999999</v>
      </c>
      <c r="Q62">
        <v>1.169</v>
      </c>
      <c r="R62">
        <v>14035</v>
      </c>
      <c r="AA62" t="s">
        <v>3</v>
      </c>
      <c r="AB62" s="1">
        <v>41071</v>
      </c>
      <c r="AE62" s="1">
        <v>41102</v>
      </c>
      <c r="AG62" s="1">
        <v>41102</v>
      </c>
      <c r="AI62" s="1">
        <v>43019</v>
      </c>
      <c r="AM62" s="1">
        <v>43019</v>
      </c>
      <c r="AO62" s="1">
        <v>43019</v>
      </c>
      <c r="AQ62">
        <v>1600295840</v>
      </c>
      <c r="AR62" t="s">
        <v>31</v>
      </c>
      <c r="AS62">
        <v>1</v>
      </c>
      <c r="AV62" t="s">
        <v>81</v>
      </c>
      <c r="AW62" t="s">
        <v>5</v>
      </c>
      <c r="AY62" t="s">
        <v>6</v>
      </c>
      <c r="BA62" t="s">
        <v>7</v>
      </c>
      <c r="BB62" s="1">
        <v>41089</v>
      </c>
      <c r="BC62" s="1">
        <v>41089</v>
      </c>
      <c r="BD62" s="1">
        <v>41117</v>
      </c>
      <c r="BE62" s="1">
        <v>41117</v>
      </c>
      <c r="BF62">
        <v>1269</v>
      </c>
      <c r="BG62">
        <v>533.14</v>
      </c>
      <c r="BH62">
        <v>676</v>
      </c>
      <c r="BI62">
        <v>693</v>
      </c>
      <c r="BJ62">
        <v>3890</v>
      </c>
      <c r="BK62">
        <v>2452.27</v>
      </c>
      <c r="BL62">
        <v>5542.97</v>
      </c>
      <c r="BM62">
        <v>5597.44</v>
      </c>
      <c r="BN62">
        <v>1.1499999999999999</v>
      </c>
      <c r="BO62">
        <v>1.17</v>
      </c>
      <c r="BP62" s="1">
        <v>41071</v>
      </c>
      <c r="BQ62" s="1">
        <v>41508</v>
      </c>
      <c r="BR62">
        <v>295843</v>
      </c>
      <c r="BS62">
        <v>3</v>
      </c>
      <c r="BT62" t="s">
        <v>709</v>
      </c>
      <c r="BU62" t="s">
        <v>710</v>
      </c>
      <c r="BW62" t="s">
        <v>768</v>
      </c>
      <c r="BX62">
        <v>8</v>
      </c>
      <c r="BY62">
        <v>9</v>
      </c>
      <c r="BZ62">
        <v>435.79199999999997</v>
      </c>
      <c r="CA62">
        <v>490.26600000000002</v>
      </c>
      <c r="CB62">
        <v>0.16800000000000001</v>
      </c>
      <c r="CC62">
        <v>0.189</v>
      </c>
      <c r="CD62">
        <v>136</v>
      </c>
      <c r="CE62">
        <v>153</v>
      </c>
    </row>
    <row r="63" spans="1:83" x14ac:dyDescent="0.25">
      <c r="A63">
        <v>1600110246</v>
      </c>
      <c r="B63" t="s">
        <v>0</v>
      </c>
      <c r="C63">
        <v>110246</v>
      </c>
      <c r="E63" t="s">
        <v>81</v>
      </c>
      <c r="F63" t="s">
        <v>1</v>
      </c>
      <c r="G63" t="s">
        <v>2</v>
      </c>
      <c r="H63">
        <v>3500</v>
      </c>
      <c r="I63">
        <v>3500</v>
      </c>
      <c r="J63">
        <v>1200</v>
      </c>
      <c r="K63">
        <v>1200</v>
      </c>
      <c r="L63">
        <v>0</v>
      </c>
      <c r="M63">
        <v>0</v>
      </c>
      <c r="N63">
        <v>7173.6239999999998</v>
      </c>
      <c r="O63">
        <v>7173.6239999999998</v>
      </c>
      <c r="P63">
        <v>1.4970000000000001</v>
      </c>
      <c r="Q63">
        <v>1.4970000000000001</v>
      </c>
      <c r="R63">
        <v>853</v>
      </c>
      <c r="AA63" t="s">
        <v>3</v>
      </c>
      <c r="AB63" s="1">
        <v>41081</v>
      </c>
      <c r="AE63" s="1">
        <v>41088</v>
      </c>
      <c r="AG63" s="1">
        <v>41088</v>
      </c>
      <c r="AI63" s="1">
        <v>42344</v>
      </c>
      <c r="AM63" s="1">
        <v>42344</v>
      </c>
      <c r="AO63" s="1">
        <v>42344</v>
      </c>
      <c r="AQ63">
        <v>1600278879</v>
      </c>
      <c r="AR63" t="s">
        <v>32</v>
      </c>
      <c r="AS63">
        <v>1</v>
      </c>
      <c r="AV63" t="s">
        <v>81</v>
      </c>
      <c r="AW63" t="s">
        <v>5</v>
      </c>
      <c r="AX63">
        <v>1026534</v>
      </c>
      <c r="AY63" t="s">
        <v>6</v>
      </c>
      <c r="BA63" t="s">
        <v>7</v>
      </c>
      <c r="BB63" s="1">
        <v>41091</v>
      </c>
      <c r="BC63" s="1">
        <v>41099</v>
      </c>
      <c r="BD63" s="1">
        <v>41097</v>
      </c>
      <c r="BE63" s="1">
        <v>41103</v>
      </c>
      <c r="BF63">
        <v>0</v>
      </c>
      <c r="BG63">
        <v>0</v>
      </c>
      <c r="BH63">
        <v>1200</v>
      </c>
      <c r="BI63">
        <v>1200</v>
      </c>
      <c r="BJ63">
        <v>3500</v>
      </c>
      <c r="BK63">
        <v>3500</v>
      </c>
      <c r="BL63">
        <v>7173.62</v>
      </c>
      <c r="BM63">
        <v>7173.62</v>
      </c>
      <c r="BN63">
        <v>1.5</v>
      </c>
      <c r="BO63">
        <v>1.5</v>
      </c>
      <c r="BP63" s="1">
        <v>41081</v>
      </c>
      <c r="BQ63" s="1">
        <v>41205</v>
      </c>
      <c r="BR63">
        <v>278880</v>
      </c>
      <c r="BS63">
        <v>1</v>
      </c>
      <c r="BT63" t="s">
        <v>709</v>
      </c>
      <c r="BU63" t="s">
        <v>710</v>
      </c>
      <c r="BW63" t="s">
        <v>774</v>
      </c>
      <c r="BX63">
        <v>12</v>
      </c>
      <c r="BY63">
        <v>12</v>
      </c>
      <c r="BZ63">
        <v>7173.6239999999998</v>
      </c>
      <c r="CA63">
        <v>7173.6239999999998</v>
      </c>
      <c r="CB63">
        <v>1.4970000000000001</v>
      </c>
      <c r="CC63">
        <v>1.4970000000000001</v>
      </c>
      <c r="CD63">
        <v>1200</v>
      </c>
      <c r="CE63">
        <v>1200</v>
      </c>
    </row>
    <row r="64" spans="1:83" x14ac:dyDescent="0.25">
      <c r="A64">
        <v>1600110732</v>
      </c>
      <c r="B64" t="s">
        <v>0</v>
      </c>
      <c r="C64">
        <v>110732</v>
      </c>
      <c r="E64" t="s">
        <v>81</v>
      </c>
      <c r="F64" t="s">
        <v>1</v>
      </c>
      <c r="G64" t="s">
        <v>2</v>
      </c>
      <c r="H64">
        <v>346.83</v>
      </c>
      <c r="I64">
        <v>346.83</v>
      </c>
      <c r="J64">
        <v>154</v>
      </c>
      <c r="K64">
        <v>154</v>
      </c>
      <c r="L64">
        <v>0</v>
      </c>
      <c r="M64">
        <v>0</v>
      </c>
      <c r="N64">
        <v>970.15599999999995</v>
      </c>
      <c r="O64">
        <v>970.15599999999995</v>
      </c>
      <c r="P64">
        <v>0.374</v>
      </c>
      <c r="Q64">
        <v>0.374</v>
      </c>
      <c r="R64">
        <v>17446</v>
      </c>
      <c r="AA64" t="s">
        <v>3</v>
      </c>
      <c r="AB64" s="1">
        <v>41106</v>
      </c>
      <c r="AE64" s="1">
        <v>41107</v>
      </c>
      <c r="AG64" s="1">
        <v>41107</v>
      </c>
      <c r="AI64" s="1">
        <v>42344</v>
      </c>
      <c r="AM64" s="1">
        <v>42344</v>
      </c>
      <c r="AO64" s="1">
        <v>42344</v>
      </c>
      <c r="AQ64">
        <v>1600281472</v>
      </c>
      <c r="AR64" t="s">
        <v>33</v>
      </c>
      <c r="AS64">
        <v>1</v>
      </c>
      <c r="AV64" t="s">
        <v>81</v>
      </c>
      <c r="AW64" t="s">
        <v>5</v>
      </c>
      <c r="AX64">
        <v>1141306</v>
      </c>
      <c r="AY64" t="s">
        <v>9</v>
      </c>
      <c r="BA64" t="s">
        <v>7</v>
      </c>
      <c r="BB64" s="1">
        <v>41110</v>
      </c>
      <c r="BC64" s="1">
        <v>41110</v>
      </c>
      <c r="BD64" s="1">
        <v>41124</v>
      </c>
      <c r="BE64" s="1">
        <v>41124</v>
      </c>
      <c r="BF64">
        <v>0</v>
      </c>
      <c r="BG64">
        <v>0</v>
      </c>
      <c r="BH64">
        <v>154</v>
      </c>
      <c r="BI64">
        <v>154</v>
      </c>
      <c r="BJ64">
        <v>346.83</v>
      </c>
      <c r="BK64">
        <v>346.83</v>
      </c>
      <c r="BL64">
        <v>970.16</v>
      </c>
      <c r="BM64">
        <v>970.16</v>
      </c>
      <c r="BN64">
        <v>0.37</v>
      </c>
      <c r="BO64">
        <v>0.37</v>
      </c>
      <c r="BP64" s="1">
        <v>41107</v>
      </c>
      <c r="BQ64" s="1">
        <v>41185</v>
      </c>
      <c r="BR64">
        <v>281473</v>
      </c>
      <c r="BS64">
        <v>1</v>
      </c>
      <c r="BT64" t="s">
        <v>709</v>
      </c>
      <c r="BU64" t="s">
        <v>710</v>
      </c>
      <c r="BW64" t="s">
        <v>776</v>
      </c>
      <c r="BX64">
        <v>11</v>
      </c>
      <c r="BY64">
        <v>11</v>
      </c>
      <c r="BZ64">
        <v>970.15599999999995</v>
      </c>
      <c r="CA64">
        <v>970.15599999999995</v>
      </c>
      <c r="CB64">
        <v>0.374</v>
      </c>
      <c r="CC64">
        <v>0.374</v>
      </c>
      <c r="CD64">
        <v>154</v>
      </c>
      <c r="CE64">
        <v>154</v>
      </c>
    </row>
    <row r="65" spans="1:83" x14ac:dyDescent="0.25">
      <c r="A65">
        <v>1600110735</v>
      </c>
      <c r="B65" t="s">
        <v>0</v>
      </c>
      <c r="C65">
        <v>110735</v>
      </c>
      <c r="E65" t="s">
        <v>41</v>
      </c>
      <c r="F65" t="s">
        <v>1</v>
      </c>
      <c r="G65" t="s">
        <v>2</v>
      </c>
      <c r="H65">
        <v>12334</v>
      </c>
      <c r="I65">
        <v>12334</v>
      </c>
      <c r="J65">
        <v>3400</v>
      </c>
      <c r="K65">
        <v>3440</v>
      </c>
      <c r="L65">
        <v>0</v>
      </c>
      <c r="M65">
        <v>0</v>
      </c>
      <c r="N65">
        <v>36295</v>
      </c>
      <c r="O65">
        <v>36652</v>
      </c>
      <c r="P65">
        <v>8.5</v>
      </c>
      <c r="Q65">
        <v>8.6</v>
      </c>
      <c r="R65">
        <v>16381</v>
      </c>
      <c r="AA65" t="s">
        <v>3</v>
      </c>
      <c r="AB65" s="1">
        <v>41106</v>
      </c>
      <c r="AE65" s="1">
        <v>41106</v>
      </c>
      <c r="AG65" s="1">
        <v>41106</v>
      </c>
      <c r="AI65" s="1">
        <v>42344</v>
      </c>
      <c r="AM65" s="1">
        <v>42344</v>
      </c>
      <c r="AO65" s="1">
        <v>42344</v>
      </c>
      <c r="AQ65">
        <v>1600281457</v>
      </c>
      <c r="AR65" t="s">
        <v>34</v>
      </c>
      <c r="AS65">
        <v>1</v>
      </c>
      <c r="AV65" t="s">
        <v>41</v>
      </c>
      <c r="AW65" t="s">
        <v>5</v>
      </c>
      <c r="AX65">
        <v>1086468</v>
      </c>
      <c r="AY65" t="s">
        <v>9</v>
      </c>
      <c r="BA65" t="s">
        <v>7</v>
      </c>
      <c r="BB65" s="1">
        <v>41162</v>
      </c>
      <c r="BC65" s="1">
        <v>41162</v>
      </c>
      <c r="BD65" s="1">
        <v>41165</v>
      </c>
      <c r="BE65" s="1">
        <v>41165</v>
      </c>
      <c r="BF65">
        <v>0</v>
      </c>
      <c r="BG65">
        <v>0</v>
      </c>
      <c r="BH65">
        <v>3400</v>
      </c>
      <c r="BI65">
        <v>3440</v>
      </c>
      <c r="BJ65">
        <v>12334</v>
      </c>
      <c r="BK65">
        <v>12334</v>
      </c>
      <c r="BL65">
        <v>36295</v>
      </c>
      <c r="BM65">
        <v>36652</v>
      </c>
      <c r="BN65">
        <v>8.5</v>
      </c>
      <c r="BO65">
        <v>8.6</v>
      </c>
      <c r="BP65" s="1">
        <v>41106</v>
      </c>
      <c r="BQ65" s="1">
        <v>41298</v>
      </c>
      <c r="BR65">
        <v>281458</v>
      </c>
      <c r="BS65">
        <v>1</v>
      </c>
      <c r="BT65" t="s">
        <v>717</v>
      </c>
      <c r="BU65" t="s">
        <v>718</v>
      </c>
      <c r="BW65" t="s">
        <v>766</v>
      </c>
      <c r="BX65">
        <v>1</v>
      </c>
      <c r="BY65">
        <v>1</v>
      </c>
      <c r="BZ65">
        <v>36295</v>
      </c>
      <c r="CA65">
        <v>36652</v>
      </c>
      <c r="CB65">
        <v>8.5</v>
      </c>
      <c r="CC65">
        <v>8.6</v>
      </c>
      <c r="CD65">
        <v>3400</v>
      </c>
      <c r="CE65">
        <v>3440</v>
      </c>
    </row>
    <row r="66" spans="1:83" x14ac:dyDescent="0.25">
      <c r="A66">
        <v>1600110917</v>
      </c>
      <c r="B66" t="s">
        <v>0</v>
      </c>
      <c r="C66">
        <v>110917</v>
      </c>
      <c r="E66" t="s">
        <v>81</v>
      </c>
      <c r="F66" t="s">
        <v>1</v>
      </c>
      <c r="G66" t="s">
        <v>2</v>
      </c>
      <c r="H66">
        <v>745.94</v>
      </c>
      <c r="I66">
        <v>745.94</v>
      </c>
      <c r="J66">
        <v>364</v>
      </c>
      <c r="K66">
        <v>364</v>
      </c>
      <c r="L66">
        <v>0</v>
      </c>
      <c r="M66">
        <v>0</v>
      </c>
      <c r="N66">
        <v>2293.096</v>
      </c>
      <c r="O66">
        <v>2293.096</v>
      </c>
      <c r="P66">
        <v>0.88400000000000001</v>
      </c>
      <c r="Q66">
        <v>0.88400000000000001</v>
      </c>
      <c r="R66">
        <v>16657</v>
      </c>
      <c r="AA66" t="s">
        <v>3</v>
      </c>
      <c r="AB66" s="1">
        <v>41115</v>
      </c>
      <c r="AE66" s="1">
        <v>41115</v>
      </c>
      <c r="AG66" s="1">
        <v>41115</v>
      </c>
      <c r="AI66" s="1">
        <v>42344</v>
      </c>
      <c r="AM66" s="1">
        <v>42344</v>
      </c>
      <c r="AO66" s="1">
        <v>42344</v>
      </c>
      <c r="AQ66">
        <v>1600307613</v>
      </c>
      <c r="AR66" t="s">
        <v>35</v>
      </c>
      <c r="AS66">
        <v>1</v>
      </c>
      <c r="AV66" t="s">
        <v>81</v>
      </c>
      <c r="AW66" t="s">
        <v>5</v>
      </c>
      <c r="AX66">
        <v>1006631</v>
      </c>
      <c r="AY66" t="s">
        <v>9</v>
      </c>
      <c r="BA66" t="s">
        <v>7</v>
      </c>
      <c r="BB66" s="1">
        <v>41120</v>
      </c>
      <c r="BC66" s="1">
        <v>41120</v>
      </c>
      <c r="BD66" s="1">
        <v>41151</v>
      </c>
      <c r="BE66" s="1">
        <v>41151</v>
      </c>
      <c r="BF66">
        <v>0</v>
      </c>
      <c r="BG66">
        <v>0</v>
      </c>
      <c r="BH66">
        <v>364</v>
      </c>
      <c r="BI66">
        <v>364</v>
      </c>
      <c r="BJ66">
        <v>745.94</v>
      </c>
      <c r="BK66">
        <v>745.94</v>
      </c>
      <c r="BL66">
        <v>2293.1</v>
      </c>
      <c r="BM66">
        <v>2293.1</v>
      </c>
      <c r="BN66">
        <v>0.88</v>
      </c>
      <c r="BO66">
        <v>0.88</v>
      </c>
      <c r="BP66" s="1">
        <v>41115</v>
      </c>
      <c r="BQ66" s="1">
        <v>41185</v>
      </c>
      <c r="BR66">
        <v>307614</v>
      </c>
      <c r="BS66">
        <v>1</v>
      </c>
      <c r="BT66" t="s">
        <v>709</v>
      </c>
      <c r="BU66" t="s">
        <v>710</v>
      </c>
      <c r="BW66" t="s">
        <v>776</v>
      </c>
      <c r="BX66">
        <v>26</v>
      </c>
      <c r="BY66">
        <v>26</v>
      </c>
      <c r="BZ66">
        <v>2293.096</v>
      </c>
      <c r="CA66">
        <v>2293.096</v>
      </c>
      <c r="CB66">
        <v>0.88400000000000001</v>
      </c>
      <c r="CC66">
        <v>0.88400000000000001</v>
      </c>
      <c r="CD66">
        <v>364</v>
      </c>
      <c r="CE66">
        <v>364</v>
      </c>
    </row>
    <row r="67" spans="1:83" x14ac:dyDescent="0.25">
      <c r="A67">
        <v>1600110978</v>
      </c>
      <c r="B67" t="s">
        <v>0</v>
      </c>
      <c r="C67">
        <v>110978</v>
      </c>
      <c r="E67" t="s">
        <v>47</v>
      </c>
      <c r="F67" t="s">
        <v>1</v>
      </c>
      <c r="G67" t="s">
        <v>2</v>
      </c>
      <c r="H67">
        <v>163550</v>
      </c>
      <c r="I67">
        <v>163550</v>
      </c>
      <c r="J67">
        <v>11920</v>
      </c>
      <c r="K67">
        <v>11920</v>
      </c>
      <c r="L67">
        <v>0</v>
      </c>
      <c r="M67">
        <v>0</v>
      </c>
      <c r="N67">
        <v>8416</v>
      </c>
      <c r="O67">
        <v>8416</v>
      </c>
      <c r="P67">
        <v>14.9</v>
      </c>
      <c r="Q67">
        <v>14.9</v>
      </c>
      <c r="R67">
        <v>11</v>
      </c>
      <c r="AA67" t="s">
        <v>3</v>
      </c>
      <c r="AB67" s="1">
        <v>41117</v>
      </c>
      <c r="AE67" s="1">
        <v>41124</v>
      </c>
      <c r="AG67" s="1">
        <v>41124</v>
      </c>
      <c r="AI67" s="1">
        <v>42344</v>
      </c>
      <c r="AM67" s="1">
        <v>42344</v>
      </c>
      <c r="AO67" s="1">
        <v>42344</v>
      </c>
      <c r="AQ67">
        <v>1600279498</v>
      </c>
      <c r="AR67" t="s">
        <v>36</v>
      </c>
      <c r="AS67">
        <v>1</v>
      </c>
      <c r="AV67" t="s">
        <v>47</v>
      </c>
      <c r="AW67" t="s">
        <v>5</v>
      </c>
      <c r="AX67">
        <v>1032653</v>
      </c>
      <c r="AY67" t="s">
        <v>6</v>
      </c>
      <c r="BA67" t="s">
        <v>7</v>
      </c>
      <c r="BB67" s="1">
        <v>41122</v>
      </c>
      <c r="BC67" s="1">
        <v>41122</v>
      </c>
      <c r="BD67" s="1">
        <v>41183</v>
      </c>
      <c r="BE67" s="1">
        <v>41183</v>
      </c>
      <c r="BF67">
        <v>0</v>
      </c>
      <c r="BG67">
        <v>0</v>
      </c>
      <c r="BH67">
        <v>11920</v>
      </c>
      <c r="BI67">
        <v>11920</v>
      </c>
      <c r="BJ67">
        <v>163550</v>
      </c>
      <c r="BK67">
        <v>163550</v>
      </c>
      <c r="BL67">
        <v>8416</v>
      </c>
      <c r="BM67">
        <v>8416</v>
      </c>
      <c r="BN67">
        <v>14.9</v>
      </c>
      <c r="BO67">
        <v>14.9</v>
      </c>
      <c r="BP67" s="1">
        <v>41121</v>
      </c>
      <c r="BQ67" s="1">
        <v>41526</v>
      </c>
      <c r="BR67">
        <v>279499</v>
      </c>
      <c r="BS67">
        <v>1</v>
      </c>
      <c r="BT67" t="s">
        <v>717</v>
      </c>
      <c r="BU67" t="s">
        <v>720</v>
      </c>
      <c r="BW67" t="s">
        <v>732</v>
      </c>
      <c r="BX67">
        <v>1</v>
      </c>
      <c r="BY67">
        <v>1</v>
      </c>
      <c r="BZ67">
        <v>8416</v>
      </c>
      <c r="CA67">
        <v>8416</v>
      </c>
      <c r="CB67">
        <v>14.9</v>
      </c>
      <c r="CC67">
        <v>14.9</v>
      </c>
      <c r="CD67">
        <v>11920</v>
      </c>
      <c r="CE67">
        <v>11920</v>
      </c>
    </row>
    <row r="68" spans="1:83" x14ac:dyDescent="0.25">
      <c r="A68">
        <v>1600111306</v>
      </c>
      <c r="B68" t="s">
        <v>0</v>
      </c>
      <c r="C68">
        <v>111306</v>
      </c>
      <c r="E68" t="s">
        <v>41</v>
      </c>
      <c r="F68" t="s">
        <v>1</v>
      </c>
      <c r="G68" t="s">
        <v>2</v>
      </c>
      <c r="H68">
        <v>5087.97</v>
      </c>
      <c r="I68">
        <v>5087.97</v>
      </c>
      <c r="J68">
        <v>1120</v>
      </c>
      <c r="K68">
        <v>1080</v>
      </c>
      <c r="L68">
        <v>0</v>
      </c>
      <c r="M68">
        <v>0</v>
      </c>
      <c r="N68">
        <v>8278</v>
      </c>
      <c r="O68">
        <v>8078</v>
      </c>
      <c r="P68">
        <v>2.8</v>
      </c>
      <c r="Q68">
        <v>2.7</v>
      </c>
      <c r="R68">
        <v>17033</v>
      </c>
      <c r="AA68" t="s">
        <v>3</v>
      </c>
      <c r="AB68" s="1">
        <v>41131</v>
      </c>
      <c r="AE68" s="1">
        <v>41131</v>
      </c>
      <c r="AG68" s="1">
        <v>41131</v>
      </c>
      <c r="AI68" s="1">
        <v>42344</v>
      </c>
      <c r="AM68" s="1">
        <v>42344</v>
      </c>
      <c r="AO68" s="1">
        <v>42344</v>
      </c>
      <c r="AQ68">
        <v>1600279897</v>
      </c>
      <c r="AR68" t="s">
        <v>37</v>
      </c>
      <c r="AS68">
        <v>1</v>
      </c>
      <c r="AV68" t="s">
        <v>41</v>
      </c>
      <c r="AW68" t="s">
        <v>5</v>
      </c>
      <c r="AX68">
        <v>1085714</v>
      </c>
      <c r="AY68" t="s">
        <v>9</v>
      </c>
      <c r="BA68" t="s">
        <v>7</v>
      </c>
      <c r="BB68" s="1">
        <v>41176</v>
      </c>
      <c r="BC68" s="1">
        <v>41176</v>
      </c>
      <c r="BD68" s="1">
        <v>41180</v>
      </c>
      <c r="BE68" s="1">
        <v>41180</v>
      </c>
      <c r="BF68">
        <v>0</v>
      </c>
      <c r="BG68">
        <v>0</v>
      </c>
      <c r="BH68">
        <v>1120</v>
      </c>
      <c r="BI68">
        <v>1080</v>
      </c>
      <c r="BJ68">
        <v>5087.97</v>
      </c>
      <c r="BK68">
        <v>5087.97</v>
      </c>
      <c r="BL68">
        <v>8278</v>
      </c>
      <c r="BM68">
        <v>8078</v>
      </c>
      <c r="BN68">
        <v>2.8</v>
      </c>
      <c r="BO68">
        <v>2.7</v>
      </c>
      <c r="BP68" s="1">
        <v>41131</v>
      </c>
      <c r="BQ68" s="1">
        <v>41289</v>
      </c>
      <c r="BR68">
        <v>279898</v>
      </c>
      <c r="BS68">
        <v>1</v>
      </c>
      <c r="BT68" t="s">
        <v>717</v>
      </c>
      <c r="BU68" t="s">
        <v>718</v>
      </c>
      <c r="BW68" t="s">
        <v>766</v>
      </c>
      <c r="BX68">
        <v>1</v>
      </c>
      <c r="BY68">
        <v>1</v>
      </c>
      <c r="BZ68">
        <v>6897</v>
      </c>
      <c r="CA68">
        <v>6533</v>
      </c>
      <c r="CB68">
        <v>2.2999999999999998</v>
      </c>
      <c r="CC68">
        <v>2.2000000000000002</v>
      </c>
      <c r="CD68">
        <v>920</v>
      </c>
      <c r="CE68">
        <v>880</v>
      </c>
    </row>
    <row r="69" spans="1:83" x14ac:dyDescent="0.25">
      <c r="A69">
        <v>1600111306</v>
      </c>
      <c r="B69" t="s">
        <v>0</v>
      </c>
      <c r="C69">
        <v>111306</v>
      </c>
      <c r="E69" t="s">
        <v>41</v>
      </c>
      <c r="F69" t="s">
        <v>1</v>
      </c>
      <c r="G69" t="s">
        <v>2</v>
      </c>
      <c r="H69">
        <v>5087.97</v>
      </c>
      <c r="I69">
        <v>5087.97</v>
      </c>
      <c r="J69">
        <v>1120</v>
      </c>
      <c r="K69">
        <v>1080</v>
      </c>
      <c r="L69">
        <v>0</v>
      </c>
      <c r="M69">
        <v>0</v>
      </c>
      <c r="N69">
        <v>8278</v>
      </c>
      <c r="O69">
        <v>8078</v>
      </c>
      <c r="P69">
        <v>2.8</v>
      </c>
      <c r="Q69">
        <v>2.7</v>
      </c>
      <c r="R69">
        <v>17033</v>
      </c>
      <c r="AA69" t="s">
        <v>3</v>
      </c>
      <c r="AB69" s="1">
        <v>41131</v>
      </c>
      <c r="AE69" s="1">
        <v>41131</v>
      </c>
      <c r="AG69" s="1">
        <v>41131</v>
      </c>
      <c r="AI69" s="1">
        <v>42344</v>
      </c>
      <c r="AM69" s="1">
        <v>42344</v>
      </c>
      <c r="AO69" s="1">
        <v>42344</v>
      </c>
      <c r="AQ69">
        <v>1600279897</v>
      </c>
      <c r="AR69" t="s">
        <v>37</v>
      </c>
      <c r="AS69">
        <v>1</v>
      </c>
      <c r="AV69" t="s">
        <v>41</v>
      </c>
      <c r="AW69" t="s">
        <v>5</v>
      </c>
      <c r="AX69">
        <v>1085714</v>
      </c>
      <c r="AY69" t="s">
        <v>9</v>
      </c>
      <c r="BA69" t="s">
        <v>7</v>
      </c>
      <c r="BB69" s="1">
        <v>41176</v>
      </c>
      <c r="BC69" s="1">
        <v>41176</v>
      </c>
      <c r="BD69" s="1">
        <v>41180</v>
      </c>
      <c r="BE69" s="1">
        <v>41180</v>
      </c>
      <c r="BF69">
        <v>0</v>
      </c>
      <c r="BG69">
        <v>0</v>
      </c>
      <c r="BH69">
        <v>1120</v>
      </c>
      <c r="BI69">
        <v>1080</v>
      </c>
      <c r="BJ69">
        <v>5087.97</v>
      </c>
      <c r="BK69">
        <v>5087.97</v>
      </c>
      <c r="BL69">
        <v>8278</v>
      </c>
      <c r="BM69">
        <v>8078</v>
      </c>
      <c r="BN69">
        <v>2.8</v>
      </c>
      <c r="BO69">
        <v>2.7</v>
      </c>
      <c r="BP69" s="1">
        <v>41131</v>
      </c>
      <c r="BQ69" s="1">
        <v>41289</v>
      </c>
      <c r="BR69">
        <v>279899</v>
      </c>
      <c r="BS69">
        <v>2</v>
      </c>
      <c r="BT69" t="s">
        <v>717</v>
      </c>
      <c r="BU69" t="s">
        <v>718</v>
      </c>
      <c r="BW69" t="s">
        <v>775</v>
      </c>
      <c r="BX69">
        <v>1</v>
      </c>
      <c r="BY69">
        <v>1</v>
      </c>
      <c r="BZ69">
        <v>1381</v>
      </c>
      <c r="CA69">
        <v>1545</v>
      </c>
      <c r="CB69">
        <v>0.5</v>
      </c>
      <c r="CC69">
        <v>0.5</v>
      </c>
      <c r="CD69">
        <v>200</v>
      </c>
      <c r="CE69">
        <v>200</v>
      </c>
    </row>
    <row r="70" spans="1:83" x14ac:dyDescent="0.25">
      <c r="A70">
        <v>1600111308</v>
      </c>
      <c r="B70" t="s">
        <v>0</v>
      </c>
      <c r="C70">
        <v>111308</v>
      </c>
      <c r="E70" t="s">
        <v>63</v>
      </c>
      <c r="F70" t="s">
        <v>1</v>
      </c>
      <c r="G70" t="s">
        <v>2</v>
      </c>
      <c r="H70">
        <v>10764.15</v>
      </c>
      <c r="I70">
        <v>8261.77</v>
      </c>
      <c r="J70">
        <v>2920</v>
      </c>
      <c r="K70">
        <v>2680</v>
      </c>
      <c r="L70">
        <v>0</v>
      </c>
      <c r="M70">
        <v>0</v>
      </c>
      <c r="N70">
        <v>21069.22</v>
      </c>
      <c r="O70">
        <v>19340.22</v>
      </c>
      <c r="P70">
        <v>7.23</v>
      </c>
      <c r="Q70">
        <v>6.63</v>
      </c>
      <c r="R70">
        <v>17033</v>
      </c>
      <c r="AA70" t="s">
        <v>3</v>
      </c>
      <c r="AB70" s="1">
        <v>41131</v>
      </c>
      <c r="AE70" s="1">
        <v>41131</v>
      </c>
      <c r="AG70" s="1">
        <v>41131</v>
      </c>
      <c r="AI70" s="1">
        <v>42344</v>
      </c>
      <c r="AM70" s="1">
        <v>42344</v>
      </c>
      <c r="AO70" s="1">
        <v>42344</v>
      </c>
      <c r="AQ70">
        <v>1600308218</v>
      </c>
      <c r="AR70" t="s">
        <v>38</v>
      </c>
      <c r="AS70">
        <v>1</v>
      </c>
      <c r="AV70" t="s">
        <v>63</v>
      </c>
      <c r="AW70" t="s">
        <v>5</v>
      </c>
      <c r="AX70">
        <v>1000714</v>
      </c>
      <c r="AY70" t="s">
        <v>9</v>
      </c>
      <c r="BA70" t="s">
        <v>7</v>
      </c>
      <c r="BB70" s="1">
        <v>41162</v>
      </c>
      <c r="BC70" s="1">
        <v>41176</v>
      </c>
      <c r="BD70" s="1">
        <v>41169</v>
      </c>
      <c r="BE70" s="1">
        <v>41177</v>
      </c>
      <c r="BF70">
        <v>0</v>
      </c>
      <c r="BG70">
        <v>0</v>
      </c>
      <c r="BH70">
        <v>2920</v>
      </c>
      <c r="BI70">
        <v>2680</v>
      </c>
      <c r="BJ70">
        <v>10764.15</v>
      </c>
      <c r="BK70">
        <v>8261.77</v>
      </c>
      <c r="BL70">
        <v>21069.22</v>
      </c>
      <c r="BM70">
        <v>19340.22</v>
      </c>
      <c r="BN70">
        <v>7.23</v>
      </c>
      <c r="BO70">
        <v>6.63</v>
      </c>
      <c r="BP70" s="1">
        <v>41131</v>
      </c>
      <c r="BQ70" s="1">
        <v>41312</v>
      </c>
      <c r="BR70">
        <v>308219</v>
      </c>
      <c r="BS70">
        <v>1</v>
      </c>
      <c r="BT70" t="s">
        <v>709</v>
      </c>
      <c r="BU70" t="s">
        <v>710</v>
      </c>
      <c r="BW70" t="s">
        <v>770</v>
      </c>
      <c r="BX70">
        <v>7</v>
      </c>
      <c r="BY70">
        <v>7</v>
      </c>
      <c r="BZ70">
        <v>1634.22</v>
      </c>
      <c r="CA70">
        <v>1634.22</v>
      </c>
      <c r="CB70">
        <v>0.63</v>
      </c>
      <c r="CC70">
        <v>0.63</v>
      </c>
      <c r="CD70">
        <v>280</v>
      </c>
      <c r="CE70">
        <v>280</v>
      </c>
    </row>
    <row r="71" spans="1:83" x14ac:dyDescent="0.25">
      <c r="A71">
        <v>1600111308</v>
      </c>
      <c r="B71" t="s">
        <v>0</v>
      </c>
      <c r="C71">
        <v>111308</v>
      </c>
      <c r="E71" t="s">
        <v>63</v>
      </c>
      <c r="F71" t="s">
        <v>1</v>
      </c>
      <c r="G71" t="s">
        <v>2</v>
      </c>
      <c r="H71">
        <v>10764.15</v>
      </c>
      <c r="I71">
        <v>8261.77</v>
      </c>
      <c r="J71">
        <v>2920</v>
      </c>
      <c r="K71">
        <v>2680</v>
      </c>
      <c r="L71">
        <v>0</v>
      </c>
      <c r="M71">
        <v>0</v>
      </c>
      <c r="N71">
        <v>21069.22</v>
      </c>
      <c r="O71">
        <v>19340.22</v>
      </c>
      <c r="P71">
        <v>7.23</v>
      </c>
      <c r="Q71">
        <v>6.63</v>
      </c>
      <c r="R71">
        <v>17033</v>
      </c>
      <c r="AA71" t="s">
        <v>3</v>
      </c>
      <c r="AB71" s="1">
        <v>41131</v>
      </c>
      <c r="AE71" s="1">
        <v>41131</v>
      </c>
      <c r="AG71" s="1">
        <v>41131</v>
      </c>
      <c r="AI71" s="1">
        <v>42344</v>
      </c>
      <c r="AM71" s="1">
        <v>42344</v>
      </c>
      <c r="AO71" s="1">
        <v>42344</v>
      </c>
      <c r="AQ71">
        <v>1600308218</v>
      </c>
      <c r="AR71" t="s">
        <v>38</v>
      </c>
      <c r="AS71">
        <v>1</v>
      </c>
      <c r="AV71" t="s">
        <v>63</v>
      </c>
      <c r="AW71" t="s">
        <v>5</v>
      </c>
      <c r="AX71">
        <v>1000714</v>
      </c>
      <c r="AY71" t="s">
        <v>9</v>
      </c>
      <c r="BA71" t="s">
        <v>7</v>
      </c>
      <c r="BB71" s="1">
        <v>41162</v>
      </c>
      <c r="BC71" s="1">
        <v>41176</v>
      </c>
      <c r="BD71" s="1">
        <v>41169</v>
      </c>
      <c r="BE71" s="1">
        <v>41177</v>
      </c>
      <c r="BF71">
        <v>0</v>
      </c>
      <c r="BG71">
        <v>0</v>
      </c>
      <c r="BH71">
        <v>2920</v>
      </c>
      <c r="BI71">
        <v>2680</v>
      </c>
      <c r="BJ71">
        <v>10764.15</v>
      </c>
      <c r="BK71">
        <v>8261.77</v>
      </c>
      <c r="BL71">
        <v>21069.22</v>
      </c>
      <c r="BM71">
        <v>19340.22</v>
      </c>
      <c r="BN71">
        <v>7.23</v>
      </c>
      <c r="BO71">
        <v>6.63</v>
      </c>
      <c r="BP71" s="1">
        <v>41131</v>
      </c>
      <c r="BQ71" s="1">
        <v>41312</v>
      </c>
      <c r="BR71">
        <v>308220</v>
      </c>
      <c r="BS71">
        <v>2</v>
      </c>
      <c r="BT71" t="s">
        <v>717</v>
      </c>
      <c r="BU71" t="s">
        <v>718</v>
      </c>
      <c r="BW71" t="s">
        <v>766</v>
      </c>
      <c r="BX71">
        <v>1</v>
      </c>
      <c r="BY71">
        <v>1</v>
      </c>
      <c r="BZ71">
        <v>16299</v>
      </c>
      <c r="CA71">
        <v>14736</v>
      </c>
      <c r="CB71">
        <v>5.5</v>
      </c>
      <c r="CC71">
        <v>5</v>
      </c>
      <c r="CD71">
        <v>2200</v>
      </c>
      <c r="CE71">
        <v>2000</v>
      </c>
    </row>
    <row r="72" spans="1:83" x14ac:dyDescent="0.25">
      <c r="A72">
        <v>1600111308</v>
      </c>
      <c r="B72" t="s">
        <v>0</v>
      </c>
      <c r="C72">
        <v>111308</v>
      </c>
      <c r="E72" t="s">
        <v>63</v>
      </c>
      <c r="F72" t="s">
        <v>1</v>
      </c>
      <c r="G72" t="s">
        <v>2</v>
      </c>
      <c r="H72">
        <v>10764.15</v>
      </c>
      <c r="I72">
        <v>8261.77</v>
      </c>
      <c r="J72">
        <v>2920</v>
      </c>
      <c r="K72">
        <v>2680</v>
      </c>
      <c r="L72">
        <v>0</v>
      </c>
      <c r="M72">
        <v>0</v>
      </c>
      <c r="N72">
        <v>21069.22</v>
      </c>
      <c r="O72">
        <v>19340.22</v>
      </c>
      <c r="P72">
        <v>7.23</v>
      </c>
      <c r="Q72">
        <v>6.63</v>
      </c>
      <c r="R72">
        <v>17033</v>
      </c>
      <c r="AA72" t="s">
        <v>3</v>
      </c>
      <c r="AB72" s="1">
        <v>41131</v>
      </c>
      <c r="AE72" s="1">
        <v>41131</v>
      </c>
      <c r="AG72" s="1">
        <v>41131</v>
      </c>
      <c r="AI72" s="1">
        <v>42344</v>
      </c>
      <c r="AM72" s="1">
        <v>42344</v>
      </c>
      <c r="AO72" s="1">
        <v>42344</v>
      </c>
      <c r="AQ72">
        <v>1600308218</v>
      </c>
      <c r="AR72" t="s">
        <v>38</v>
      </c>
      <c r="AS72">
        <v>1</v>
      </c>
      <c r="AV72" t="s">
        <v>63</v>
      </c>
      <c r="AW72" t="s">
        <v>5</v>
      </c>
      <c r="AX72">
        <v>1000714</v>
      </c>
      <c r="AY72" t="s">
        <v>9</v>
      </c>
      <c r="BA72" t="s">
        <v>7</v>
      </c>
      <c r="BB72" s="1">
        <v>41162</v>
      </c>
      <c r="BC72" s="1">
        <v>41176</v>
      </c>
      <c r="BD72" s="1">
        <v>41169</v>
      </c>
      <c r="BE72" s="1">
        <v>41177</v>
      </c>
      <c r="BF72">
        <v>0</v>
      </c>
      <c r="BG72">
        <v>0</v>
      </c>
      <c r="BH72">
        <v>2920</v>
      </c>
      <c r="BI72">
        <v>2680</v>
      </c>
      <c r="BJ72">
        <v>10764.15</v>
      </c>
      <c r="BK72">
        <v>8261.77</v>
      </c>
      <c r="BL72">
        <v>21069.22</v>
      </c>
      <c r="BM72">
        <v>19340.22</v>
      </c>
      <c r="BN72">
        <v>7.23</v>
      </c>
      <c r="BO72">
        <v>6.63</v>
      </c>
      <c r="BP72" s="1">
        <v>41131</v>
      </c>
      <c r="BQ72" s="1">
        <v>41312</v>
      </c>
      <c r="BR72">
        <v>308221</v>
      </c>
      <c r="BS72">
        <v>3</v>
      </c>
      <c r="BT72" t="s">
        <v>717</v>
      </c>
      <c r="BU72" t="s">
        <v>718</v>
      </c>
      <c r="BW72" t="s">
        <v>775</v>
      </c>
      <c r="BX72">
        <v>1</v>
      </c>
      <c r="BY72">
        <v>1</v>
      </c>
      <c r="BZ72">
        <v>3136</v>
      </c>
      <c r="CA72">
        <v>2970</v>
      </c>
      <c r="CB72">
        <v>1.1000000000000001</v>
      </c>
      <c r="CC72">
        <v>1</v>
      </c>
      <c r="CD72">
        <v>440</v>
      </c>
      <c r="CE72">
        <v>400</v>
      </c>
    </row>
    <row r="73" spans="1:83" x14ac:dyDescent="0.25">
      <c r="A73">
        <v>1600111749</v>
      </c>
      <c r="B73" t="s">
        <v>0</v>
      </c>
      <c r="C73">
        <v>111749</v>
      </c>
      <c r="E73" t="s">
        <v>41</v>
      </c>
      <c r="F73" t="s">
        <v>1</v>
      </c>
      <c r="G73" t="s">
        <v>2</v>
      </c>
      <c r="H73">
        <v>3145</v>
      </c>
      <c r="I73">
        <v>3145</v>
      </c>
      <c r="J73">
        <v>640</v>
      </c>
      <c r="K73">
        <v>640</v>
      </c>
      <c r="L73">
        <v>0</v>
      </c>
      <c r="M73">
        <v>0</v>
      </c>
      <c r="N73">
        <v>6601</v>
      </c>
      <c r="O73">
        <v>6601</v>
      </c>
      <c r="P73">
        <v>1.6</v>
      </c>
      <c r="Q73">
        <v>1.6</v>
      </c>
      <c r="R73">
        <v>16381</v>
      </c>
      <c r="AA73" t="s">
        <v>3</v>
      </c>
      <c r="AB73" s="1">
        <v>41156</v>
      </c>
      <c r="AE73" s="1">
        <v>41158</v>
      </c>
      <c r="AG73" s="1">
        <v>41158</v>
      </c>
      <c r="AI73" s="1">
        <v>42344</v>
      </c>
      <c r="AM73" s="1">
        <v>42344</v>
      </c>
      <c r="AO73" s="1">
        <v>42344</v>
      </c>
      <c r="AQ73">
        <v>1600292827</v>
      </c>
      <c r="AR73" t="s">
        <v>39</v>
      </c>
      <c r="AS73">
        <v>1</v>
      </c>
      <c r="AV73" t="s">
        <v>41</v>
      </c>
      <c r="AW73" t="s">
        <v>5</v>
      </c>
      <c r="AX73">
        <v>1118755</v>
      </c>
      <c r="AY73" t="s">
        <v>9</v>
      </c>
      <c r="BA73" t="s">
        <v>7</v>
      </c>
      <c r="BB73" s="1">
        <v>41169</v>
      </c>
      <c r="BC73" s="1">
        <v>41169</v>
      </c>
      <c r="BD73" s="1">
        <v>41176</v>
      </c>
      <c r="BE73" s="1">
        <v>41176</v>
      </c>
      <c r="BF73">
        <v>0</v>
      </c>
      <c r="BG73">
        <v>0</v>
      </c>
      <c r="BH73">
        <v>640</v>
      </c>
      <c r="BI73">
        <v>640</v>
      </c>
      <c r="BJ73">
        <v>3145</v>
      </c>
      <c r="BK73">
        <v>3145</v>
      </c>
      <c r="BL73">
        <v>6601</v>
      </c>
      <c r="BM73">
        <v>6601</v>
      </c>
      <c r="BN73">
        <v>1.6</v>
      </c>
      <c r="BO73">
        <v>1.6</v>
      </c>
      <c r="BP73" s="1">
        <v>41156</v>
      </c>
      <c r="BQ73" s="1">
        <v>41260</v>
      </c>
      <c r="BR73">
        <v>292828</v>
      </c>
      <c r="BS73">
        <v>1</v>
      </c>
      <c r="BT73" t="s">
        <v>717</v>
      </c>
      <c r="BU73" t="s">
        <v>718</v>
      </c>
      <c r="BW73" t="s">
        <v>766</v>
      </c>
      <c r="BX73">
        <v>1</v>
      </c>
      <c r="BY73">
        <v>1</v>
      </c>
      <c r="BZ73">
        <v>6601</v>
      </c>
      <c r="CA73">
        <v>6601</v>
      </c>
      <c r="CB73">
        <v>1.6</v>
      </c>
      <c r="CC73">
        <v>1.6</v>
      </c>
      <c r="CD73">
        <v>640</v>
      </c>
      <c r="CE73">
        <v>640</v>
      </c>
    </row>
    <row r="74" spans="1:83" x14ac:dyDescent="0.25">
      <c r="A74">
        <v>1600111995</v>
      </c>
      <c r="B74" t="s">
        <v>0</v>
      </c>
      <c r="C74">
        <v>111995</v>
      </c>
      <c r="E74" t="s">
        <v>81</v>
      </c>
      <c r="F74" t="s">
        <v>1</v>
      </c>
      <c r="G74" t="s">
        <v>2</v>
      </c>
      <c r="H74">
        <v>2822.79</v>
      </c>
      <c r="I74">
        <v>2822.79</v>
      </c>
      <c r="J74">
        <v>1716</v>
      </c>
      <c r="K74">
        <v>1716</v>
      </c>
      <c r="L74">
        <v>0</v>
      </c>
      <c r="M74">
        <v>0</v>
      </c>
      <c r="N74">
        <v>10377.57</v>
      </c>
      <c r="O74">
        <v>10377.57</v>
      </c>
      <c r="P74">
        <v>3.8769999999999998</v>
      </c>
      <c r="Q74">
        <v>3.8769999999999998</v>
      </c>
      <c r="R74">
        <v>1955</v>
      </c>
      <c r="AA74" t="s">
        <v>3</v>
      </c>
      <c r="AB74" s="1">
        <v>41170</v>
      </c>
      <c r="AE74" s="1">
        <v>41170</v>
      </c>
      <c r="AG74" s="1">
        <v>41170</v>
      </c>
      <c r="AI74" s="1">
        <v>42344</v>
      </c>
      <c r="AM74" s="1">
        <v>42344</v>
      </c>
      <c r="AO74" s="1">
        <v>42344</v>
      </c>
      <c r="AQ74">
        <v>1600284899</v>
      </c>
      <c r="AR74" t="s">
        <v>40</v>
      </c>
      <c r="AS74">
        <v>1</v>
      </c>
      <c r="AV74" t="s">
        <v>81</v>
      </c>
      <c r="AW74" t="s">
        <v>5</v>
      </c>
      <c r="AX74">
        <v>1017519</v>
      </c>
      <c r="AY74" t="s">
        <v>9</v>
      </c>
      <c r="BA74" t="s">
        <v>13</v>
      </c>
      <c r="BB74" s="1">
        <v>41199</v>
      </c>
      <c r="BC74" s="1">
        <v>41199</v>
      </c>
      <c r="BD74" s="1">
        <v>41242</v>
      </c>
      <c r="BE74" s="1">
        <v>41242</v>
      </c>
      <c r="BF74">
        <v>0</v>
      </c>
      <c r="BG74">
        <v>0</v>
      </c>
      <c r="BH74">
        <v>1716</v>
      </c>
      <c r="BI74">
        <v>1716</v>
      </c>
      <c r="BJ74">
        <v>2822.79</v>
      </c>
      <c r="BK74">
        <v>2822.79</v>
      </c>
      <c r="BL74">
        <v>10377.57</v>
      </c>
      <c r="BM74">
        <v>10377.57</v>
      </c>
      <c r="BN74">
        <v>3.88</v>
      </c>
      <c r="BO74">
        <v>3.88</v>
      </c>
      <c r="BP74" s="1">
        <v>41170</v>
      </c>
      <c r="BQ74" s="1">
        <v>41254</v>
      </c>
      <c r="BR74">
        <v>284900</v>
      </c>
      <c r="BS74">
        <v>1</v>
      </c>
      <c r="BT74" t="s">
        <v>709</v>
      </c>
      <c r="BU74" t="s">
        <v>710</v>
      </c>
      <c r="BW74" t="s">
        <v>764</v>
      </c>
      <c r="BX74">
        <v>66</v>
      </c>
      <c r="BY74">
        <v>66</v>
      </c>
      <c r="BZ74">
        <v>8046.5879999999997</v>
      </c>
      <c r="CA74">
        <v>8046.5879999999997</v>
      </c>
      <c r="CB74">
        <v>3.1019999999999999</v>
      </c>
      <c r="CC74">
        <v>3.1019999999999999</v>
      </c>
      <c r="CD74">
        <v>1122</v>
      </c>
      <c r="CE74">
        <v>1122</v>
      </c>
    </row>
    <row r="75" spans="1:83" x14ac:dyDescent="0.25">
      <c r="A75">
        <v>1600111995</v>
      </c>
      <c r="B75" t="s">
        <v>0</v>
      </c>
      <c r="C75">
        <v>111995</v>
      </c>
      <c r="E75" t="s">
        <v>81</v>
      </c>
      <c r="F75" t="s">
        <v>1</v>
      </c>
      <c r="G75" t="s">
        <v>2</v>
      </c>
      <c r="H75">
        <v>2822.79</v>
      </c>
      <c r="I75">
        <v>2822.79</v>
      </c>
      <c r="J75">
        <v>1716</v>
      </c>
      <c r="K75">
        <v>1716</v>
      </c>
      <c r="L75">
        <v>0</v>
      </c>
      <c r="M75">
        <v>0</v>
      </c>
      <c r="N75">
        <v>10377.57</v>
      </c>
      <c r="O75">
        <v>10377.57</v>
      </c>
      <c r="P75">
        <v>3.8769999999999998</v>
      </c>
      <c r="Q75">
        <v>3.8769999999999998</v>
      </c>
      <c r="R75">
        <v>1955</v>
      </c>
      <c r="AA75" t="s">
        <v>3</v>
      </c>
      <c r="AB75" s="1">
        <v>41170</v>
      </c>
      <c r="AE75" s="1">
        <v>41170</v>
      </c>
      <c r="AG75" s="1">
        <v>41170</v>
      </c>
      <c r="AI75" s="1">
        <v>42344</v>
      </c>
      <c r="AM75" s="1">
        <v>42344</v>
      </c>
      <c r="AO75" s="1">
        <v>42344</v>
      </c>
      <c r="AQ75">
        <v>1600284899</v>
      </c>
      <c r="AR75" t="s">
        <v>40</v>
      </c>
      <c r="AS75">
        <v>1</v>
      </c>
      <c r="AV75" t="s">
        <v>81</v>
      </c>
      <c r="AW75" t="s">
        <v>5</v>
      </c>
      <c r="AX75">
        <v>1017519</v>
      </c>
      <c r="AY75" t="s">
        <v>9</v>
      </c>
      <c r="BA75" t="s">
        <v>13</v>
      </c>
      <c r="BB75" s="1">
        <v>41199</v>
      </c>
      <c r="BC75" s="1">
        <v>41199</v>
      </c>
      <c r="BD75" s="1">
        <v>41242</v>
      </c>
      <c r="BE75" s="1">
        <v>41242</v>
      </c>
      <c r="BF75">
        <v>0</v>
      </c>
      <c r="BG75">
        <v>0</v>
      </c>
      <c r="BH75">
        <v>1716</v>
      </c>
      <c r="BI75">
        <v>1716</v>
      </c>
      <c r="BJ75">
        <v>2822.79</v>
      </c>
      <c r="BK75">
        <v>2822.79</v>
      </c>
      <c r="BL75">
        <v>10377.57</v>
      </c>
      <c r="BM75">
        <v>10377.57</v>
      </c>
      <c r="BN75">
        <v>3.88</v>
      </c>
      <c r="BO75">
        <v>3.88</v>
      </c>
      <c r="BP75" s="1">
        <v>41170</v>
      </c>
      <c r="BQ75" s="1">
        <v>41254</v>
      </c>
      <c r="BR75">
        <v>284901</v>
      </c>
      <c r="BS75">
        <v>2</v>
      </c>
      <c r="BT75" t="s">
        <v>709</v>
      </c>
      <c r="BU75" t="s">
        <v>710</v>
      </c>
      <c r="BW75" t="s">
        <v>768</v>
      </c>
      <c r="BX75">
        <v>33</v>
      </c>
      <c r="BY75">
        <v>33</v>
      </c>
      <c r="BZ75">
        <v>1797.6420000000001</v>
      </c>
      <c r="CA75">
        <v>1797.6420000000001</v>
      </c>
      <c r="CB75">
        <v>0.69299999999999995</v>
      </c>
      <c r="CC75">
        <v>0.69299999999999995</v>
      </c>
      <c r="CD75">
        <v>561</v>
      </c>
      <c r="CE75">
        <v>561</v>
      </c>
    </row>
    <row r="76" spans="1:83" x14ac:dyDescent="0.25">
      <c r="A76">
        <v>1600111995</v>
      </c>
      <c r="B76" t="s">
        <v>0</v>
      </c>
      <c r="C76">
        <v>111995</v>
      </c>
      <c r="E76" t="s">
        <v>81</v>
      </c>
      <c r="F76" t="s">
        <v>1</v>
      </c>
      <c r="G76" t="s">
        <v>2</v>
      </c>
      <c r="H76">
        <v>2822.79</v>
      </c>
      <c r="I76">
        <v>2822.79</v>
      </c>
      <c r="J76">
        <v>1716</v>
      </c>
      <c r="K76">
        <v>1716</v>
      </c>
      <c r="L76">
        <v>0</v>
      </c>
      <c r="M76">
        <v>0</v>
      </c>
      <c r="N76">
        <v>10377.57</v>
      </c>
      <c r="O76">
        <v>10377.57</v>
      </c>
      <c r="P76">
        <v>3.8769999999999998</v>
      </c>
      <c r="Q76">
        <v>3.8769999999999998</v>
      </c>
      <c r="R76">
        <v>1955</v>
      </c>
      <c r="AA76" t="s">
        <v>3</v>
      </c>
      <c r="AB76" s="1">
        <v>41170</v>
      </c>
      <c r="AE76" s="1">
        <v>41170</v>
      </c>
      <c r="AG76" s="1">
        <v>41170</v>
      </c>
      <c r="AI76" s="1">
        <v>42344</v>
      </c>
      <c r="AM76" s="1">
        <v>42344</v>
      </c>
      <c r="AO76" s="1">
        <v>42344</v>
      </c>
      <c r="AQ76">
        <v>1600284899</v>
      </c>
      <c r="AR76" t="s">
        <v>40</v>
      </c>
      <c r="AS76">
        <v>1</v>
      </c>
      <c r="AV76" t="s">
        <v>81</v>
      </c>
      <c r="AW76" t="s">
        <v>5</v>
      </c>
      <c r="AX76">
        <v>1017519</v>
      </c>
      <c r="AY76" t="s">
        <v>9</v>
      </c>
      <c r="BA76" t="s">
        <v>13</v>
      </c>
      <c r="BB76" s="1">
        <v>41199</v>
      </c>
      <c r="BC76" s="1">
        <v>41199</v>
      </c>
      <c r="BD76" s="1">
        <v>41242</v>
      </c>
      <c r="BE76" s="1">
        <v>41242</v>
      </c>
      <c r="BF76">
        <v>0</v>
      </c>
      <c r="BG76">
        <v>0</v>
      </c>
      <c r="BH76">
        <v>1716</v>
      </c>
      <c r="BI76">
        <v>1716</v>
      </c>
      <c r="BJ76">
        <v>2822.79</v>
      </c>
      <c r="BK76">
        <v>2822.79</v>
      </c>
      <c r="BL76">
        <v>10377.57</v>
      </c>
      <c r="BM76">
        <v>10377.57</v>
      </c>
      <c r="BN76">
        <v>3.88</v>
      </c>
      <c r="BO76">
        <v>3.88</v>
      </c>
      <c r="BP76" s="1">
        <v>41170</v>
      </c>
      <c r="BQ76" s="1">
        <v>41254</v>
      </c>
      <c r="BR76">
        <v>284902</v>
      </c>
      <c r="BS76">
        <v>3</v>
      </c>
      <c r="BT76" t="s">
        <v>709</v>
      </c>
      <c r="BU76" t="s">
        <v>710</v>
      </c>
      <c r="BW76" t="s">
        <v>765</v>
      </c>
      <c r="BX76">
        <v>1</v>
      </c>
      <c r="BY76">
        <v>1</v>
      </c>
      <c r="BZ76">
        <v>77.819999999999993</v>
      </c>
      <c r="CA76">
        <v>77.819999999999993</v>
      </c>
      <c r="CB76">
        <v>0.03</v>
      </c>
      <c r="CC76">
        <v>0.03</v>
      </c>
      <c r="CD76">
        <v>17</v>
      </c>
      <c r="CE76">
        <v>17</v>
      </c>
    </row>
    <row r="77" spans="1:83" x14ac:dyDescent="0.25">
      <c r="A77">
        <v>1600111995</v>
      </c>
      <c r="B77" t="s">
        <v>0</v>
      </c>
      <c r="C77">
        <v>111995</v>
      </c>
      <c r="E77" t="s">
        <v>81</v>
      </c>
      <c r="F77" t="s">
        <v>1</v>
      </c>
      <c r="G77" t="s">
        <v>2</v>
      </c>
      <c r="H77">
        <v>2822.79</v>
      </c>
      <c r="I77">
        <v>2822.79</v>
      </c>
      <c r="J77">
        <v>1716</v>
      </c>
      <c r="K77">
        <v>1716</v>
      </c>
      <c r="L77">
        <v>0</v>
      </c>
      <c r="M77">
        <v>0</v>
      </c>
      <c r="N77">
        <v>10377.57</v>
      </c>
      <c r="O77">
        <v>10377.57</v>
      </c>
      <c r="P77">
        <v>3.8769999999999998</v>
      </c>
      <c r="Q77">
        <v>3.8769999999999998</v>
      </c>
      <c r="R77">
        <v>1955</v>
      </c>
      <c r="AA77" t="s">
        <v>3</v>
      </c>
      <c r="AB77" s="1">
        <v>41170</v>
      </c>
      <c r="AE77" s="1">
        <v>41170</v>
      </c>
      <c r="AG77" s="1">
        <v>41170</v>
      </c>
      <c r="AI77" s="1">
        <v>42344</v>
      </c>
      <c r="AM77" s="1">
        <v>42344</v>
      </c>
      <c r="AO77" s="1">
        <v>42344</v>
      </c>
      <c r="AQ77">
        <v>1600284899</v>
      </c>
      <c r="AR77" t="s">
        <v>40</v>
      </c>
      <c r="AS77">
        <v>1</v>
      </c>
      <c r="AV77" t="s">
        <v>81</v>
      </c>
      <c r="AW77" t="s">
        <v>5</v>
      </c>
      <c r="AX77">
        <v>1017519</v>
      </c>
      <c r="AY77" t="s">
        <v>9</v>
      </c>
      <c r="BA77" t="s">
        <v>13</v>
      </c>
      <c r="BB77" s="1">
        <v>41199</v>
      </c>
      <c r="BC77" s="1">
        <v>41199</v>
      </c>
      <c r="BD77" s="1">
        <v>41242</v>
      </c>
      <c r="BE77" s="1">
        <v>41242</v>
      </c>
      <c r="BF77">
        <v>0</v>
      </c>
      <c r="BG77">
        <v>0</v>
      </c>
      <c r="BH77">
        <v>1716</v>
      </c>
      <c r="BI77">
        <v>1716</v>
      </c>
      <c r="BJ77">
        <v>2822.79</v>
      </c>
      <c r="BK77">
        <v>2822.79</v>
      </c>
      <c r="BL77">
        <v>10377.57</v>
      </c>
      <c r="BM77">
        <v>10377.57</v>
      </c>
      <c r="BN77">
        <v>3.88</v>
      </c>
      <c r="BO77">
        <v>3.88</v>
      </c>
      <c r="BP77" s="1">
        <v>41170</v>
      </c>
      <c r="BQ77" s="1">
        <v>41254</v>
      </c>
      <c r="BR77">
        <v>284903</v>
      </c>
      <c r="BS77">
        <v>4</v>
      </c>
      <c r="BT77" t="s">
        <v>709</v>
      </c>
      <c r="BU77" t="s">
        <v>710</v>
      </c>
      <c r="BW77" t="s">
        <v>769</v>
      </c>
      <c r="BX77">
        <v>2</v>
      </c>
      <c r="BY77">
        <v>2</v>
      </c>
      <c r="BZ77">
        <v>455.52</v>
      </c>
      <c r="CA77">
        <v>455.52</v>
      </c>
      <c r="CB77">
        <v>5.1999999999999998E-2</v>
      </c>
      <c r="CC77">
        <v>5.1999999999999998E-2</v>
      </c>
      <c r="CD77">
        <v>16</v>
      </c>
      <c r="CE77">
        <v>16</v>
      </c>
    </row>
    <row r="78" spans="1:83" x14ac:dyDescent="0.25">
      <c r="A78">
        <v>1600112341</v>
      </c>
      <c r="B78" t="s">
        <v>0</v>
      </c>
      <c r="C78">
        <v>112341</v>
      </c>
      <c r="E78" t="s">
        <v>41</v>
      </c>
      <c r="F78" t="s">
        <v>42</v>
      </c>
      <c r="G78" t="s">
        <v>2</v>
      </c>
      <c r="H78">
        <v>1617228</v>
      </c>
      <c r="I78">
        <v>1461506</v>
      </c>
      <c r="J78">
        <v>161180.35</v>
      </c>
      <c r="K78">
        <v>143091.71</v>
      </c>
      <c r="L78">
        <v>0</v>
      </c>
      <c r="M78">
        <v>0</v>
      </c>
      <c r="N78">
        <v>3223607</v>
      </c>
      <c r="O78">
        <v>2917359.8</v>
      </c>
      <c r="P78">
        <v>0</v>
      </c>
      <c r="Q78">
        <v>0</v>
      </c>
      <c r="R78">
        <v>17061</v>
      </c>
      <c r="AA78" t="s">
        <v>3</v>
      </c>
      <c r="AB78" s="1">
        <v>40955</v>
      </c>
      <c r="AE78" s="1">
        <v>41183</v>
      </c>
      <c r="AG78" s="1">
        <v>41183</v>
      </c>
      <c r="AI78" s="1">
        <v>41368</v>
      </c>
      <c r="AM78" s="1">
        <v>42344</v>
      </c>
      <c r="AO78" s="1">
        <v>43868</v>
      </c>
      <c r="AQ78">
        <v>1600297838</v>
      </c>
      <c r="AR78" t="s">
        <v>43</v>
      </c>
      <c r="AS78">
        <v>4</v>
      </c>
      <c r="AV78" t="s">
        <v>41</v>
      </c>
      <c r="AW78" t="s">
        <v>5</v>
      </c>
      <c r="AY78" t="s">
        <v>6</v>
      </c>
      <c r="BA78" t="s">
        <v>7</v>
      </c>
      <c r="BB78" s="1">
        <v>41213</v>
      </c>
      <c r="BC78" s="1">
        <v>41213</v>
      </c>
      <c r="BD78" s="1">
        <v>41243</v>
      </c>
      <c r="BE78" s="1">
        <v>41243</v>
      </c>
      <c r="BF78">
        <v>0</v>
      </c>
      <c r="BG78">
        <v>0</v>
      </c>
      <c r="BH78">
        <v>1731</v>
      </c>
      <c r="BI78">
        <v>1731</v>
      </c>
      <c r="BJ78">
        <v>17368</v>
      </c>
      <c r="BK78">
        <v>17368</v>
      </c>
      <c r="BL78">
        <v>34620</v>
      </c>
      <c r="BM78">
        <v>34620</v>
      </c>
      <c r="BN78">
        <v>0</v>
      </c>
      <c r="BO78">
        <v>0</v>
      </c>
      <c r="BP78" s="1">
        <v>40955</v>
      </c>
      <c r="BQ78" s="1">
        <v>41460</v>
      </c>
      <c r="BR78">
        <v>297839</v>
      </c>
      <c r="BS78">
        <v>1</v>
      </c>
      <c r="BT78" t="s">
        <v>717</v>
      </c>
      <c r="BU78" t="s">
        <v>718</v>
      </c>
      <c r="BW78" t="s">
        <v>785</v>
      </c>
      <c r="BX78">
        <v>1</v>
      </c>
      <c r="BY78">
        <v>1</v>
      </c>
      <c r="BZ78">
        <v>34620</v>
      </c>
      <c r="CA78">
        <v>34620</v>
      </c>
      <c r="CB78">
        <v>0</v>
      </c>
      <c r="CC78">
        <v>0</v>
      </c>
      <c r="CD78">
        <v>1731</v>
      </c>
      <c r="CE78">
        <v>1731</v>
      </c>
    </row>
    <row r="79" spans="1:83" x14ac:dyDescent="0.25">
      <c r="A79">
        <v>1600112356</v>
      </c>
      <c r="B79" t="s">
        <v>0</v>
      </c>
      <c r="C79">
        <v>112356</v>
      </c>
      <c r="E79" t="s">
        <v>41</v>
      </c>
      <c r="F79" t="s">
        <v>1</v>
      </c>
      <c r="G79" t="s">
        <v>2</v>
      </c>
      <c r="H79">
        <v>10800</v>
      </c>
      <c r="I79">
        <v>10800</v>
      </c>
      <c r="J79">
        <v>5400</v>
      </c>
      <c r="K79">
        <v>5400</v>
      </c>
      <c r="L79">
        <v>0</v>
      </c>
      <c r="M79">
        <v>0</v>
      </c>
      <c r="N79">
        <v>81675</v>
      </c>
      <c r="O79">
        <v>81675</v>
      </c>
      <c r="P79">
        <v>13.5</v>
      </c>
      <c r="Q79">
        <v>13.5</v>
      </c>
      <c r="R79">
        <v>1993</v>
      </c>
      <c r="AA79" t="s">
        <v>3</v>
      </c>
      <c r="AB79" s="1">
        <v>41184</v>
      </c>
      <c r="AE79" s="1">
        <v>41183</v>
      </c>
      <c r="AG79" s="1">
        <v>41183</v>
      </c>
      <c r="AI79" s="1">
        <v>42344</v>
      </c>
      <c r="AM79" s="1">
        <v>42344</v>
      </c>
      <c r="AO79" s="1">
        <v>42344</v>
      </c>
      <c r="AQ79">
        <v>1600285557</v>
      </c>
      <c r="AR79" t="s">
        <v>44</v>
      </c>
      <c r="AS79">
        <v>1</v>
      </c>
      <c r="AV79" t="s">
        <v>41</v>
      </c>
      <c r="AW79" t="s">
        <v>5</v>
      </c>
      <c r="AX79">
        <v>1028692</v>
      </c>
      <c r="AY79" t="s">
        <v>6</v>
      </c>
      <c r="BA79" t="s">
        <v>7</v>
      </c>
      <c r="BB79" s="1">
        <v>41276</v>
      </c>
      <c r="BC79" s="1">
        <v>41302</v>
      </c>
      <c r="BD79" s="1">
        <v>41366</v>
      </c>
      <c r="BE79" s="1">
        <v>41310</v>
      </c>
      <c r="BF79">
        <v>0</v>
      </c>
      <c r="BG79">
        <v>0</v>
      </c>
      <c r="BH79">
        <v>5400</v>
      </c>
      <c r="BI79">
        <v>5400</v>
      </c>
      <c r="BJ79">
        <v>10800</v>
      </c>
      <c r="BK79">
        <v>10800</v>
      </c>
      <c r="BL79">
        <v>81675</v>
      </c>
      <c r="BM79">
        <v>81675</v>
      </c>
      <c r="BN79">
        <v>13.5</v>
      </c>
      <c r="BO79">
        <v>13.5</v>
      </c>
      <c r="BP79" s="1">
        <v>41184</v>
      </c>
      <c r="BQ79" s="1">
        <v>41311</v>
      </c>
      <c r="BR79">
        <v>285558</v>
      </c>
      <c r="BS79">
        <v>1</v>
      </c>
      <c r="BT79" t="s">
        <v>717</v>
      </c>
      <c r="BU79" t="s">
        <v>718</v>
      </c>
      <c r="BW79" t="s">
        <v>45</v>
      </c>
      <c r="BX79">
        <v>1</v>
      </c>
      <c r="BY79">
        <v>1</v>
      </c>
      <c r="BZ79">
        <v>81675</v>
      </c>
      <c r="CA79">
        <v>81675</v>
      </c>
      <c r="CB79">
        <v>13.5</v>
      </c>
      <c r="CC79">
        <v>13.5</v>
      </c>
      <c r="CD79">
        <v>5400</v>
      </c>
      <c r="CE79">
        <v>5400</v>
      </c>
    </row>
    <row r="80" spans="1:83" x14ac:dyDescent="0.25">
      <c r="A80">
        <v>1600112650</v>
      </c>
      <c r="B80" t="s">
        <v>0</v>
      </c>
      <c r="C80">
        <v>112650</v>
      </c>
      <c r="E80" t="s">
        <v>63</v>
      </c>
      <c r="F80" t="s">
        <v>1</v>
      </c>
      <c r="G80" t="s">
        <v>2</v>
      </c>
      <c r="H80">
        <v>5633.79</v>
      </c>
      <c r="I80">
        <v>3224.97</v>
      </c>
      <c r="J80">
        <v>774</v>
      </c>
      <c r="K80">
        <v>774</v>
      </c>
      <c r="L80">
        <v>0</v>
      </c>
      <c r="M80">
        <v>0</v>
      </c>
      <c r="N80">
        <v>5596.576</v>
      </c>
      <c r="O80">
        <v>5596.576</v>
      </c>
      <c r="P80">
        <v>1.9039999999999999</v>
      </c>
      <c r="Q80">
        <v>1.9039999999999999</v>
      </c>
      <c r="R80">
        <v>17033</v>
      </c>
      <c r="AA80" t="s">
        <v>3</v>
      </c>
      <c r="AB80" s="1">
        <v>41194</v>
      </c>
      <c r="AE80" s="1">
        <v>41194</v>
      </c>
      <c r="AG80" s="1">
        <v>41194</v>
      </c>
      <c r="AI80" s="1">
        <v>42344</v>
      </c>
      <c r="AM80" s="1">
        <v>42344</v>
      </c>
      <c r="AO80" s="1">
        <v>42344</v>
      </c>
      <c r="AQ80">
        <v>1600309891</v>
      </c>
      <c r="AR80" t="s">
        <v>46</v>
      </c>
      <c r="AS80">
        <v>1</v>
      </c>
      <c r="AV80" t="s">
        <v>63</v>
      </c>
      <c r="AW80" t="s">
        <v>5</v>
      </c>
      <c r="AX80">
        <v>1085716</v>
      </c>
      <c r="AY80" t="s">
        <v>6</v>
      </c>
      <c r="BA80" t="s">
        <v>7</v>
      </c>
      <c r="BB80" s="1">
        <v>41218</v>
      </c>
      <c r="BC80" s="1">
        <v>41243</v>
      </c>
      <c r="BD80" s="1">
        <v>41221</v>
      </c>
      <c r="BE80" s="1">
        <v>41243</v>
      </c>
      <c r="BF80">
        <v>0</v>
      </c>
      <c r="BG80">
        <v>0</v>
      </c>
      <c r="BH80">
        <v>774</v>
      </c>
      <c r="BI80">
        <v>774</v>
      </c>
      <c r="BJ80">
        <v>5633.79</v>
      </c>
      <c r="BK80">
        <v>3224.97</v>
      </c>
      <c r="BL80">
        <v>5596.58</v>
      </c>
      <c r="BM80">
        <v>5596.58</v>
      </c>
      <c r="BN80">
        <v>1.9</v>
      </c>
      <c r="BO80">
        <v>1.9</v>
      </c>
      <c r="BP80" s="1">
        <v>41194</v>
      </c>
      <c r="BQ80" s="1">
        <v>41318</v>
      </c>
      <c r="BR80">
        <v>309892</v>
      </c>
      <c r="BS80">
        <v>1</v>
      </c>
      <c r="BT80" t="s">
        <v>709</v>
      </c>
      <c r="BU80" t="s">
        <v>710</v>
      </c>
      <c r="BW80" t="s">
        <v>776</v>
      </c>
      <c r="BX80">
        <v>1</v>
      </c>
      <c r="BY80">
        <v>1</v>
      </c>
      <c r="BZ80">
        <v>88.195999999999998</v>
      </c>
      <c r="CA80">
        <v>88.195999999999998</v>
      </c>
      <c r="CB80">
        <v>3.4000000000000002E-2</v>
      </c>
      <c r="CC80">
        <v>3.4000000000000002E-2</v>
      </c>
      <c r="CD80">
        <v>14</v>
      </c>
      <c r="CE80">
        <v>14</v>
      </c>
    </row>
    <row r="81" spans="1:83" x14ac:dyDescent="0.25">
      <c r="A81">
        <v>1600112650</v>
      </c>
      <c r="B81" t="s">
        <v>0</v>
      </c>
      <c r="C81">
        <v>112650</v>
      </c>
      <c r="E81" t="s">
        <v>63</v>
      </c>
      <c r="F81" t="s">
        <v>1</v>
      </c>
      <c r="G81" t="s">
        <v>2</v>
      </c>
      <c r="H81">
        <v>5633.79</v>
      </c>
      <c r="I81">
        <v>3224.97</v>
      </c>
      <c r="J81">
        <v>774</v>
      </c>
      <c r="K81">
        <v>774</v>
      </c>
      <c r="L81">
        <v>0</v>
      </c>
      <c r="M81">
        <v>0</v>
      </c>
      <c r="N81">
        <v>5596.576</v>
      </c>
      <c r="O81">
        <v>5596.576</v>
      </c>
      <c r="P81">
        <v>1.9039999999999999</v>
      </c>
      <c r="Q81">
        <v>1.9039999999999999</v>
      </c>
      <c r="R81">
        <v>17033</v>
      </c>
      <c r="AA81" t="s">
        <v>3</v>
      </c>
      <c r="AB81" s="1">
        <v>41194</v>
      </c>
      <c r="AE81" s="1">
        <v>41194</v>
      </c>
      <c r="AG81" s="1">
        <v>41194</v>
      </c>
      <c r="AI81" s="1">
        <v>42344</v>
      </c>
      <c r="AM81" s="1">
        <v>42344</v>
      </c>
      <c r="AO81" s="1">
        <v>42344</v>
      </c>
      <c r="AQ81">
        <v>1600309891</v>
      </c>
      <c r="AR81" t="s">
        <v>46</v>
      </c>
      <c r="AS81">
        <v>1</v>
      </c>
      <c r="AV81" t="s">
        <v>63</v>
      </c>
      <c r="AW81" t="s">
        <v>5</v>
      </c>
      <c r="AX81">
        <v>1085716</v>
      </c>
      <c r="AY81" t="s">
        <v>6</v>
      </c>
      <c r="BA81" t="s">
        <v>7</v>
      </c>
      <c r="BB81" s="1">
        <v>41218</v>
      </c>
      <c r="BC81" s="1">
        <v>41243</v>
      </c>
      <c r="BD81" s="1">
        <v>41221</v>
      </c>
      <c r="BE81" s="1">
        <v>41243</v>
      </c>
      <c r="BF81">
        <v>0</v>
      </c>
      <c r="BG81">
        <v>0</v>
      </c>
      <c r="BH81">
        <v>774</v>
      </c>
      <c r="BI81">
        <v>774</v>
      </c>
      <c r="BJ81">
        <v>5633.79</v>
      </c>
      <c r="BK81">
        <v>3224.97</v>
      </c>
      <c r="BL81">
        <v>5596.58</v>
      </c>
      <c r="BM81">
        <v>5596.58</v>
      </c>
      <c r="BN81">
        <v>1.9</v>
      </c>
      <c r="BO81">
        <v>1.9</v>
      </c>
      <c r="BP81" s="1">
        <v>41194</v>
      </c>
      <c r="BQ81" s="1">
        <v>41318</v>
      </c>
      <c r="BR81">
        <v>309893</v>
      </c>
      <c r="BS81">
        <v>2</v>
      </c>
      <c r="BT81" t="s">
        <v>709</v>
      </c>
      <c r="BU81" t="s">
        <v>710</v>
      </c>
      <c r="BW81" t="s">
        <v>770</v>
      </c>
      <c r="BX81">
        <v>3</v>
      </c>
      <c r="BY81">
        <v>3</v>
      </c>
      <c r="BZ81">
        <v>700.38</v>
      </c>
      <c r="CA81">
        <v>700.38</v>
      </c>
      <c r="CB81">
        <v>0.27</v>
      </c>
      <c r="CC81">
        <v>0.27</v>
      </c>
      <c r="CD81">
        <v>120</v>
      </c>
      <c r="CE81">
        <v>120</v>
      </c>
    </row>
    <row r="82" spans="1:83" x14ac:dyDescent="0.25">
      <c r="A82">
        <v>1600112650</v>
      </c>
      <c r="B82" t="s">
        <v>0</v>
      </c>
      <c r="C82">
        <v>112650</v>
      </c>
      <c r="E82" t="s">
        <v>63</v>
      </c>
      <c r="F82" t="s">
        <v>1</v>
      </c>
      <c r="G82" t="s">
        <v>2</v>
      </c>
      <c r="H82">
        <v>5633.79</v>
      </c>
      <c r="I82">
        <v>3224.97</v>
      </c>
      <c r="J82">
        <v>774</v>
      </c>
      <c r="K82">
        <v>774</v>
      </c>
      <c r="L82">
        <v>0</v>
      </c>
      <c r="M82">
        <v>0</v>
      </c>
      <c r="N82">
        <v>5596.576</v>
      </c>
      <c r="O82">
        <v>5596.576</v>
      </c>
      <c r="P82">
        <v>1.9039999999999999</v>
      </c>
      <c r="Q82">
        <v>1.9039999999999999</v>
      </c>
      <c r="R82">
        <v>17033</v>
      </c>
      <c r="AA82" t="s">
        <v>3</v>
      </c>
      <c r="AB82" s="1">
        <v>41194</v>
      </c>
      <c r="AE82" s="1">
        <v>41194</v>
      </c>
      <c r="AG82" s="1">
        <v>41194</v>
      </c>
      <c r="AI82" s="1">
        <v>42344</v>
      </c>
      <c r="AM82" s="1">
        <v>42344</v>
      </c>
      <c r="AO82" s="1">
        <v>42344</v>
      </c>
      <c r="AQ82">
        <v>1600309891</v>
      </c>
      <c r="AR82" t="s">
        <v>46</v>
      </c>
      <c r="AS82">
        <v>1</v>
      </c>
      <c r="AV82" t="s">
        <v>63</v>
      </c>
      <c r="AW82" t="s">
        <v>5</v>
      </c>
      <c r="AX82">
        <v>1085716</v>
      </c>
      <c r="AY82" t="s">
        <v>6</v>
      </c>
      <c r="BA82" t="s">
        <v>7</v>
      </c>
      <c r="BB82" s="1">
        <v>41218</v>
      </c>
      <c r="BC82" s="1">
        <v>41243</v>
      </c>
      <c r="BD82" s="1">
        <v>41221</v>
      </c>
      <c r="BE82" s="1">
        <v>41243</v>
      </c>
      <c r="BF82">
        <v>0</v>
      </c>
      <c r="BG82">
        <v>0</v>
      </c>
      <c r="BH82">
        <v>774</v>
      </c>
      <c r="BI82">
        <v>774</v>
      </c>
      <c r="BJ82">
        <v>5633.79</v>
      </c>
      <c r="BK82">
        <v>3224.97</v>
      </c>
      <c r="BL82">
        <v>5596.58</v>
      </c>
      <c r="BM82">
        <v>5596.58</v>
      </c>
      <c r="BN82">
        <v>1.9</v>
      </c>
      <c r="BO82">
        <v>1.9</v>
      </c>
      <c r="BP82" s="1">
        <v>41194</v>
      </c>
      <c r="BQ82" s="1">
        <v>41318</v>
      </c>
      <c r="BR82">
        <v>309894</v>
      </c>
      <c r="BS82">
        <v>3</v>
      </c>
      <c r="BT82" t="s">
        <v>717</v>
      </c>
      <c r="BU82" t="s">
        <v>718</v>
      </c>
      <c r="BW82" t="s">
        <v>766</v>
      </c>
      <c r="BX82">
        <v>1</v>
      </c>
      <c r="BY82">
        <v>1</v>
      </c>
      <c r="BZ82">
        <v>4808</v>
      </c>
      <c r="CA82">
        <v>4808</v>
      </c>
      <c r="CB82">
        <v>1.6</v>
      </c>
      <c r="CC82">
        <v>1.6</v>
      </c>
      <c r="CD82">
        <v>640</v>
      </c>
      <c r="CE82">
        <v>640</v>
      </c>
    </row>
    <row r="83" spans="1:83" x14ac:dyDescent="0.25">
      <c r="A83">
        <v>1600112740</v>
      </c>
      <c r="B83" t="s">
        <v>0</v>
      </c>
      <c r="C83">
        <v>112740</v>
      </c>
      <c r="E83" t="s">
        <v>47</v>
      </c>
      <c r="F83" t="s">
        <v>48</v>
      </c>
      <c r="G83" t="s">
        <v>2</v>
      </c>
      <c r="H83">
        <v>1290000</v>
      </c>
      <c r="I83">
        <v>1089405</v>
      </c>
      <c r="J83">
        <v>633728</v>
      </c>
      <c r="K83">
        <v>537225</v>
      </c>
      <c r="L83">
        <v>0</v>
      </c>
      <c r="M83">
        <v>0</v>
      </c>
      <c r="N83">
        <v>2810363.92</v>
      </c>
      <c r="O83">
        <v>2808546.92</v>
      </c>
      <c r="P83">
        <v>1746.82</v>
      </c>
      <c r="Q83">
        <v>1877.07</v>
      </c>
      <c r="R83">
        <v>734</v>
      </c>
      <c r="AA83" t="s">
        <v>3</v>
      </c>
      <c r="AB83" s="1">
        <v>41193</v>
      </c>
      <c r="AE83" s="1">
        <v>41199</v>
      </c>
      <c r="AG83" s="1">
        <v>41199</v>
      </c>
      <c r="AI83" s="1">
        <v>41241</v>
      </c>
      <c r="AM83" s="1">
        <v>42344</v>
      </c>
      <c r="AO83" s="1">
        <v>43868</v>
      </c>
      <c r="AQ83">
        <v>1600286693</v>
      </c>
      <c r="AR83" t="s">
        <v>49</v>
      </c>
      <c r="AS83">
        <v>77</v>
      </c>
      <c r="AV83" t="s">
        <v>47</v>
      </c>
      <c r="AW83" t="s">
        <v>5</v>
      </c>
      <c r="AY83" t="s">
        <v>6</v>
      </c>
      <c r="BA83" t="s">
        <v>7</v>
      </c>
      <c r="BB83" s="1">
        <v>41211</v>
      </c>
      <c r="BC83" s="1">
        <v>41218</v>
      </c>
      <c r="BD83" s="1">
        <v>41274</v>
      </c>
      <c r="BE83" s="1">
        <v>41264</v>
      </c>
      <c r="BF83">
        <v>0</v>
      </c>
      <c r="BG83">
        <v>0</v>
      </c>
      <c r="BH83">
        <v>5000</v>
      </c>
      <c r="BI83">
        <v>4222.5</v>
      </c>
      <c r="BJ83">
        <v>10000</v>
      </c>
      <c r="BK83">
        <v>8445</v>
      </c>
      <c r="BL83">
        <v>9535</v>
      </c>
      <c r="BM83">
        <v>9535</v>
      </c>
      <c r="BN83">
        <v>7.55</v>
      </c>
      <c r="BO83">
        <v>7.55</v>
      </c>
      <c r="BP83" s="1">
        <v>41205</v>
      </c>
      <c r="BQ83" s="1">
        <v>41288</v>
      </c>
      <c r="BR83">
        <v>286694</v>
      </c>
      <c r="BS83">
        <v>1</v>
      </c>
      <c r="BT83" t="s">
        <v>717</v>
      </c>
      <c r="BU83" t="s">
        <v>720</v>
      </c>
      <c r="BW83" t="s">
        <v>778</v>
      </c>
      <c r="BX83">
        <v>1</v>
      </c>
      <c r="BY83">
        <v>1</v>
      </c>
      <c r="BZ83">
        <v>9535</v>
      </c>
      <c r="CA83">
        <v>9535</v>
      </c>
      <c r="CB83">
        <v>7.55</v>
      </c>
      <c r="CC83">
        <v>7.55</v>
      </c>
      <c r="CD83">
        <v>6040</v>
      </c>
      <c r="CE83">
        <v>6040</v>
      </c>
    </row>
    <row r="84" spans="1:83" x14ac:dyDescent="0.25">
      <c r="A84">
        <v>1600112740</v>
      </c>
      <c r="B84" t="s">
        <v>0</v>
      </c>
      <c r="C84">
        <v>112740</v>
      </c>
      <c r="E84" t="s">
        <v>47</v>
      </c>
      <c r="F84" t="s">
        <v>48</v>
      </c>
      <c r="G84" t="s">
        <v>2</v>
      </c>
      <c r="H84">
        <v>1290000</v>
      </c>
      <c r="I84">
        <v>1089405</v>
      </c>
      <c r="J84">
        <v>633728</v>
      </c>
      <c r="K84">
        <v>537225</v>
      </c>
      <c r="L84">
        <v>0</v>
      </c>
      <c r="M84">
        <v>0</v>
      </c>
      <c r="N84">
        <v>2810363.92</v>
      </c>
      <c r="O84">
        <v>2808546.92</v>
      </c>
      <c r="P84">
        <v>1746.82</v>
      </c>
      <c r="Q84">
        <v>1877.07</v>
      </c>
      <c r="R84">
        <v>734</v>
      </c>
      <c r="AA84" t="s">
        <v>3</v>
      </c>
      <c r="AB84" s="1">
        <v>41193</v>
      </c>
      <c r="AE84" s="1">
        <v>41199</v>
      </c>
      <c r="AG84" s="1">
        <v>41199</v>
      </c>
      <c r="AI84" s="1">
        <v>41241</v>
      </c>
      <c r="AM84" s="1">
        <v>42344</v>
      </c>
      <c r="AO84" s="1">
        <v>43868</v>
      </c>
      <c r="AQ84">
        <v>1600286695</v>
      </c>
      <c r="AR84" t="s">
        <v>50</v>
      </c>
      <c r="AS84">
        <v>78</v>
      </c>
      <c r="AV84" t="s">
        <v>47</v>
      </c>
      <c r="AW84" t="s">
        <v>5</v>
      </c>
      <c r="AY84" t="s">
        <v>6</v>
      </c>
      <c r="BA84" t="s">
        <v>7</v>
      </c>
      <c r="BB84" s="1">
        <v>41211</v>
      </c>
      <c r="BC84" s="1">
        <v>41218</v>
      </c>
      <c r="BD84" s="1">
        <v>41274</v>
      </c>
      <c r="BE84" s="1">
        <v>41264</v>
      </c>
      <c r="BF84">
        <v>0</v>
      </c>
      <c r="BG84">
        <v>0</v>
      </c>
      <c r="BH84">
        <v>5000</v>
      </c>
      <c r="BI84">
        <v>4222.5</v>
      </c>
      <c r="BJ84">
        <v>10000</v>
      </c>
      <c r="BK84">
        <v>8445</v>
      </c>
      <c r="BL84">
        <v>12516</v>
      </c>
      <c r="BM84">
        <v>12516</v>
      </c>
      <c r="BN84">
        <v>8.94</v>
      </c>
      <c r="BO84">
        <v>8.94</v>
      </c>
      <c r="BP84" s="1">
        <v>41205</v>
      </c>
      <c r="BQ84" s="1">
        <v>41288</v>
      </c>
      <c r="BR84">
        <v>286696</v>
      </c>
      <c r="BS84">
        <v>1</v>
      </c>
      <c r="BT84" t="s">
        <v>717</v>
      </c>
      <c r="BU84" t="s">
        <v>720</v>
      </c>
      <c r="BW84" t="s">
        <v>778</v>
      </c>
      <c r="BX84">
        <v>1</v>
      </c>
      <c r="BY84">
        <v>1</v>
      </c>
      <c r="BZ84">
        <v>12516</v>
      </c>
      <c r="CA84">
        <v>12516</v>
      </c>
      <c r="CB84">
        <v>8.94</v>
      </c>
      <c r="CC84">
        <v>8.94</v>
      </c>
      <c r="CD84">
        <v>7152</v>
      </c>
      <c r="CE84">
        <v>7152</v>
      </c>
    </row>
    <row r="85" spans="1:83" x14ac:dyDescent="0.25">
      <c r="A85">
        <v>1600112890</v>
      </c>
      <c r="B85" t="s">
        <v>0</v>
      </c>
      <c r="C85">
        <v>112890</v>
      </c>
      <c r="E85" t="s">
        <v>81</v>
      </c>
      <c r="F85" t="s">
        <v>1</v>
      </c>
      <c r="G85" t="s">
        <v>2</v>
      </c>
      <c r="H85">
        <v>23364.42</v>
      </c>
      <c r="I85">
        <v>23364.42</v>
      </c>
      <c r="J85">
        <v>16080</v>
      </c>
      <c r="K85">
        <v>16080</v>
      </c>
      <c r="L85">
        <v>0</v>
      </c>
      <c r="M85">
        <v>0</v>
      </c>
      <c r="N85">
        <v>116772.836</v>
      </c>
      <c r="O85">
        <v>116772.836</v>
      </c>
      <c r="P85">
        <v>24.538</v>
      </c>
      <c r="Q85">
        <v>24.538</v>
      </c>
      <c r="R85">
        <v>2151</v>
      </c>
      <c r="AA85" t="s">
        <v>3</v>
      </c>
      <c r="AB85" s="1">
        <v>41205</v>
      </c>
      <c r="AE85" s="1">
        <v>41205</v>
      </c>
      <c r="AG85" s="1">
        <v>41205</v>
      </c>
      <c r="AI85" s="1">
        <v>42344</v>
      </c>
      <c r="AM85" s="1">
        <v>42344</v>
      </c>
      <c r="AO85" s="1">
        <v>42344</v>
      </c>
      <c r="AQ85">
        <v>1600286795</v>
      </c>
      <c r="AR85" t="s">
        <v>51</v>
      </c>
      <c r="AS85">
        <v>1</v>
      </c>
      <c r="AV85" t="s">
        <v>81</v>
      </c>
      <c r="AW85" t="s">
        <v>5</v>
      </c>
      <c r="AX85">
        <v>1033902</v>
      </c>
      <c r="AY85" t="s">
        <v>6</v>
      </c>
      <c r="BA85" t="s">
        <v>52</v>
      </c>
      <c r="BB85" s="1">
        <v>41235</v>
      </c>
      <c r="BC85" s="1">
        <v>41235</v>
      </c>
      <c r="BD85" s="1">
        <v>41296</v>
      </c>
      <c r="BE85" s="1">
        <v>41296</v>
      </c>
      <c r="BF85">
        <v>0</v>
      </c>
      <c r="BG85">
        <v>0</v>
      </c>
      <c r="BH85">
        <v>16080</v>
      </c>
      <c r="BI85">
        <v>16080</v>
      </c>
      <c r="BJ85">
        <v>23364.42</v>
      </c>
      <c r="BK85">
        <v>23364.42</v>
      </c>
      <c r="BL85">
        <v>116772.84</v>
      </c>
      <c r="BM85">
        <v>116772.84</v>
      </c>
      <c r="BN85">
        <v>24.54</v>
      </c>
      <c r="BO85">
        <v>24.54</v>
      </c>
      <c r="BP85" s="1">
        <v>41205</v>
      </c>
      <c r="BQ85" s="1">
        <v>41303</v>
      </c>
      <c r="BR85">
        <v>286796</v>
      </c>
      <c r="BS85">
        <v>1</v>
      </c>
      <c r="BT85" t="s">
        <v>709</v>
      </c>
      <c r="BU85" t="s">
        <v>710</v>
      </c>
      <c r="BW85" t="s">
        <v>762</v>
      </c>
      <c r="BX85">
        <v>152</v>
      </c>
      <c r="BY85">
        <v>152</v>
      </c>
      <c r="BZ85">
        <v>115813.056</v>
      </c>
      <c r="CA85">
        <v>115813.056</v>
      </c>
      <c r="CB85">
        <v>24.167999999999999</v>
      </c>
      <c r="CC85">
        <v>24.167999999999999</v>
      </c>
      <c r="CD85">
        <v>15960</v>
      </c>
      <c r="CE85">
        <v>15960</v>
      </c>
    </row>
    <row r="86" spans="1:83" x14ac:dyDescent="0.25">
      <c r="A86">
        <v>1600112890</v>
      </c>
      <c r="B86" t="s">
        <v>0</v>
      </c>
      <c r="C86">
        <v>112890</v>
      </c>
      <c r="E86" t="s">
        <v>81</v>
      </c>
      <c r="F86" t="s">
        <v>1</v>
      </c>
      <c r="G86" t="s">
        <v>2</v>
      </c>
      <c r="H86">
        <v>23364.42</v>
      </c>
      <c r="I86">
        <v>23364.42</v>
      </c>
      <c r="J86">
        <v>16080</v>
      </c>
      <c r="K86">
        <v>16080</v>
      </c>
      <c r="L86">
        <v>0</v>
      </c>
      <c r="M86">
        <v>0</v>
      </c>
      <c r="N86">
        <v>116772.836</v>
      </c>
      <c r="O86">
        <v>116772.836</v>
      </c>
      <c r="P86">
        <v>24.538</v>
      </c>
      <c r="Q86">
        <v>24.538</v>
      </c>
      <c r="R86">
        <v>2151</v>
      </c>
      <c r="AA86" t="s">
        <v>3</v>
      </c>
      <c r="AB86" s="1">
        <v>41205</v>
      </c>
      <c r="AE86" s="1">
        <v>41205</v>
      </c>
      <c r="AG86" s="1">
        <v>41205</v>
      </c>
      <c r="AI86" s="1">
        <v>42344</v>
      </c>
      <c r="AM86" s="1">
        <v>42344</v>
      </c>
      <c r="AO86" s="1">
        <v>42344</v>
      </c>
      <c r="AQ86">
        <v>1600286795</v>
      </c>
      <c r="AR86" t="s">
        <v>51</v>
      </c>
      <c r="AS86">
        <v>1</v>
      </c>
      <c r="AV86" t="s">
        <v>81</v>
      </c>
      <c r="AW86" t="s">
        <v>5</v>
      </c>
      <c r="AX86">
        <v>1033902</v>
      </c>
      <c r="AY86" t="s">
        <v>6</v>
      </c>
      <c r="BA86" t="s">
        <v>52</v>
      </c>
      <c r="BB86" s="1">
        <v>41235</v>
      </c>
      <c r="BC86" s="1">
        <v>41235</v>
      </c>
      <c r="BD86" s="1">
        <v>41296</v>
      </c>
      <c r="BE86" s="1">
        <v>41296</v>
      </c>
      <c r="BF86">
        <v>0</v>
      </c>
      <c r="BG86">
        <v>0</v>
      </c>
      <c r="BH86">
        <v>16080</v>
      </c>
      <c r="BI86">
        <v>16080</v>
      </c>
      <c r="BJ86">
        <v>23364.42</v>
      </c>
      <c r="BK86">
        <v>23364.42</v>
      </c>
      <c r="BL86">
        <v>116772.84</v>
      </c>
      <c r="BM86">
        <v>116772.84</v>
      </c>
      <c r="BN86">
        <v>24.54</v>
      </c>
      <c r="BO86">
        <v>24.54</v>
      </c>
      <c r="BP86" s="1">
        <v>41205</v>
      </c>
      <c r="BQ86" s="1">
        <v>41303</v>
      </c>
      <c r="BR86">
        <v>286797</v>
      </c>
      <c r="BS86">
        <v>2</v>
      </c>
      <c r="BT86" t="s">
        <v>709</v>
      </c>
      <c r="BU86" t="s">
        <v>710</v>
      </c>
      <c r="BW86" t="s">
        <v>779</v>
      </c>
      <c r="BX86">
        <v>10</v>
      </c>
      <c r="BY86">
        <v>10</v>
      </c>
      <c r="BZ86">
        <v>959.78</v>
      </c>
      <c r="CA86">
        <v>959.78</v>
      </c>
      <c r="CB86">
        <v>0.37</v>
      </c>
      <c r="CC86">
        <v>0.37</v>
      </c>
      <c r="CD86">
        <v>120</v>
      </c>
      <c r="CE86">
        <v>120</v>
      </c>
    </row>
    <row r="87" spans="1:83" x14ac:dyDescent="0.25">
      <c r="A87">
        <v>1600113818</v>
      </c>
      <c r="B87" t="s">
        <v>0</v>
      </c>
      <c r="C87">
        <v>113818</v>
      </c>
      <c r="E87" t="s">
        <v>47</v>
      </c>
      <c r="F87" t="s">
        <v>1</v>
      </c>
      <c r="G87" t="s">
        <v>2</v>
      </c>
      <c r="H87">
        <v>128300</v>
      </c>
      <c r="I87">
        <v>128300</v>
      </c>
      <c r="J87">
        <v>11680</v>
      </c>
      <c r="K87">
        <v>11680</v>
      </c>
      <c r="L87">
        <v>0</v>
      </c>
      <c r="M87">
        <v>0</v>
      </c>
      <c r="N87">
        <v>96703</v>
      </c>
      <c r="O87">
        <v>96703</v>
      </c>
      <c r="P87">
        <v>14.6</v>
      </c>
      <c r="Q87">
        <v>14.6</v>
      </c>
      <c r="R87">
        <v>17644</v>
      </c>
      <c r="AA87" t="s">
        <v>3</v>
      </c>
      <c r="AB87" s="1">
        <v>41229</v>
      </c>
      <c r="AE87" s="1">
        <v>41243</v>
      </c>
      <c r="AG87" s="1">
        <v>41243</v>
      </c>
      <c r="AI87" s="1">
        <v>42344</v>
      </c>
      <c r="AM87" s="1">
        <v>42344</v>
      </c>
      <c r="AO87" s="1">
        <v>42344</v>
      </c>
      <c r="AQ87">
        <v>1600287526</v>
      </c>
      <c r="AR87" t="s">
        <v>53</v>
      </c>
      <c r="AS87">
        <v>1</v>
      </c>
      <c r="AV87" t="s">
        <v>47</v>
      </c>
      <c r="AW87" t="s">
        <v>5</v>
      </c>
      <c r="AY87" t="s">
        <v>6</v>
      </c>
      <c r="BA87" t="s">
        <v>7</v>
      </c>
      <c r="BB87" s="1">
        <v>41244</v>
      </c>
      <c r="BC87" s="1">
        <v>41244</v>
      </c>
      <c r="BD87" s="1">
        <v>41305</v>
      </c>
      <c r="BE87" s="1">
        <v>41305</v>
      </c>
      <c r="BF87">
        <v>0</v>
      </c>
      <c r="BG87">
        <v>0</v>
      </c>
      <c r="BH87">
        <v>11680</v>
      </c>
      <c r="BI87">
        <v>11680</v>
      </c>
      <c r="BJ87">
        <v>128300</v>
      </c>
      <c r="BK87">
        <v>128300</v>
      </c>
      <c r="BL87">
        <v>96703</v>
      </c>
      <c r="BM87">
        <v>96703</v>
      </c>
      <c r="BN87">
        <v>14.6</v>
      </c>
      <c r="BO87">
        <v>14.6</v>
      </c>
      <c r="BP87" s="1">
        <v>41229</v>
      </c>
      <c r="BQ87" s="1">
        <v>41338</v>
      </c>
      <c r="BR87">
        <v>287527</v>
      </c>
      <c r="BS87">
        <v>1</v>
      </c>
      <c r="BT87" t="s">
        <v>717</v>
      </c>
      <c r="BU87" t="s">
        <v>720</v>
      </c>
      <c r="BW87" t="s">
        <v>780</v>
      </c>
      <c r="BX87">
        <v>1</v>
      </c>
      <c r="BY87">
        <v>1</v>
      </c>
      <c r="BZ87">
        <v>96703</v>
      </c>
      <c r="CA87">
        <v>96703</v>
      </c>
      <c r="CB87">
        <v>14.6</v>
      </c>
      <c r="CC87">
        <v>14.6</v>
      </c>
      <c r="CD87">
        <v>11680</v>
      </c>
      <c r="CE87">
        <v>11680</v>
      </c>
    </row>
    <row r="88" spans="1:83" x14ac:dyDescent="0.25">
      <c r="A88">
        <v>1600114002</v>
      </c>
      <c r="B88" t="s">
        <v>0</v>
      </c>
      <c r="C88">
        <v>114002</v>
      </c>
      <c r="E88" t="s">
        <v>47</v>
      </c>
      <c r="F88" t="s">
        <v>48</v>
      </c>
      <c r="G88" t="s">
        <v>2</v>
      </c>
      <c r="H88">
        <v>482279.99</v>
      </c>
      <c r="I88">
        <v>712565.77</v>
      </c>
      <c r="J88">
        <v>138689.07999999999</v>
      </c>
      <c r="K88">
        <v>138935.70000000001</v>
      </c>
      <c r="L88">
        <v>0</v>
      </c>
      <c r="M88">
        <v>0</v>
      </c>
      <c r="N88">
        <v>1389357</v>
      </c>
      <c r="O88">
        <v>1389357</v>
      </c>
      <c r="P88">
        <v>0</v>
      </c>
      <c r="Q88">
        <v>0</v>
      </c>
      <c r="R88">
        <v>3008</v>
      </c>
      <c r="AA88" t="s">
        <v>3</v>
      </c>
      <c r="AB88" s="1">
        <v>41225</v>
      </c>
      <c r="AE88" s="1">
        <v>41253</v>
      </c>
      <c r="AG88" s="1">
        <v>41253</v>
      </c>
      <c r="AI88" s="1">
        <v>41596</v>
      </c>
      <c r="AM88" s="1">
        <v>42344</v>
      </c>
      <c r="AO88" s="1">
        <v>43868</v>
      </c>
      <c r="AQ88">
        <v>1600294163</v>
      </c>
      <c r="AR88" t="s">
        <v>54</v>
      </c>
      <c r="AS88">
        <v>30</v>
      </c>
      <c r="AV88" t="s">
        <v>47</v>
      </c>
      <c r="AW88" t="s">
        <v>5</v>
      </c>
      <c r="AX88">
        <v>1120718</v>
      </c>
      <c r="AY88" t="s">
        <v>9</v>
      </c>
      <c r="BA88" t="s">
        <v>7</v>
      </c>
      <c r="BB88" s="1">
        <v>41283</v>
      </c>
      <c r="BC88" s="1">
        <v>41606</v>
      </c>
      <c r="BD88" s="1">
        <v>41348</v>
      </c>
      <c r="BE88" s="1">
        <v>41613</v>
      </c>
      <c r="BF88">
        <v>0</v>
      </c>
      <c r="BG88">
        <v>0</v>
      </c>
      <c r="BH88">
        <v>798.2</v>
      </c>
      <c r="BI88">
        <v>798.2</v>
      </c>
      <c r="BJ88">
        <v>4145.47</v>
      </c>
      <c r="BK88">
        <v>6100</v>
      </c>
      <c r="BL88">
        <v>7982</v>
      </c>
      <c r="BM88">
        <v>7982</v>
      </c>
      <c r="BN88">
        <v>0</v>
      </c>
      <c r="BO88">
        <v>0</v>
      </c>
      <c r="BP88" s="1">
        <v>41225</v>
      </c>
      <c r="BQ88" s="1">
        <v>41754</v>
      </c>
      <c r="BR88">
        <v>294164</v>
      </c>
      <c r="BS88">
        <v>1</v>
      </c>
      <c r="BT88" t="s">
        <v>717</v>
      </c>
      <c r="BU88" t="s">
        <v>720</v>
      </c>
      <c r="BW88" t="s">
        <v>783</v>
      </c>
      <c r="BX88">
        <v>1</v>
      </c>
      <c r="BY88">
        <v>1</v>
      </c>
      <c r="BZ88">
        <v>7982</v>
      </c>
      <c r="CA88">
        <v>7982</v>
      </c>
      <c r="CB88">
        <v>0</v>
      </c>
      <c r="CC88">
        <v>0</v>
      </c>
      <c r="CD88">
        <v>798.2</v>
      </c>
      <c r="CE88">
        <v>798.2</v>
      </c>
    </row>
    <row r="89" spans="1:83" x14ac:dyDescent="0.25">
      <c r="A89">
        <v>1600114122</v>
      </c>
      <c r="B89" t="s">
        <v>0</v>
      </c>
      <c r="C89">
        <v>114122</v>
      </c>
      <c r="E89" t="s">
        <v>41</v>
      </c>
      <c r="F89" t="s">
        <v>1</v>
      </c>
      <c r="G89" t="s">
        <v>2</v>
      </c>
      <c r="H89">
        <v>84004.69</v>
      </c>
      <c r="I89">
        <v>73750.87</v>
      </c>
      <c r="J89">
        <v>8520</v>
      </c>
      <c r="K89">
        <v>8600</v>
      </c>
      <c r="L89">
        <v>0</v>
      </c>
      <c r="M89">
        <v>0</v>
      </c>
      <c r="N89">
        <v>95369</v>
      </c>
      <c r="O89">
        <v>96421</v>
      </c>
      <c r="P89">
        <v>21.3</v>
      </c>
      <c r="Q89">
        <v>21.5</v>
      </c>
      <c r="R89">
        <v>955</v>
      </c>
      <c r="AA89" t="s">
        <v>3</v>
      </c>
      <c r="AB89" s="1">
        <v>41256</v>
      </c>
      <c r="AE89" s="1">
        <v>41256</v>
      </c>
      <c r="AG89" s="1">
        <v>41256</v>
      </c>
      <c r="AI89" s="1">
        <v>42344</v>
      </c>
      <c r="AM89" s="1">
        <v>42344</v>
      </c>
      <c r="AO89" s="1">
        <v>42344</v>
      </c>
      <c r="AQ89">
        <v>1600311399</v>
      </c>
      <c r="AR89" t="s">
        <v>55</v>
      </c>
      <c r="AS89">
        <v>1</v>
      </c>
      <c r="AV89" t="s">
        <v>41</v>
      </c>
      <c r="AW89" t="s">
        <v>5</v>
      </c>
      <c r="AX89">
        <v>1039649</v>
      </c>
      <c r="AY89" t="s">
        <v>6</v>
      </c>
      <c r="BA89" t="s">
        <v>13</v>
      </c>
      <c r="BB89" s="1">
        <v>41312</v>
      </c>
      <c r="BC89" s="1">
        <v>41338</v>
      </c>
      <c r="BD89" s="1">
        <v>41394</v>
      </c>
      <c r="BE89" s="1">
        <v>41425</v>
      </c>
      <c r="BF89">
        <v>0</v>
      </c>
      <c r="BG89">
        <v>0</v>
      </c>
      <c r="BH89">
        <v>8520</v>
      </c>
      <c r="BI89">
        <v>8600</v>
      </c>
      <c r="BJ89">
        <v>84004.69</v>
      </c>
      <c r="BK89">
        <v>73750.87</v>
      </c>
      <c r="BL89">
        <v>95369</v>
      </c>
      <c r="BM89">
        <v>96421</v>
      </c>
      <c r="BN89">
        <v>21.3</v>
      </c>
      <c r="BO89">
        <v>21.5</v>
      </c>
      <c r="BP89" s="1">
        <v>41256</v>
      </c>
      <c r="BQ89" s="1">
        <v>41499</v>
      </c>
      <c r="BR89">
        <v>311400</v>
      </c>
      <c r="BS89">
        <v>1</v>
      </c>
      <c r="BT89" t="s">
        <v>717</v>
      </c>
      <c r="BU89" t="s">
        <v>718</v>
      </c>
      <c r="BW89" t="s">
        <v>766</v>
      </c>
      <c r="BX89">
        <v>1</v>
      </c>
      <c r="BY89">
        <v>1</v>
      </c>
      <c r="BZ89">
        <v>95369</v>
      </c>
      <c r="CA89">
        <v>96421</v>
      </c>
      <c r="CB89">
        <v>21.3</v>
      </c>
      <c r="CC89">
        <v>21.5</v>
      </c>
      <c r="CD89">
        <v>8520</v>
      </c>
      <c r="CE89">
        <v>8600</v>
      </c>
    </row>
    <row r="90" spans="1:83" x14ac:dyDescent="0.25">
      <c r="A90">
        <v>1600114173</v>
      </c>
      <c r="B90" t="s">
        <v>0</v>
      </c>
      <c r="C90">
        <v>114173</v>
      </c>
      <c r="E90" t="s">
        <v>81</v>
      </c>
      <c r="F90" t="s">
        <v>1</v>
      </c>
      <c r="G90" t="s">
        <v>2</v>
      </c>
      <c r="H90">
        <v>15000</v>
      </c>
      <c r="I90">
        <v>10200</v>
      </c>
      <c r="J90">
        <v>5947</v>
      </c>
      <c r="K90">
        <v>5743</v>
      </c>
      <c r="L90">
        <v>0</v>
      </c>
      <c r="M90">
        <v>0</v>
      </c>
      <c r="N90">
        <v>41174.898000000001</v>
      </c>
      <c r="O90">
        <v>39802.671999999999</v>
      </c>
      <c r="P90">
        <v>9.8460000000000001</v>
      </c>
      <c r="Q90">
        <v>9.3170000000000002</v>
      </c>
      <c r="R90">
        <v>17801</v>
      </c>
      <c r="AA90" t="s">
        <v>3</v>
      </c>
      <c r="AB90" s="1">
        <v>41221</v>
      </c>
      <c r="AE90" s="1">
        <v>41260</v>
      </c>
      <c r="AG90" s="1">
        <v>41260</v>
      </c>
      <c r="AI90" s="1">
        <v>42344</v>
      </c>
      <c r="AM90" s="1">
        <v>42344</v>
      </c>
      <c r="AO90" s="1">
        <v>42344</v>
      </c>
      <c r="AQ90">
        <v>1600310723</v>
      </c>
      <c r="AR90" t="s">
        <v>56</v>
      </c>
      <c r="AS90">
        <v>1</v>
      </c>
      <c r="AV90" t="s">
        <v>81</v>
      </c>
      <c r="AW90" t="s">
        <v>5</v>
      </c>
      <c r="AX90">
        <v>1023246</v>
      </c>
      <c r="AY90" t="s">
        <v>6</v>
      </c>
      <c r="BA90" t="s">
        <v>7</v>
      </c>
      <c r="BB90" s="1">
        <v>41270</v>
      </c>
      <c r="BC90" s="1">
        <v>41270</v>
      </c>
      <c r="BD90" s="1">
        <v>41299</v>
      </c>
      <c r="BE90" s="1">
        <v>41299</v>
      </c>
      <c r="BF90">
        <v>0</v>
      </c>
      <c r="BG90">
        <v>0</v>
      </c>
      <c r="BH90">
        <v>5947</v>
      </c>
      <c r="BI90">
        <v>5743</v>
      </c>
      <c r="BJ90">
        <v>15000</v>
      </c>
      <c r="BK90">
        <v>10200</v>
      </c>
      <c r="BL90">
        <v>41174.9</v>
      </c>
      <c r="BM90">
        <v>39802.67</v>
      </c>
      <c r="BN90">
        <v>9.85</v>
      </c>
      <c r="BO90">
        <v>9.32</v>
      </c>
      <c r="BP90" s="1">
        <v>41260</v>
      </c>
      <c r="BQ90" s="1">
        <v>41481</v>
      </c>
      <c r="BR90">
        <v>310724</v>
      </c>
      <c r="BS90">
        <v>1</v>
      </c>
      <c r="BT90" t="s">
        <v>709</v>
      </c>
      <c r="BU90" t="s">
        <v>710</v>
      </c>
      <c r="BW90" t="s">
        <v>754</v>
      </c>
      <c r="BX90">
        <v>11</v>
      </c>
      <c r="BY90">
        <v>11</v>
      </c>
      <c r="BZ90">
        <v>656.28200000000004</v>
      </c>
      <c r="CA90">
        <v>656.28200000000004</v>
      </c>
      <c r="CB90">
        <v>0.253</v>
      </c>
      <c r="CC90">
        <v>0.253</v>
      </c>
      <c r="CD90">
        <v>132</v>
      </c>
      <c r="CE90">
        <v>132</v>
      </c>
    </row>
    <row r="91" spans="1:83" x14ac:dyDescent="0.25">
      <c r="A91">
        <v>1600114173</v>
      </c>
      <c r="B91" t="s">
        <v>0</v>
      </c>
      <c r="C91">
        <v>114173</v>
      </c>
      <c r="E91" t="s">
        <v>81</v>
      </c>
      <c r="F91" t="s">
        <v>1</v>
      </c>
      <c r="G91" t="s">
        <v>2</v>
      </c>
      <c r="H91">
        <v>15000</v>
      </c>
      <c r="I91">
        <v>10200</v>
      </c>
      <c r="J91">
        <v>5947</v>
      </c>
      <c r="K91">
        <v>5743</v>
      </c>
      <c r="L91">
        <v>0</v>
      </c>
      <c r="M91">
        <v>0</v>
      </c>
      <c r="N91">
        <v>41174.898000000001</v>
      </c>
      <c r="O91">
        <v>39802.671999999999</v>
      </c>
      <c r="P91">
        <v>9.8460000000000001</v>
      </c>
      <c r="Q91">
        <v>9.3170000000000002</v>
      </c>
      <c r="R91">
        <v>17801</v>
      </c>
      <c r="AA91" t="s">
        <v>3</v>
      </c>
      <c r="AB91" s="1">
        <v>41221</v>
      </c>
      <c r="AE91" s="1">
        <v>41260</v>
      </c>
      <c r="AG91" s="1">
        <v>41260</v>
      </c>
      <c r="AI91" s="1">
        <v>42344</v>
      </c>
      <c r="AM91" s="1">
        <v>42344</v>
      </c>
      <c r="AO91" s="1">
        <v>42344</v>
      </c>
      <c r="AQ91">
        <v>1600310723</v>
      </c>
      <c r="AR91" t="s">
        <v>56</v>
      </c>
      <c r="AS91">
        <v>1</v>
      </c>
      <c r="AV91" t="s">
        <v>81</v>
      </c>
      <c r="AW91" t="s">
        <v>5</v>
      </c>
      <c r="AX91">
        <v>1023246</v>
      </c>
      <c r="AY91" t="s">
        <v>6</v>
      </c>
      <c r="BA91" t="s">
        <v>7</v>
      </c>
      <c r="BB91" s="1">
        <v>41270</v>
      </c>
      <c r="BC91" s="1">
        <v>41270</v>
      </c>
      <c r="BD91" s="1">
        <v>41299</v>
      </c>
      <c r="BE91" s="1">
        <v>41299</v>
      </c>
      <c r="BF91">
        <v>0</v>
      </c>
      <c r="BG91">
        <v>0</v>
      </c>
      <c r="BH91">
        <v>5947</v>
      </c>
      <c r="BI91">
        <v>5743</v>
      </c>
      <c r="BJ91">
        <v>15000</v>
      </c>
      <c r="BK91">
        <v>10200</v>
      </c>
      <c r="BL91">
        <v>41174.9</v>
      </c>
      <c r="BM91">
        <v>39802.67</v>
      </c>
      <c r="BN91">
        <v>9.85</v>
      </c>
      <c r="BO91">
        <v>9.32</v>
      </c>
      <c r="BP91" s="1">
        <v>41260</v>
      </c>
      <c r="BQ91" s="1">
        <v>41481</v>
      </c>
      <c r="BR91">
        <v>310725</v>
      </c>
      <c r="BS91">
        <v>2</v>
      </c>
      <c r="BT91" t="s">
        <v>709</v>
      </c>
      <c r="BU91" t="s">
        <v>710</v>
      </c>
      <c r="BW91" t="s">
        <v>779</v>
      </c>
      <c r="BX91">
        <v>50</v>
      </c>
      <c r="BY91">
        <v>43</v>
      </c>
      <c r="BZ91">
        <v>4798.8999999999996</v>
      </c>
      <c r="CA91">
        <v>4127.0540000000001</v>
      </c>
      <c r="CB91">
        <v>1.85</v>
      </c>
      <c r="CC91">
        <v>1.591</v>
      </c>
      <c r="CD91">
        <v>600</v>
      </c>
      <c r="CE91">
        <v>516</v>
      </c>
    </row>
    <row r="92" spans="1:83" x14ac:dyDescent="0.25">
      <c r="A92">
        <v>1600114173</v>
      </c>
      <c r="B92" t="s">
        <v>0</v>
      </c>
      <c r="C92">
        <v>114173</v>
      </c>
      <c r="E92" t="s">
        <v>81</v>
      </c>
      <c r="F92" t="s">
        <v>1</v>
      </c>
      <c r="G92" t="s">
        <v>2</v>
      </c>
      <c r="H92">
        <v>15000</v>
      </c>
      <c r="I92">
        <v>10200</v>
      </c>
      <c r="J92">
        <v>5947</v>
      </c>
      <c r="K92">
        <v>5743</v>
      </c>
      <c r="L92">
        <v>0</v>
      </c>
      <c r="M92">
        <v>0</v>
      </c>
      <c r="N92">
        <v>41174.898000000001</v>
      </c>
      <c r="O92">
        <v>39802.671999999999</v>
      </c>
      <c r="P92">
        <v>9.8460000000000001</v>
      </c>
      <c r="Q92">
        <v>9.3170000000000002</v>
      </c>
      <c r="R92">
        <v>17801</v>
      </c>
      <c r="AA92" t="s">
        <v>3</v>
      </c>
      <c r="AB92" s="1">
        <v>41221</v>
      </c>
      <c r="AE92" s="1">
        <v>41260</v>
      </c>
      <c r="AG92" s="1">
        <v>41260</v>
      </c>
      <c r="AI92" s="1">
        <v>42344</v>
      </c>
      <c r="AM92" s="1">
        <v>42344</v>
      </c>
      <c r="AO92" s="1">
        <v>42344</v>
      </c>
      <c r="AQ92">
        <v>1600310723</v>
      </c>
      <c r="AR92" t="s">
        <v>56</v>
      </c>
      <c r="AS92">
        <v>1</v>
      </c>
      <c r="AV92" t="s">
        <v>81</v>
      </c>
      <c r="AW92" t="s">
        <v>5</v>
      </c>
      <c r="AX92">
        <v>1023246</v>
      </c>
      <c r="AY92" t="s">
        <v>6</v>
      </c>
      <c r="BA92" t="s">
        <v>7</v>
      </c>
      <c r="BB92" s="1">
        <v>41270</v>
      </c>
      <c r="BC92" s="1">
        <v>41270</v>
      </c>
      <c r="BD92" s="1">
        <v>41299</v>
      </c>
      <c r="BE92" s="1">
        <v>41299</v>
      </c>
      <c r="BF92">
        <v>0</v>
      </c>
      <c r="BG92">
        <v>0</v>
      </c>
      <c r="BH92">
        <v>5947</v>
      </c>
      <c r="BI92">
        <v>5743</v>
      </c>
      <c r="BJ92">
        <v>15000</v>
      </c>
      <c r="BK92">
        <v>10200</v>
      </c>
      <c r="BL92">
        <v>41174.9</v>
      </c>
      <c r="BM92">
        <v>39802.67</v>
      </c>
      <c r="BN92">
        <v>9.85</v>
      </c>
      <c r="BO92">
        <v>9.32</v>
      </c>
      <c r="BP92" s="1">
        <v>41260</v>
      </c>
      <c r="BQ92" s="1">
        <v>41481</v>
      </c>
      <c r="BR92">
        <v>310726</v>
      </c>
      <c r="BS92">
        <v>3</v>
      </c>
      <c r="BT92" t="s">
        <v>709</v>
      </c>
      <c r="BU92" t="s">
        <v>710</v>
      </c>
      <c r="BW92" t="s">
        <v>762</v>
      </c>
      <c r="BX92">
        <v>23</v>
      </c>
      <c r="BY92">
        <v>23</v>
      </c>
      <c r="BZ92">
        <v>17524.344000000001</v>
      </c>
      <c r="CA92">
        <v>17524.344000000001</v>
      </c>
      <c r="CB92">
        <v>3.657</v>
      </c>
      <c r="CC92">
        <v>3.657</v>
      </c>
      <c r="CD92">
        <v>2415</v>
      </c>
      <c r="CE92">
        <v>2415</v>
      </c>
    </row>
    <row r="93" spans="1:83" x14ac:dyDescent="0.25">
      <c r="A93">
        <v>1600114173</v>
      </c>
      <c r="B93" t="s">
        <v>0</v>
      </c>
      <c r="C93">
        <v>114173</v>
      </c>
      <c r="E93" t="s">
        <v>81</v>
      </c>
      <c r="F93" t="s">
        <v>1</v>
      </c>
      <c r="G93" t="s">
        <v>2</v>
      </c>
      <c r="H93">
        <v>15000</v>
      </c>
      <c r="I93">
        <v>10200</v>
      </c>
      <c r="J93">
        <v>5947</v>
      </c>
      <c r="K93">
        <v>5743</v>
      </c>
      <c r="L93">
        <v>0</v>
      </c>
      <c r="M93">
        <v>0</v>
      </c>
      <c r="N93">
        <v>41174.898000000001</v>
      </c>
      <c r="O93">
        <v>39802.671999999999</v>
      </c>
      <c r="P93">
        <v>9.8460000000000001</v>
      </c>
      <c r="Q93">
        <v>9.3170000000000002</v>
      </c>
      <c r="R93">
        <v>17801</v>
      </c>
      <c r="AA93" t="s">
        <v>3</v>
      </c>
      <c r="AB93" s="1">
        <v>41221</v>
      </c>
      <c r="AE93" s="1">
        <v>41260</v>
      </c>
      <c r="AG93" s="1">
        <v>41260</v>
      </c>
      <c r="AI93" s="1">
        <v>42344</v>
      </c>
      <c r="AM93" s="1">
        <v>42344</v>
      </c>
      <c r="AO93" s="1">
        <v>42344</v>
      </c>
      <c r="AQ93">
        <v>1600310723</v>
      </c>
      <c r="AR93" t="s">
        <v>56</v>
      </c>
      <c r="AS93">
        <v>1</v>
      </c>
      <c r="AV93" t="s">
        <v>81</v>
      </c>
      <c r="AW93" t="s">
        <v>5</v>
      </c>
      <c r="AX93">
        <v>1023246</v>
      </c>
      <c r="AY93" t="s">
        <v>6</v>
      </c>
      <c r="BA93" t="s">
        <v>7</v>
      </c>
      <c r="BB93" s="1">
        <v>41270</v>
      </c>
      <c r="BC93" s="1">
        <v>41270</v>
      </c>
      <c r="BD93" s="1">
        <v>41299</v>
      </c>
      <c r="BE93" s="1">
        <v>41299</v>
      </c>
      <c r="BF93">
        <v>0</v>
      </c>
      <c r="BG93">
        <v>0</v>
      </c>
      <c r="BH93">
        <v>5947</v>
      </c>
      <c r="BI93">
        <v>5743</v>
      </c>
      <c r="BJ93">
        <v>15000</v>
      </c>
      <c r="BK93">
        <v>10200</v>
      </c>
      <c r="BL93">
        <v>41174.9</v>
      </c>
      <c r="BM93">
        <v>39802.67</v>
      </c>
      <c r="BN93">
        <v>9.85</v>
      </c>
      <c r="BO93">
        <v>9.32</v>
      </c>
      <c r="BP93" s="1">
        <v>41260</v>
      </c>
      <c r="BQ93" s="1">
        <v>41481</v>
      </c>
      <c r="BR93">
        <v>310727</v>
      </c>
      <c r="BS93">
        <v>4</v>
      </c>
      <c r="BT93" t="s">
        <v>709</v>
      </c>
      <c r="BU93" t="s">
        <v>710</v>
      </c>
      <c r="BW93" t="s">
        <v>753</v>
      </c>
      <c r="BX93">
        <v>24</v>
      </c>
      <c r="BY93">
        <v>24</v>
      </c>
      <c r="BZ93">
        <v>16561.151999999998</v>
      </c>
      <c r="CA93">
        <v>16561.151999999998</v>
      </c>
      <c r="CB93">
        <v>3.456</v>
      </c>
      <c r="CC93">
        <v>3.456</v>
      </c>
      <c r="CD93">
        <v>2520</v>
      </c>
      <c r="CE93">
        <v>2520</v>
      </c>
    </row>
    <row r="94" spans="1:83" x14ac:dyDescent="0.25">
      <c r="A94">
        <v>1600114173</v>
      </c>
      <c r="B94" t="s">
        <v>0</v>
      </c>
      <c r="C94">
        <v>114173</v>
      </c>
      <c r="E94" t="s">
        <v>81</v>
      </c>
      <c r="F94" t="s">
        <v>1</v>
      </c>
      <c r="G94" t="s">
        <v>2</v>
      </c>
      <c r="H94">
        <v>15000</v>
      </c>
      <c r="I94">
        <v>10200</v>
      </c>
      <c r="J94">
        <v>5947</v>
      </c>
      <c r="K94">
        <v>5743</v>
      </c>
      <c r="L94">
        <v>0</v>
      </c>
      <c r="M94">
        <v>0</v>
      </c>
      <c r="N94">
        <v>41174.898000000001</v>
      </c>
      <c r="O94">
        <v>39802.671999999999</v>
      </c>
      <c r="P94">
        <v>9.8460000000000001</v>
      </c>
      <c r="Q94">
        <v>9.3170000000000002</v>
      </c>
      <c r="R94">
        <v>17801</v>
      </c>
      <c r="AA94" t="s">
        <v>3</v>
      </c>
      <c r="AB94" s="1">
        <v>41221</v>
      </c>
      <c r="AE94" s="1">
        <v>41260</v>
      </c>
      <c r="AG94" s="1">
        <v>41260</v>
      </c>
      <c r="AI94" s="1">
        <v>42344</v>
      </c>
      <c r="AM94" s="1">
        <v>42344</v>
      </c>
      <c r="AO94" s="1">
        <v>42344</v>
      </c>
      <c r="AQ94">
        <v>1600310723</v>
      </c>
      <c r="AR94" t="s">
        <v>56</v>
      </c>
      <c r="AS94">
        <v>1</v>
      </c>
      <c r="AV94" t="s">
        <v>81</v>
      </c>
      <c r="AW94" t="s">
        <v>5</v>
      </c>
      <c r="AX94">
        <v>1023246</v>
      </c>
      <c r="AY94" t="s">
        <v>6</v>
      </c>
      <c r="BA94" t="s">
        <v>7</v>
      </c>
      <c r="BB94" s="1">
        <v>41270</v>
      </c>
      <c r="BC94" s="1">
        <v>41270</v>
      </c>
      <c r="BD94" s="1">
        <v>41299</v>
      </c>
      <c r="BE94" s="1">
        <v>41299</v>
      </c>
      <c r="BF94">
        <v>0</v>
      </c>
      <c r="BG94">
        <v>0</v>
      </c>
      <c r="BH94">
        <v>5947</v>
      </c>
      <c r="BI94">
        <v>5743</v>
      </c>
      <c r="BJ94">
        <v>15000</v>
      </c>
      <c r="BK94">
        <v>10200</v>
      </c>
      <c r="BL94">
        <v>41174.9</v>
      </c>
      <c r="BM94">
        <v>39802.67</v>
      </c>
      <c r="BN94">
        <v>9.85</v>
      </c>
      <c r="BO94">
        <v>9.32</v>
      </c>
      <c r="BP94" s="1">
        <v>41260</v>
      </c>
      <c r="BQ94" s="1">
        <v>41481</v>
      </c>
      <c r="BR94">
        <v>310728</v>
      </c>
      <c r="BS94">
        <v>5</v>
      </c>
      <c r="BT94" t="s">
        <v>709</v>
      </c>
      <c r="BU94" t="s">
        <v>710</v>
      </c>
      <c r="BW94" t="s">
        <v>770</v>
      </c>
      <c r="BX94">
        <v>7</v>
      </c>
      <c r="BY94">
        <v>4</v>
      </c>
      <c r="BZ94">
        <v>1634.22</v>
      </c>
      <c r="CA94">
        <v>933.84</v>
      </c>
      <c r="CB94">
        <v>0.63</v>
      </c>
      <c r="CC94">
        <v>0.36</v>
      </c>
      <c r="CD94">
        <v>280</v>
      </c>
      <c r="CE94">
        <v>160</v>
      </c>
    </row>
    <row r="95" spans="1:83" x14ac:dyDescent="0.25">
      <c r="A95">
        <v>1600114415</v>
      </c>
      <c r="B95" t="s">
        <v>0</v>
      </c>
      <c r="C95">
        <v>114415</v>
      </c>
      <c r="E95" t="s">
        <v>81</v>
      </c>
      <c r="F95" t="s">
        <v>1</v>
      </c>
      <c r="G95" t="s">
        <v>2</v>
      </c>
      <c r="H95">
        <v>1467.55</v>
      </c>
      <c r="I95">
        <v>1467.55</v>
      </c>
      <c r="J95">
        <v>686</v>
      </c>
      <c r="K95">
        <v>686</v>
      </c>
      <c r="L95">
        <v>0</v>
      </c>
      <c r="M95">
        <v>0</v>
      </c>
      <c r="N95">
        <v>4321.6040000000003</v>
      </c>
      <c r="O95">
        <v>4321.6040000000003</v>
      </c>
      <c r="P95">
        <v>1.6659999999999999</v>
      </c>
      <c r="Q95">
        <v>1.6659999999999999</v>
      </c>
      <c r="R95">
        <v>17667</v>
      </c>
      <c r="AA95" t="s">
        <v>3</v>
      </c>
      <c r="AB95" s="1">
        <v>41234</v>
      </c>
      <c r="AE95" s="1">
        <v>41276</v>
      </c>
      <c r="AG95" s="1">
        <v>41276</v>
      </c>
      <c r="AI95" s="1">
        <v>42344</v>
      </c>
      <c r="AM95" s="1">
        <v>42344</v>
      </c>
      <c r="AO95" s="1">
        <v>42344</v>
      </c>
      <c r="AQ95">
        <v>1600282561</v>
      </c>
      <c r="AR95" t="s">
        <v>57</v>
      </c>
      <c r="AS95">
        <v>1</v>
      </c>
      <c r="AV95" t="s">
        <v>81</v>
      </c>
      <c r="AW95" t="s">
        <v>5</v>
      </c>
      <c r="AX95">
        <v>1008114</v>
      </c>
      <c r="AY95" t="s">
        <v>6</v>
      </c>
      <c r="BA95" t="s">
        <v>7</v>
      </c>
      <c r="BB95" s="1">
        <v>41254</v>
      </c>
      <c r="BC95" s="1">
        <v>41254</v>
      </c>
      <c r="BD95" s="1">
        <v>41305</v>
      </c>
      <c r="BE95" s="1">
        <v>41305</v>
      </c>
      <c r="BF95">
        <v>0</v>
      </c>
      <c r="BG95">
        <v>0</v>
      </c>
      <c r="BH95">
        <v>686</v>
      </c>
      <c r="BI95">
        <v>686</v>
      </c>
      <c r="BJ95">
        <v>1467.55</v>
      </c>
      <c r="BK95">
        <v>1467.55</v>
      </c>
      <c r="BL95">
        <v>4321.6000000000004</v>
      </c>
      <c r="BM95">
        <v>4321.6000000000004</v>
      </c>
      <c r="BN95">
        <v>1.67</v>
      </c>
      <c r="BO95">
        <v>1.67</v>
      </c>
      <c r="BP95" s="1">
        <v>41234</v>
      </c>
      <c r="BQ95" s="1">
        <v>41400</v>
      </c>
      <c r="BR95">
        <v>282562</v>
      </c>
      <c r="BS95">
        <v>1</v>
      </c>
      <c r="BT95" t="s">
        <v>709</v>
      </c>
      <c r="BU95" t="s">
        <v>710</v>
      </c>
      <c r="BW95" t="s">
        <v>776</v>
      </c>
      <c r="BX95">
        <v>49</v>
      </c>
      <c r="BY95">
        <v>49</v>
      </c>
      <c r="BZ95">
        <v>4321.6040000000003</v>
      </c>
      <c r="CA95">
        <v>4321.6040000000003</v>
      </c>
      <c r="CB95">
        <v>1.6659999999999999</v>
      </c>
      <c r="CC95">
        <v>1.6659999999999999</v>
      </c>
      <c r="CD95">
        <v>686</v>
      </c>
      <c r="CE95">
        <v>686</v>
      </c>
    </row>
    <row r="96" spans="1:83" x14ac:dyDescent="0.25">
      <c r="A96">
        <v>1600114465</v>
      </c>
      <c r="B96" t="s">
        <v>0</v>
      </c>
      <c r="C96">
        <v>114465</v>
      </c>
      <c r="E96" t="s">
        <v>41</v>
      </c>
      <c r="F96" t="s">
        <v>1</v>
      </c>
      <c r="G96" t="s">
        <v>2</v>
      </c>
      <c r="H96">
        <v>5184</v>
      </c>
      <c r="I96">
        <v>5184</v>
      </c>
      <c r="J96">
        <v>2592</v>
      </c>
      <c r="K96">
        <v>2592</v>
      </c>
      <c r="L96">
        <v>0</v>
      </c>
      <c r="M96">
        <v>0</v>
      </c>
      <c r="N96">
        <v>39204</v>
      </c>
      <c r="O96">
        <v>39204</v>
      </c>
      <c r="P96">
        <v>6.48</v>
      </c>
      <c r="Q96">
        <v>6.48</v>
      </c>
      <c r="R96">
        <v>12994</v>
      </c>
      <c r="AA96" t="s">
        <v>3</v>
      </c>
      <c r="AB96" s="1">
        <v>41276</v>
      </c>
      <c r="AE96" s="1">
        <v>41278</v>
      </c>
      <c r="AG96" s="1">
        <v>41278</v>
      </c>
      <c r="AI96" s="1">
        <v>42344</v>
      </c>
      <c r="AM96" s="1">
        <v>42344</v>
      </c>
      <c r="AO96" s="1">
        <v>42344</v>
      </c>
      <c r="AQ96">
        <v>1600331952</v>
      </c>
      <c r="AR96" t="s">
        <v>58</v>
      </c>
      <c r="AS96">
        <v>1</v>
      </c>
      <c r="AV96" t="s">
        <v>41</v>
      </c>
      <c r="AW96" t="s">
        <v>5</v>
      </c>
      <c r="AX96">
        <v>1028696</v>
      </c>
      <c r="AY96" t="s">
        <v>6</v>
      </c>
      <c r="BA96" t="s">
        <v>7</v>
      </c>
      <c r="BB96" s="1">
        <v>41290</v>
      </c>
      <c r="BC96" s="1">
        <v>41302</v>
      </c>
      <c r="BD96" s="1">
        <v>41380</v>
      </c>
      <c r="BE96" s="1">
        <v>41310</v>
      </c>
      <c r="BF96">
        <v>0</v>
      </c>
      <c r="BG96">
        <v>0</v>
      </c>
      <c r="BH96">
        <v>2592</v>
      </c>
      <c r="BI96">
        <v>2592</v>
      </c>
      <c r="BJ96">
        <v>5184</v>
      </c>
      <c r="BK96">
        <v>5184</v>
      </c>
      <c r="BL96">
        <v>39204</v>
      </c>
      <c r="BM96">
        <v>39204</v>
      </c>
      <c r="BN96">
        <v>6.48</v>
      </c>
      <c r="BO96">
        <v>6.48</v>
      </c>
      <c r="BP96" s="1">
        <v>41276</v>
      </c>
      <c r="BQ96" s="1">
        <v>41311</v>
      </c>
      <c r="BR96">
        <v>331953</v>
      </c>
      <c r="BS96">
        <v>1</v>
      </c>
      <c r="BT96" t="s">
        <v>717</v>
      </c>
      <c r="BU96" t="s">
        <v>718</v>
      </c>
      <c r="BW96" t="s">
        <v>45</v>
      </c>
      <c r="BX96">
        <v>1</v>
      </c>
      <c r="BY96">
        <v>1</v>
      </c>
      <c r="BZ96">
        <v>39204</v>
      </c>
      <c r="CA96">
        <v>39204</v>
      </c>
      <c r="CB96">
        <v>6.48</v>
      </c>
      <c r="CC96">
        <v>6.48</v>
      </c>
      <c r="CD96">
        <v>2592</v>
      </c>
      <c r="CE96">
        <v>2592</v>
      </c>
    </row>
    <row r="97" spans="1:83" x14ac:dyDescent="0.25">
      <c r="A97">
        <v>1600115078</v>
      </c>
      <c r="B97" t="s">
        <v>0</v>
      </c>
      <c r="C97">
        <v>115078</v>
      </c>
      <c r="E97" t="s">
        <v>41</v>
      </c>
      <c r="F97" t="s">
        <v>1</v>
      </c>
      <c r="G97" t="s">
        <v>2</v>
      </c>
      <c r="H97">
        <v>4900</v>
      </c>
      <c r="I97">
        <v>3870.17</v>
      </c>
      <c r="J97">
        <v>2377.4499999999998</v>
      </c>
      <c r="K97">
        <v>1935.08</v>
      </c>
      <c r="L97">
        <v>0</v>
      </c>
      <c r="M97">
        <v>0</v>
      </c>
      <c r="N97">
        <v>47549</v>
      </c>
      <c r="O97">
        <v>47549</v>
      </c>
      <c r="P97">
        <v>5.4</v>
      </c>
      <c r="Q97">
        <v>5.4</v>
      </c>
      <c r="R97">
        <v>23539</v>
      </c>
      <c r="AA97" t="s">
        <v>3</v>
      </c>
      <c r="AB97" s="1">
        <v>41296</v>
      </c>
      <c r="AE97" s="1">
        <v>41302</v>
      </c>
      <c r="AG97" s="1">
        <v>41302</v>
      </c>
      <c r="AI97" s="1">
        <v>42344</v>
      </c>
      <c r="AM97" s="1">
        <v>42344</v>
      </c>
      <c r="AO97" s="1">
        <v>42344</v>
      </c>
      <c r="AQ97">
        <v>1600333261</v>
      </c>
      <c r="AR97" t="s">
        <v>59</v>
      </c>
      <c r="AS97">
        <v>1</v>
      </c>
      <c r="AV97" t="s">
        <v>41</v>
      </c>
      <c r="AW97" t="s">
        <v>5</v>
      </c>
      <c r="AX97">
        <v>1000693</v>
      </c>
      <c r="AY97" t="s">
        <v>6</v>
      </c>
      <c r="BA97" t="s">
        <v>7</v>
      </c>
      <c r="BB97" s="1">
        <v>41305</v>
      </c>
      <c r="BC97" s="1">
        <v>41305</v>
      </c>
      <c r="BD97" s="1">
        <v>41333</v>
      </c>
      <c r="BE97" s="1">
        <v>41355</v>
      </c>
      <c r="BF97">
        <v>0</v>
      </c>
      <c r="BG97">
        <v>0</v>
      </c>
      <c r="BH97">
        <v>2377.4499999999998</v>
      </c>
      <c r="BI97">
        <v>1935.08</v>
      </c>
      <c r="BJ97">
        <v>4900</v>
      </c>
      <c r="BK97">
        <v>3870.17</v>
      </c>
      <c r="BL97">
        <v>47549</v>
      </c>
      <c r="BM97">
        <v>47549</v>
      </c>
      <c r="BN97">
        <v>5.4</v>
      </c>
      <c r="BO97">
        <v>5.4</v>
      </c>
      <c r="BP97" s="1">
        <v>41296</v>
      </c>
      <c r="BQ97" s="1">
        <v>41380</v>
      </c>
      <c r="BR97">
        <v>333262</v>
      </c>
      <c r="BS97">
        <v>1</v>
      </c>
      <c r="BT97" t="s">
        <v>717</v>
      </c>
      <c r="BU97" t="s">
        <v>718</v>
      </c>
      <c r="BW97" t="s">
        <v>766</v>
      </c>
      <c r="BX97">
        <v>1</v>
      </c>
      <c r="BY97">
        <v>1</v>
      </c>
      <c r="BZ97">
        <v>47549</v>
      </c>
      <c r="CA97">
        <v>47549</v>
      </c>
      <c r="CB97">
        <v>5.4</v>
      </c>
      <c r="CC97">
        <v>5.4</v>
      </c>
      <c r="CD97">
        <v>2377.4499999999998</v>
      </c>
      <c r="CE97">
        <v>2377.4499999999998</v>
      </c>
    </row>
    <row r="98" spans="1:83" x14ac:dyDescent="0.25">
      <c r="A98">
        <v>1600115421</v>
      </c>
      <c r="B98" t="s">
        <v>0</v>
      </c>
      <c r="C98">
        <v>115421</v>
      </c>
      <c r="E98" t="s">
        <v>41</v>
      </c>
      <c r="F98" t="s">
        <v>1</v>
      </c>
      <c r="G98" t="s">
        <v>2</v>
      </c>
      <c r="H98">
        <v>6750</v>
      </c>
      <c r="I98">
        <v>6750</v>
      </c>
      <c r="J98">
        <v>3375</v>
      </c>
      <c r="K98">
        <v>3375</v>
      </c>
      <c r="L98">
        <v>0</v>
      </c>
      <c r="M98">
        <v>0</v>
      </c>
      <c r="N98">
        <v>102492</v>
      </c>
      <c r="O98">
        <v>102492</v>
      </c>
      <c r="P98">
        <v>11.7</v>
      </c>
      <c r="Q98">
        <v>11.7</v>
      </c>
      <c r="R98">
        <v>23370</v>
      </c>
      <c r="AA98" t="s">
        <v>3</v>
      </c>
      <c r="AB98" s="1">
        <v>41316</v>
      </c>
      <c r="AE98" s="1">
        <v>41316</v>
      </c>
      <c r="AG98" s="1">
        <v>41316</v>
      </c>
      <c r="AI98" s="1">
        <v>42344</v>
      </c>
      <c r="AM98" s="1">
        <v>42344</v>
      </c>
      <c r="AO98" s="1">
        <v>42344</v>
      </c>
      <c r="AQ98">
        <v>1600344187</v>
      </c>
      <c r="AR98" t="s">
        <v>60</v>
      </c>
      <c r="AS98">
        <v>1</v>
      </c>
      <c r="AV98" t="s">
        <v>41</v>
      </c>
      <c r="AW98" t="s">
        <v>5</v>
      </c>
      <c r="AX98">
        <v>1028569</v>
      </c>
      <c r="AY98" t="s">
        <v>6</v>
      </c>
      <c r="BA98" t="s">
        <v>7</v>
      </c>
      <c r="BB98" s="1">
        <v>41330</v>
      </c>
      <c r="BC98" s="1">
        <v>41344</v>
      </c>
      <c r="BD98" s="1">
        <v>41417</v>
      </c>
      <c r="BE98" s="1">
        <v>41369</v>
      </c>
      <c r="BF98">
        <v>0</v>
      </c>
      <c r="BG98">
        <v>0</v>
      </c>
      <c r="BH98">
        <v>3375</v>
      </c>
      <c r="BI98">
        <v>3375</v>
      </c>
      <c r="BJ98">
        <v>6750</v>
      </c>
      <c r="BK98">
        <v>6750</v>
      </c>
      <c r="BL98">
        <v>102492</v>
      </c>
      <c r="BM98">
        <v>102492</v>
      </c>
      <c r="BN98">
        <v>11.7</v>
      </c>
      <c r="BO98">
        <v>11.7</v>
      </c>
      <c r="BP98" s="1">
        <v>41316</v>
      </c>
      <c r="BQ98" s="1">
        <v>41397</v>
      </c>
      <c r="BR98">
        <v>344188</v>
      </c>
      <c r="BS98">
        <v>1</v>
      </c>
      <c r="BT98" t="s">
        <v>717</v>
      </c>
      <c r="BU98" t="s">
        <v>718</v>
      </c>
      <c r="BW98" t="s">
        <v>766</v>
      </c>
      <c r="BX98">
        <v>1</v>
      </c>
      <c r="BY98">
        <v>1</v>
      </c>
      <c r="BZ98">
        <v>102492</v>
      </c>
      <c r="CA98">
        <v>102492</v>
      </c>
      <c r="CB98">
        <v>11.7</v>
      </c>
      <c r="CC98">
        <v>11.7</v>
      </c>
      <c r="CD98">
        <v>5124.6000000000004</v>
      </c>
      <c r="CE98">
        <v>5124.6000000000004</v>
      </c>
    </row>
    <row r="99" spans="1:83" x14ac:dyDescent="0.25">
      <c r="A99">
        <v>1600115576</v>
      </c>
      <c r="B99" t="s">
        <v>0</v>
      </c>
      <c r="C99">
        <v>115576</v>
      </c>
      <c r="E99" t="s">
        <v>81</v>
      </c>
      <c r="F99" t="s">
        <v>1</v>
      </c>
      <c r="G99" t="s">
        <v>2</v>
      </c>
      <c r="H99">
        <v>52468</v>
      </c>
      <c r="I99">
        <v>52468</v>
      </c>
      <c r="J99">
        <v>5117</v>
      </c>
      <c r="K99">
        <v>4986</v>
      </c>
      <c r="L99">
        <v>0</v>
      </c>
      <c r="M99">
        <v>0</v>
      </c>
      <c r="N99">
        <v>26158.031999999999</v>
      </c>
      <c r="O99">
        <v>23803.124</v>
      </c>
      <c r="P99">
        <v>8.8480000000000008</v>
      </c>
      <c r="Q99">
        <v>8.6199999999999992</v>
      </c>
      <c r="R99">
        <v>17270</v>
      </c>
      <c r="AA99" t="s">
        <v>3</v>
      </c>
      <c r="AB99" s="1">
        <v>41309</v>
      </c>
      <c r="AE99" s="1">
        <v>41320</v>
      </c>
      <c r="AG99" s="1">
        <v>41320</v>
      </c>
      <c r="AI99" s="1">
        <v>42344</v>
      </c>
      <c r="AM99" s="1">
        <v>42344</v>
      </c>
      <c r="AO99" s="1">
        <v>42344</v>
      </c>
      <c r="AQ99">
        <v>1600344054</v>
      </c>
      <c r="AR99" t="s">
        <v>61</v>
      </c>
      <c r="AS99">
        <v>1</v>
      </c>
      <c r="AV99" t="s">
        <v>81</v>
      </c>
      <c r="AW99" t="s">
        <v>5</v>
      </c>
      <c r="AX99">
        <v>1000465</v>
      </c>
      <c r="AY99" t="s">
        <v>6</v>
      </c>
      <c r="BA99" t="s">
        <v>7</v>
      </c>
      <c r="BB99" s="1">
        <v>41365</v>
      </c>
      <c r="BC99" s="1">
        <v>41365</v>
      </c>
      <c r="BD99" s="1">
        <v>41547</v>
      </c>
      <c r="BE99" s="1">
        <v>41547</v>
      </c>
      <c r="BF99">
        <v>0</v>
      </c>
      <c r="BG99">
        <v>0</v>
      </c>
      <c r="BH99">
        <v>5117</v>
      </c>
      <c r="BI99">
        <v>4986</v>
      </c>
      <c r="BJ99">
        <v>52468</v>
      </c>
      <c r="BK99">
        <v>52468</v>
      </c>
      <c r="BL99">
        <v>26158.03</v>
      </c>
      <c r="BM99">
        <v>23803.119999999999</v>
      </c>
      <c r="BN99">
        <v>8.85</v>
      </c>
      <c r="BO99">
        <v>8.6199999999999992</v>
      </c>
      <c r="BP99" s="1">
        <v>41309</v>
      </c>
      <c r="BQ99" s="1">
        <v>41599</v>
      </c>
      <c r="BR99">
        <v>344055</v>
      </c>
      <c r="BS99">
        <v>1</v>
      </c>
      <c r="BT99" t="s">
        <v>709</v>
      </c>
      <c r="BU99" t="s">
        <v>710</v>
      </c>
      <c r="BW99" t="s">
        <v>827</v>
      </c>
      <c r="BX99">
        <v>4</v>
      </c>
      <c r="BY99">
        <v>4</v>
      </c>
      <c r="BZ99">
        <v>415.04</v>
      </c>
      <c r="CA99">
        <v>415.04</v>
      </c>
      <c r="CB99">
        <v>0.16</v>
      </c>
      <c r="CC99">
        <v>0.16</v>
      </c>
      <c r="CD99">
        <v>68</v>
      </c>
      <c r="CE99">
        <v>68</v>
      </c>
    </row>
    <row r="100" spans="1:83" x14ac:dyDescent="0.25">
      <c r="A100">
        <v>1600115576</v>
      </c>
      <c r="B100" t="s">
        <v>0</v>
      </c>
      <c r="C100">
        <v>115576</v>
      </c>
      <c r="E100" t="s">
        <v>81</v>
      </c>
      <c r="F100" t="s">
        <v>1</v>
      </c>
      <c r="G100" t="s">
        <v>2</v>
      </c>
      <c r="H100">
        <v>52468</v>
      </c>
      <c r="I100">
        <v>52468</v>
      </c>
      <c r="J100">
        <v>5117</v>
      </c>
      <c r="K100">
        <v>4986</v>
      </c>
      <c r="L100">
        <v>0</v>
      </c>
      <c r="M100">
        <v>0</v>
      </c>
      <c r="N100">
        <v>26158.031999999999</v>
      </c>
      <c r="O100">
        <v>23803.124</v>
      </c>
      <c r="P100">
        <v>8.8480000000000008</v>
      </c>
      <c r="Q100">
        <v>8.6199999999999992</v>
      </c>
      <c r="R100">
        <v>17270</v>
      </c>
      <c r="AA100" t="s">
        <v>3</v>
      </c>
      <c r="AB100" s="1">
        <v>41309</v>
      </c>
      <c r="AE100" s="1">
        <v>41320</v>
      </c>
      <c r="AG100" s="1">
        <v>41320</v>
      </c>
      <c r="AI100" s="1">
        <v>42344</v>
      </c>
      <c r="AM100" s="1">
        <v>42344</v>
      </c>
      <c r="AO100" s="1">
        <v>42344</v>
      </c>
      <c r="AQ100">
        <v>1600344054</v>
      </c>
      <c r="AR100" t="s">
        <v>61</v>
      </c>
      <c r="AS100">
        <v>1</v>
      </c>
      <c r="AV100" t="s">
        <v>81</v>
      </c>
      <c r="AW100" t="s">
        <v>5</v>
      </c>
      <c r="AX100">
        <v>1000465</v>
      </c>
      <c r="AY100" t="s">
        <v>6</v>
      </c>
      <c r="BA100" t="s">
        <v>7</v>
      </c>
      <c r="BB100" s="1">
        <v>41365</v>
      </c>
      <c r="BC100" s="1">
        <v>41365</v>
      </c>
      <c r="BD100" s="1">
        <v>41547</v>
      </c>
      <c r="BE100" s="1">
        <v>41547</v>
      </c>
      <c r="BF100">
        <v>0</v>
      </c>
      <c r="BG100">
        <v>0</v>
      </c>
      <c r="BH100">
        <v>5117</v>
      </c>
      <c r="BI100">
        <v>4986</v>
      </c>
      <c r="BJ100">
        <v>52468</v>
      </c>
      <c r="BK100">
        <v>52468</v>
      </c>
      <c r="BL100">
        <v>26158.03</v>
      </c>
      <c r="BM100">
        <v>23803.119999999999</v>
      </c>
      <c r="BN100">
        <v>8.85</v>
      </c>
      <c r="BO100">
        <v>8.6199999999999992</v>
      </c>
      <c r="BP100" s="1">
        <v>41309</v>
      </c>
      <c r="BQ100" s="1">
        <v>41599</v>
      </c>
      <c r="BR100">
        <v>344056</v>
      </c>
      <c r="BS100">
        <v>2</v>
      </c>
      <c r="BT100" t="s">
        <v>709</v>
      </c>
      <c r="BU100" t="s">
        <v>710</v>
      </c>
      <c r="BW100" t="s">
        <v>751</v>
      </c>
      <c r="BX100">
        <v>20</v>
      </c>
      <c r="BY100">
        <v>9</v>
      </c>
      <c r="BZ100">
        <v>4555.2</v>
      </c>
      <c r="CA100">
        <v>2049.84</v>
      </c>
      <c r="CB100">
        <v>0.52</v>
      </c>
      <c r="CC100">
        <v>0.23400000000000001</v>
      </c>
      <c r="CD100">
        <v>300</v>
      </c>
      <c r="CE100">
        <v>135</v>
      </c>
    </row>
    <row r="101" spans="1:83" x14ac:dyDescent="0.25">
      <c r="A101">
        <v>1600115576</v>
      </c>
      <c r="B101" t="s">
        <v>0</v>
      </c>
      <c r="C101">
        <v>115576</v>
      </c>
      <c r="E101" t="s">
        <v>81</v>
      </c>
      <c r="F101" t="s">
        <v>1</v>
      </c>
      <c r="G101" t="s">
        <v>2</v>
      </c>
      <c r="H101">
        <v>52468</v>
      </c>
      <c r="I101">
        <v>52468</v>
      </c>
      <c r="J101">
        <v>5117</v>
      </c>
      <c r="K101">
        <v>4986</v>
      </c>
      <c r="L101">
        <v>0</v>
      </c>
      <c r="M101">
        <v>0</v>
      </c>
      <c r="N101">
        <v>26158.031999999999</v>
      </c>
      <c r="O101">
        <v>23803.124</v>
      </c>
      <c r="P101">
        <v>8.8480000000000008</v>
      </c>
      <c r="Q101">
        <v>8.6199999999999992</v>
      </c>
      <c r="R101">
        <v>17270</v>
      </c>
      <c r="AA101" t="s">
        <v>3</v>
      </c>
      <c r="AB101" s="1">
        <v>41309</v>
      </c>
      <c r="AE101" s="1">
        <v>41320</v>
      </c>
      <c r="AG101" s="1">
        <v>41320</v>
      </c>
      <c r="AI101" s="1">
        <v>42344</v>
      </c>
      <c r="AM101" s="1">
        <v>42344</v>
      </c>
      <c r="AO101" s="1">
        <v>42344</v>
      </c>
      <c r="AQ101">
        <v>1600344054</v>
      </c>
      <c r="AR101" t="s">
        <v>61</v>
      </c>
      <c r="AS101">
        <v>1</v>
      </c>
      <c r="AV101" t="s">
        <v>81</v>
      </c>
      <c r="AW101" t="s">
        <v>5</v>
      </c>
      <c r="AX101">
        <v>1000465</v>
      </c>
      <c r="AY101" t="s">
        <v>6</v>
      </c>
      <c r="BA101" t="s">
        <v>7</v>
      </c>
      <c r="BB101" s="1">
        <v>41365</v>
      </c>
      <c r="BC101" s="1">
        <v>41365</v>
      </c>
      <c r="BD101" s="1">
        <v>41547</v>
      </c>
      <c r="BE101" s="1">
        <v>41547</v>
      </c>
      <c r="BF101">
        <v>0</v>
      </c>
      <c r="BG101">
        <v>0</v>
      </c>
      <c r="BH101">
        <v>5117</v>
      </c>
      <c r="BI101">
        <v>4986</v>
      </c>
      <c r="BJ101">
        <v>52468</v>
      </c>
      <c r="BK101">
        <v>52468</v>
      </c>
      <c r="BL101">
        <v>26158.03</v>
      </c>
      <c r="BM101">
        <v>23803.119999999999</v>
      </c>
      <c r="BN101">
        <v>8.85</v>
      </c>
      <c r="BO101">
        <v>8.6199999999999992</v>
      </c>
      <c r="BP101" s="1">
        <v>41309</v>
      </c>
      <c r="BQ101" s="1">
        <v>41599</v>
      </c>
      <c r="BR101">
        <v>344057</v>
      </c>
      <c r="BS101">
        <v>3</v>
      </c>
      <c r="BT101" t="s">
        <v>709</v>
      </c>
      <c r="BU101" t="s">
        <v>710</v>
      </c>
      <c r="BW101" t="s">
        <v>750</v>
      </c>
      <c r="BX101">
        <v>272</v>
      </c>
      <c r="BY101">
        <v>274</v>
      </c>
      <c r="BZ101">
        <v>20461.472000000002</v>
      </c>
      <c r="CA101">
        <v>20611.923999999999</v>
      </c>
      <c r="CB101">
        <v>7.8879999999999999</v>
      </c>
      <c r="CC101">
        <v>7.9459999999999997</v>
      </c>
      <c r="CD101">
        <v>4624</v>
      </c>
      <c r="CE101">
        <v>4658</v>
      </c>
    </row>
    <row r="102" spans="1:83" x14ac:dyDescent="0.25">
      <c r="A102">
        <v>1600115576</v>
      </c>
      <c r="B102" t="s">
        <v>0</v>
      </c>
      <c r="C102">
        <v>115576</v>
      </c>
      <c r="E102" t="s">
        <v>81</v>
      </c>
      <c r="F102" t="s">
        <v>1</v>
      </c>
      <c r="G102" t="s">
        <v>2</v>
      </c>
      <c r="H102">
        <v>52468</v>
      </c>
      <c r="I102">
        <v>52468</v>
      </c>
      <c r="J102">
        <v>5117</v>
      </c>
      <c r="K102">
        <v>4986</v>
      </c>
      <c r="L102">
        <v>0</v>
      </c>
      <c r="M102">
        <v>0</v>
      </c>
      <c r="N102">
        <v>26158.031999999999</v>
      </c>
      <c r="O102">
        <v>23803.124</v>
      </c>
      <c r="P102">
        <v>8.8480000000000008</v>
      </c>
      <c r="Q102">
        <v>8.6199999999999992</v>
      </c>
      <c r="R102">
        <v>17270</v>
      </c>
      <c r="AA102" t="s">
        <v>3</v>
      </c>
      <c r="AB102" s="1">
        <v>41309</v>
      </c>
      <c r="AE102" s="1">
        <v>41320</v>
      </c>
      <c r="AG102" s="1">
        <v>41320</v>
      </c>
      <c r="AI102" s="1">
        <v>42344</v>
      </c>
      <c r="AM102" s="1">
        <v>42344</v>
      </c>
      <c r="AO102" s="1">
        <v>42344</v>
      </c>
      <c r="AQ102">
        <v>1600344054</v>
      </c>
      <c r="AR102" t="s">
        <v>61</v>
      </c>
      <c r="AS102">
        <v>1</v>
      </c>
      <c r="AV102" t="s">
        <v>81</v>
      </c>
      <c r="AW102" t="s">
        <v>5</v>
      </c>
      <c r="AX102">
        <v>1000465</v>
      </c>
      <c r="AY102" t="s">
        <v>6</v>
      </c>
      <c r="BA102" t="s">
        <v>7</v>
      </c>
      <c r="BB102" s="1">
        <v>41365</v>
      </c>
      <c r="BC102" s="1">
        <v>41365</v>
      </c>
      <c r="BD102" s="1">
        <v>41547</v>
      </c>
      <c r="BE102" s="1">
        <v>41547</v>
      </c>
      <c r="BF102">
        <v>0</v>
      </c>
      <c r="BG102">
        <v>0</v>
      </c>
      <c r="BH102">
        <v>5117</v>
      </c>
      <c r="BI102">
        <v>4986</v>
      </c>
      <c r="BJ102">
        <v>52468</v>
      </c>
      <c r="BK102">
        <v>52468</v>
      </c>
      <c r="BL102">
        <v>26158.03</v>
      </c>
      <c r="BM102">
        <v>23803.119999999999</v>
      </c>
      <c r="BN102">
        <v>8.85</v>
      </c>
      <c r="BO102">
        <v>8.6199999999999992</v>
      </c>
      <c r="BP102" s="1">
        <v>41309</v>
      </c>
      <c r="BQ102" s="1">
        <v>41599</v>
      </c>
      <c r="BR102">
        <v>344058</v>
      </c>
      <c r="BS102">
        <v>4</v>
      </c>
      <c r="BT102" t="s">
        <v>709</v>
      </c>
      <c r="BU102" t="s">
        <v>710</v>
      </c>
      <c r="BW102" t="s">
        <v>828</v>
      </c>
      <c r="BX102">
        <v>5</v>
      </c>
      <c r="BY102">
        <v>5</v>
      </c>
      <c r="BZ102">
        <v>726.32</v>
      </c>
      <c r="CA102">
        <v>726.32</v>
      </c>
      <c r="CB102">
        <v>0.28000000000000003</v>
      </c>
      <c r="CC102">
        <v>0.28000000000000003</v>
      </c>
      <c r="CD102">
        <v>125</v>
      </c>
      <c r="CE102">
        <v>125</v>
      </c>
    </row>
    <row r="103" spans="1:83" x14ac:dyDescent="0.25">
      <c r="A103">
        <v>1600115701</v>
      </c>
      <c r="B103" t="s">
        <v>0</v>
      </c>
      <c r="C103">
        <v>115701</v>
      </c>
      <c r="E103" t="s">
        <v>81</v>
      </c>
      <c r="F103" t="s">
        <v>1</v>
      </c>
      <c r="G103" t="s">
        <v>2</v>
      </c>
      <c r="H103">
        <v>9092.44</v>
      </c>
      <c r="I103">
        <v>9092.44</v>
      </c>
      <c r="J103">
        <v>3803</v>
      </c>
      <c r="K103">
        <v>3650</v>
      </c>
      <c r="L103">
        <v>0</v>
      </c>
      <c r="M103">
        <v>0</v>
      </c>
      <c r="N103">
        <v>26705.011999999999</v>
      </c>
      <c r="O103">
        <v>25675.194</v>
      </c>
      <c r="P103">
        <v>7.0030000000000001</v>
      </c>
      <c r="Q103">
        <v>6.6059999999999999</v>
      </c>
      <c r="R103">
        <v>23387</v>
      </c>
      <c r="AA103" t="s">
        <v>3</v>
      </c>
      <c r="AB103" s="1">
        <v>41324</v>
      </c>
      <c r="AE103" s="1">
        <v>41325</v>
      </c>
      <c r="AG103" s="1">
        <v>41325</v>
      </c>
      <c r="AI103" s="1">
        <v>42344</v>
      </c>
      <c r="AM103" s="1">
        <v>42344</v>
      </c>
      <c r="AO103" s="1">
        <v>42344</v>
      </c>
      <c r="AQ103">
        <v>1600351813</v>
      </c>
      <c r="AR103" t="s">
        <v>62</v>
      </c>
      <c r="AS103">
        <v>1</v>
      </c>
      <c r="AV103" t="s">
        <v>81</v>
      </c>
      <c r="AW103" t="s">
        <v>5</v>
      </c>
      <c r="AX103">
        <v>1017709</v>
      </c>
      <c r="AY103" t="s">
        <v>6</v>
      </c>
      <c r="BA103" t="s">
        <v>52</v>
      </c>
      <c r="BB103" s="1">
        <v>41337</v>
      </c>
      <c r="BC103" s="1">
        <v>41337</v>
      </c>
      <c r="BD103" s="1">
        <v>41516</v>
      </c>
      <c r="BE103" s="1">
        <v>41516</v>
      </c>
      <c r="BF103">
        <v>0</v>
      </c>
      <c r="BG103">
        <v>0</v>
      </c>
      <c r="BH103">
        <v>3803</v>
      </c>
      <c r="BI103">
        <v>3650</v>
      </c>
      <c r="BJ103">
        <v>9092.44</v>
      </c>
      <c r="BK103">
        <v>9092.44</v>
      </c>
      <c r="BL103">
        <v>26705.01</v>
      </c>
      <c r="BM103">
        <v>25675.19</v>
      </c>
      <c r="BN103">
        <v>7</v>
      </c>
      <c r="BO103">
        <v>6.61</v>
      </c>
      <c r="BP103" s="1">
        <v>41324</v>
      </c>
      <c r="BQ103" s="1">
        <v>41457</v>
      </c>
      <c r="BR103">
        <v>351814</v>
      </c>
      <c r="BS103">
        <v>1</v>
      </c>
      <c r="BT103" t="s">
        <v>709</v>
      </c>
      <c r="BU103" t="s">
        <v>710</v>
      </c>
      <c r="BW103" t="s">
        <v>763</v>
      </c>
      <c r="BX103">
        <v>16</v>
      </c>
      <c r="BY103">
        <v>16</v>
      </c>
      <c r="BZ103">
        <v>1950.6880000000001</v>
      </c>
      <c r="CA103">
        <v>1950.6880000000001</v>
      </c>
      <c r="CB103">
        <v>0.752</v>
      </c>
      <c r="CC103">
        <v>0.752</v>
      </c>
      <c r="CD103">
        <v>16</v>
      </c>
      <c r="CE103">
        <v>16</v>
      </c>
    </row>
    <row r="104" spans="1:83" x14ac:dyDescent="0.25">
      <c r="A104">
        <v>1600115701</v>
      </c>
      <c r="B104" t="s">
        <v>0</v>
      </c>
      <c r="C104">
        <v>115701</v>
      </c>
      <c r="E104" t="s">
        <v>81</v>
      </c>
      <c r="F104" t="s">
        <v>1</v>
      </c>
      <c r="G104" t="s">
        <v>2</v>
      </c>
      <c r="H104">
        <v>9092.44</v>
      </c>
      <c r="I104">
        <v>9092.44</v>
      </c>
      <c r="J104">
        <v>3803</v>
      </c>
      <c r="K104">
        <v>3650</v>
      </c>
      <c r="L104">
        <v>0</v>
      </c>
      <c r="M104">
        <v>0</v>
      </c>
      <c r="N104">
        <v>26705.011999999999</v>
      </c>
      <c r="O104">
        <v>25675.194</v>
      </c>
      <c r="P104">
        <v>7.0030000000000001</v>
      </c>
      <c r="Q104">
        <v>6.6059999999999999</v>
      </c>
      <c r="R104">
        <v>23387</v>
      </c>
      <c r="AA104" t="s">
        <v>3</v>
      </c>
      <c r="AB104" s="1">
        <v>41324</v>
      </c>
      <c r="AE104" s="1">
        <v>41325</v>
      </c>
      <c r="AG104" s="1">
        <v>41325</v>
      </c>
      <c r="AI104" s="1">
        <v>42344</v>
      </c>
      <c r="AM104" s="1">
        <v>42344</v>
      </c>
      <c r="AO104" s="1">
        <v>42344</v>
      </c>
      <c r="AQ104">
        <v>1600351813</v>
      </c>
      <c r="AR104" t="s">
        <v>62</v>
      </c>
      <c r="AS104">
        <v>1</v>
      </c>
      <c r="AV104" t="s">
        <v>81</v>
      </c>
      <c r="AW104" t="s">
        <v>5</v>
      </c>
      <c r="AX104">
        <v>1017709</v>
      </c>
      <c r="AY104" t="s">
        <v>6</v>
      </c>
      <c r="BA104" t="s">
        <v>52</v>
      </c>
      <c r="BB104" s="1">
        <v>41337</v>
      </c>
      <c r="BC104" s="1">
        <v>41337</v>
      </c>
      <c r="BD104" s="1">
        <v>41516</v>
      </c>
      <c r="BE104" s="1">
        <v>41516</v>
      </c>
      <c r="BF104">
        <v>0</v>
      </c>
      <c r="BG104">
        <v>0</v>
      </c>
      <c r="BH104">
        <v>3803</v>
      </c>
      <c r="BI104">
        <v>3650</v>
      </c>
      <c r="BJ104">
        <v>9092.44</v>
      </c>
      <c r="BK104">
        <v>9092.44</v>
      </c>
      <c r="BL104">
        <v>26705.01</v>
      </c>
      <c r="BM104">
        <v>25675.19</v>
      </c>
      <c r="BN104">
        <v>7</v>
      </c>
      <c r="BO104">
        <v>6.61</v>
      </c>
      <c r="BP104" s="1">
        <v>41324</v>
      </c>
      <c r="BQ104" s="1">
        <v>41457</v>
      </c>
      <c r="BR104">
        <v>351815</v>
      </c>
      <c r="BS104">
        <v>2</v>
      </c>
      <c r="BT104" t="s">
        <v>709</v>
      </c>
      <c r="BU104" t="s">
        <v>710</v>
      </c>
      <c r="BW104" t="s">
        <v>754</v>
      </c>
      <c r="BX104">
        <v>3</v>
      </c>
      <c r="BY104">
        <v>3</v>
      </c>
      <c r="BZ104">
        <v>178.98599999999999</v>
      </c>
      <c r="CA104">
        <v>178.98599999999999</v>
      </c>
      <c r="CB104">
        <v>6.9000000000000006E-2</v>
      </c>
      <c r="CC104">
        <v>6.9000000000000006E-2</v>
      </c>
      <c r="CD104">
        <v>36</v>
      </c>
      <c r="CE104">
        <v>36</v>
      </c>
    </row>
    <row r="105" spans="1:83" x14ac:dyDescent="0.25">
      <c r="A105">
        <v>1600115701</v>
      </c>
      <c r="B105" t="s">
        <v>0</v>
      </c>
      <c r="C105">
        <v>115701</v>
      </c>
      <c r="E105" t="s">
        <v>81</v>
      </c>
      <c r="F105" t="s">
        <v>1</v>
      </c>
      <c r="G105" t="s">
        <v>2</v>
      </c>
      <c r="H105">
        <v>9092.44</v>
      </c>
      <c r="I105">
        <v>9092.44</v>
      </c>
      <c r="J105">
        <v>3803</v>
      </c>
      <c r="K105">
        <v>3650</v>
      </c>
      <c r="L105">
        <v>0</v>
      </c>
      <c r="M105">
        <v>0</v>
      </c>
      <c r="N105">
        <v>26705.011999999999</v>
      </c>
      <c r="O105">
        <v>25675.194</v>
      </c>
      <c r="P105">
        <v>7.0030000000000001</v>
      </c>
      <c r="Q105">
        <v>6.6059999999999999</v>
      </c>
      <c r="R105">
        <v>23387</v>
      </c>
      <c r="AA105" t="s">
        <v>3</v>
      </c>
      <c r="AB105" s="1">
        <v>41324</v>
      </c>
      <c r="AE105" s="1">
        <v>41325</v>
      </c>
      <c r="AG105" s="1">
        <v>41325</v>
      </c>
      <c r="AI105" s="1">
        <v>42344</v>
      </c>
      <c r="AM105" s="1">
        <v>42344</v>
      </c>
      <c r="AO105" s="1">
        <v>42344</v>
      </c>
      <c r="AQ105">
        <v>1600351813</v>
      </c>
      <c r="AR105" t="s">
        <v>62</v>
      </c>
      <c r="AS105">
        <v>1</v>
      </c>
      <c r="AV105" t="s">
        <v>81</v>
      </c>
      <c r="AW105" t="s">
        <v>5</v>
      </c>
      <c r="AX105">
        <v>1017709</v>
      </c>
      <c r="AY105" t="s">
        <v>6</v>
      </c>
      <c r="BA105" t="s">
        <v>52</v>
      </c>
      <c r="BB105" s="1">
        <v>41337</v>
      </c>
      <c r="BC105" s="1">
        <v>41337</v>
      </c>
      <c r="BD105" s="1">
        <v>41516</v>
      </c>
      <c r="BE105" s="1">
        <v>41516</v>
      </c>
      <c r="BF105">
        <v>0</v>
      </c>
      <c r="BG105">
        <v>0</v>
      </c>
      <c r="BH105">
        <v>3803</v>
      </c>
      <c r="BI105">
        <v>3650</v>
      </c>
      <c r="BJ105">
        <v>9092.44</v>
      </c>
      <c r="BK105">
        <v>9092.44</v>
      </c>
      <c r="BL105">
        <v>26705.01</v>
      </c>
      <c r="BM105">
        <v>25675.19</v>
      </c>
      <c r="BN105">
        <v>7</v>
      </c>
      <c r="BO105">
        <v>6.61</v>
      </c>
      <c r="BP105" s="1">
        <v>41324</v>
      </c>
      <c r="BQ105" s="1">
        <v>41457</v>
      </c>
      <c r="BR105">
        <v>351816</v>
      </c>
      <c r="BS105">
        <v>3</v>
      </c>
      <c r="BT105" t="s">
        <v>709</v>
      </c>
      <c r="BU105" t="s">
        <v>710</v>
      </c>
      <c r="BW105" t="s">
        <v>779</v>
      </c>
      <c r="BX105">
        <v>6</v>
      </c>
      <c r="BY105">
        <v>6</v>
      </c>
      <c r="BZ105">
        <v>575.86800000000005</v>
      </c>
      <c r="CA105">
        <v>575.86800000000005</v>
      </c>
      <c r="CB105">
        <v>0.222</v>
      </c>
      <c r="CC105">
        <v>0.222</v>
      </c>
      <c r="CD105">
        <v>72</v>
      </c>
      <c r="CE105">
        <v>72</v>
      </c>
    </row>
    <row r="106" spans="1:83" x14ac:dyDescent="0.25">
      <c r="A106">
        <v>1600115701</v>
      </c>
      <c r="B106" t="s">
        <v>0</v>
      </c>
      <c r="C106">
        <v>115701</v>
      </c>
      <c r="E106" t="s">
        <v>81</v>
      </c>
      <c r="F106" t="s">
        <v>1</v>
      </c>
      <c r="G106" t="s">
        <v>2</v>
      </c>
      <c r="H106">
        <v>9092.44</v>
      </c>
      <c r="I106">
        <v>9092.44</v>
      </c>
      <c r="J106">
        <v>3803</v>
      </c>
      <c r="K106">
        <v>3650</v>
      </c>
      <c r="L106">
        <v>0</v>
      </c>
      <c r="M106">
        <v>0</v>
      </c>
      <c r="N106">
        <v>26705.011999999999</v>
      </c>
      <c r="O106">
        <v>25675.194</v>
      </c>
      <c r="P106">
        <v>7.0030000000000001</v>
      </c>
      <c r="Q106">
        <v>6.6059999999999999</v>
      </c>
      <c r="R106">
        <v>23387</v>
      </c>
      <c r="AA106" t="s">
        <v>3</v>
      </c>
      <c r="AB106" s="1">
        <v>41324</v>
      </c>
      <c r="AE106" s="1">
        <v>41325</v>
      </c>
      <c r="AG106" s="1">
        <v>41325</v>
      </c>
      <c r="AI106" s="1">
        <v>42344</v>
      </c>
      <c r="AM106" s="1">
        <v>42344</v>
      </c>
      <c r="AO106" s="1">
        <v>42344</v>
      </c>
      <c r="AQ106">
        <v>1600351813</v>
      </c>
      <c r="AR106" t="s">
        <v>62</v>
      </c>
      <c r="AS106">
        <v>1</v>
      </c>
      <c r="AV106" t="s">
        <v>81</v>
      </c>
      <c r="AW106" t="s">
        <v>5</v>
      </c>
      <c r="AX106">
        <v>1017709</v>
      </c>
      <c r="AY106" t="s">
        <v>6</v>
      </c>
      <c r="BA106" t="s">
        <v>52</v>
      </c>
      <c r="BB106" s="1">
        <v>41337</v>
      </c>
      <c r="BC106" s="1">
        <v>41337</v>
      </c>
      <c r="BD106" s="1">
        <v>41516</v>
      </c>
      <c r="BE106" s="1">
        <v>41516</v>
      </c>
      <c r="BF106">
        <v>0</v>
      </c>
      <c r="BG106">
        <v>0</v>
      </c>
      <c r="BH106">
        <v>3803</v>
      </c>
      <c r="BI106">
        <v>3650</v>
      </c>
      <c r="BJ106">
        <v>9092.44</v>
      </c>
      <c r="BK106">
        <v>9092.44</v>
      </c>
      <c r="BL106">
        <v>26705.01</v>
      </c>
      <c r="BM106">
        <v>25675.19</v>
      </c>
      <c r="BN106">
        <v>7</v>
      </c>
      <c r="BO106">
        <v>6.61</v>
      </c>
      <c r="BP106" s="1">
        <v>41324</v>
      </c>
      <c r="BQ106" s="1">
        <v>41457</v>
      </c>
      <c r="BR106">
        <v>351817</v>
      </c>
      <c r="BS106">
        <v>4</v>
      </c>
      <c r="BT106" t="s">
        <v>709</v>
      </c>
      <c r="BU106" t="s">
        <v>710</v>
      </c>
      <c r="BW106" t="s">
        <v>831</v>
      </c>
      <c r="BX106">
        <v>7</v>
      </c>
      <c r="BY106">
        <v>7</v>
      </c>
      <c r="BZ106">
        <v>363.16</v>
      </c>
      <c r="CA106">
        <v>363.16</v>
      </c>
      <c r="CB106">
        <v>0.14000000000000001</v>
      </c>
      <c r="CC106">
        <v>0.14000000000000001</v>
      </c>
      <c r="CD106">
        <v>119</v>
      </c>
      <c r="CE106">
        <v>119</v>
      </c>
    </row>
    <row r="107" spans="1:83" x14ac:dyDescent="0.25">
      <c r="A107">
        <v>1600115701</v>
      </c>
      <c r="B107" t="s">
        <v>0</v>
      </c>
      <c r="C107">
        <v>115701</v>
      </c>
      <c r="E107" t="s">
        <v>81</v>
      </c>
      <c r="F107" t="s">
        <v>1</v>
      </c>
      <c r="G107" t="s">
        <v>2</v>
      </c>
      <c r="H107">
        <v>9092.44</v>
      </c>
      <c r="I107">
        <v>9092.44</v>
      </c>
      <c r="J107">
        <v>3803</v>
      </c>
      <c r="K107">
        <v>3650</v>
      </c>
      <c r="L107">
        <v>0</v>
      </c>
      <c r="M107">
        <v>0</v>
      </c>
      <c r="N107">
        <v>26705.011999999999</v>
      </c>
      <c r="O107">
        <v>25675.194</v>
      </c>
      <c r="P107">
        <v>7.0030000000000001</v>
      </c>
      <c r="Q107">
        <v>6.6059999999999999</v>
      </c>
      <c r="R107">
        <v>23387</v>
      </c>
      <c r="AA107" t="s">
        <v>3</v>
      </c>
      <c r="AB107" s="1">
        <v>41324</v>
      </c>
      <c r="AE107" s="1">
        <v>41325</v>
      </c>
      <c r="AG107" s="1">
        <v>41325</v>
      </c>
      <c r="AI107" s="1">
        <v>42344</v>
      </c>
      <c r="AM107" s="1">
        <v>42344</v>
      </c>
      <c r="AO107" s="1">
        <v>42344</v>
      </c>
      <c r="AQ107">
        <v>1600351813</v>
      </c>
      <c r="AR107" t="s">
        <v>62</v>
      </c>
      <c r="AS107">
        <v>1</v>
      </c>
      <c r="AV107" t="s">
        <v>81</v>
      </c>
      <c r="AW107" t="s">
        <v>5</v>
      </c>
      <c r="AX107">
        <v>1017709</v>
      </c>
      <c r="AY107" t="s">
        <v>6</v>
      </c>
      <c r="BA107" t="s">
        <v>52</v>
      </c>
      <c r="BB107" s="1">
        <v>41337</v>
      </c>
      <c r="BC107" s="1">
        <v>41337</v>
      </c>
      <c r="BD107" s="1">
        <v>41516</v>
      </c>
      <c r="BE107" s="1">
        <v>41516</v>
      </c>
      <c r="BF107">
        <v>0</v>
      </c>
      <c r="BG107">
        <v>0</v>
      </c>
      <c r="BH107">
        <v>3803</v>
      </c>
      <c r="BI107">
        <v>3650</v>
      </c>
      <c r="BJ107">
        <v>9092.44</v>
      </c>
      <c r="BK107">
        <v>9092.44</v>
      </c>
      <c r="BL107">
        <v>26705.01</v>
      </c>
      <c r="BM107">
        <v>25675.19</v>
      </c>
      <c r="BN107">
        <v>7</v>
      </c>
      <c r="BO107">
        <v>6.61</v>
      </c>
      <c r="BP107" s="1">
        <v>41324</v>
      </c>
      <c r="BQ107" s="1">
        <v>41457</v>
      </c>
      <c r="BR107">
        <v>351818</v>
      </c>
      <c r="BS107">
        <v>5</v>
      </c>
      <c r="BT107" t="s">
        <v>709</v>
      </c>
      <c r="BU107" t="s">
        <v>710</v>
      </c>
      <c r="BW107" t="s">
        <v>788</v>
      </c>
      <c r="BX107">
        <v>20</v>
      </c>
      <c r="BY107">
        <v>12</v>
      </c>
      <c r="BZ107">
        <v>2386.48</v>
      </c>
      <c r="CA107">
        <v>1431.8879999999999</v>
      </c>
      <c r="CB107">
        <v>0.92</v>
      </c>
      <c r="CC107">
        <v>0.55200000000000005</v>
      </c>
      <c r="CD107">
        <v>340</v>
      </c>
      <c r="CE107">
        <v>204</v>
      </c>
    </row>
    <row r="108" spans="1:83" x14ac:dyDescent="0.25">
      <c r="A108">
        <v>1600115701</v>
      </c>
      <c r="B108" t="s">
        <v>0</v>
      </c>
      <c r="C108">
        <v>115701</v>
      </c>
      <c r="E108" t="s">
        <v>81</v>
      </c>
      <c r="F108" t="s">
        <v>1</v>
      </c>
      <c r="G108" t="s">
        <v>2</v>
      </c>
      <c r="H108">
        <v>9092.44</v>
      </c>
      <c r="I108">
        <v>9092.44</v>
      </c>
      <c r="J108">
        <v>3803</v>
      </c>
      <c r="K108">
        <v>3650</v>
      </c>
      <c r="L108">
        <v>0</v>
      </c>
      <c r="M108">
        <v>0</v>
      </c>
      <c r="N108">
        <v>26705.011999999999</v>
      </c>
      <c r="O108">
        <v>25675.194</v>
      </c>
      <c r="P108">
        <v>7.0030000000000001</v>
      </c>
      <c r="Q108">
        <v>6.6059999999999999</v>
      </c>
      <c r="R108">
        <v>23387</v>
      </c>
      <c r="AA108" t="s">
        <v>3</v>
      </c>
      <c r="AB108" s="1">
        <v>41324</v>
      </c>
      <c r="AE108" s="1">
        <v>41325</v>
      </c>
      <c r="AG108" s="1">
        <v>41325</v>
      </c>
      <c r="AI108" s="1">
        <v>42344</v>
      </c>
      <c r="AM108" s="1">
        <v>42344</v>
      </c>
      <c r="AO108" s="1">
        <v>42344</v>
      </c>
      <c r="AQ108">
        <v>1600351813</v>
      </c>
      <c r="AR108" t="s">
        <v>62</v>
      </c>
      <c r="AS108">
        <v>1</v>
      </c>
      <c r="AV108" t="s">
        <v>81</v>
      </c>
      <c r="AW108" t="s">
        <v>5</v>
      </c>
      <c r="AX108">
        <v>1017709</v>
      </c>
      <c r="AY108" t="s">
        <v>6</v>
      </c>
      <c r="BA108" t="s">
        <v>52</v>
      </c>
      <c r="BB108" s="1">
        <v>41337</v>
      </c>
      <c r="BC108" s="1">
        <v>41337</v>
      </c>
      <c r="BD108" s="1">
        <v>41516</v>
      </c>
      <c r="BE108" s="1">
        <v>41516</v>
      </c>
      <c r="BF108">
        <v>0</v>
      </c>
      <c r="BG108">
        <v>0</v>
      </c>
      <c r="BH108">
        <v>3803</v>
      </c>
      <c r="BI108">
        <v>3650</v>
      </c>
      <c r="BJ108">
        <v>9092.44</v>
      </c>
      <c r="BK108">
        <v>9092.44</v>
      </c>
      <c r="BL108">
        <v>26705.01</v>
      </c>
      <c r="BM108">
        <v>25675.19</v>
      </c>
      <c r="BN108">
        <v>7</v>
      </c>
      <c r="BO108">
        <v>6.61</v>
      </c>
      <c r="BP108" s="1">
        <v>41324</v>
      </c>
      <c r="BQ108" s="1">
        <v>41457</v>
      </c>
      <c r="BR108">
        <v>351819</v>
      </c>
      <c r="BS108">
        <v>6</v>
      </c>
      <c r="BT108" t="s">
        <v>709</v>
      </c>
      <c r="BU108" t="s">
        <v>710</v>
      </c>
      <c r="BW108" t="s">
        <v>762</v>
      </c>
      <c r="BX108">
        <v>19</v>
      </c>
      <c r="BY108">
        <v>19</v>
      </c>
      <c r="BZ108">
        <v>14476.632</v>
      </c>
      <c r="CA108">
        <v>14476.632</v>
      </c>
      <c r="CB108">
        <v>3.0209999999999999</v>
      </c>
      <c r="CC108">
        <v>3.0209999999999999</v>
      </c>
      <c r="CD108">
        <v>1995</v>
      </c>
      <c r="CE108">
        <v>1995</v>
      </c>
    </row>
    <row r="109" spans="1:83" x14ac:dyDescent="0.25">
      <c r="A109">
        <v>1600115701</v>
      </c>
      <c r="B109" t="s">
        <v>0</v>
      </c>
      <c r="C109">
        <v>115701</v>
      </c>
      <c r="E109" t="s">
        <v>81</v>
      </c>
      <c r="F109" t="s">
        <v>1</v>
      </c>
      <c r="G109" t="s">
        <v>2</v>
      </c>
      <c r="H109">
        <v>9092.44</v>
      </c>
      <c r="I109">
        <v>9092.44</v>
      </c>
      <c r="J109">
        <v>3803</v>
      </c>
      <c r="K109">
        <v>3650</v>
      </c>
      <c r="L109">
        <v>0</v>
      </c>
      <c r="M109">
        <v>0</v>
      </c>
      <c r="N109">
        <v>26705.011999999999</v>
      </c>
      <c r="O109">
        <v>25675.194</v>
      </c>
      <c r="P109">
        <v>7.0030000000000001</v>
      </c>
      <c r="Q109">
        <v>6.6059999999999999</v>
      </c>
      <c r="R109">
        <v>23387</v>
      </c>
      <c r="AA109" t="s">
        <v>3</v>
      </c>
      <c r="AB109" s="1">
        <v>41324</v>
      </c>
      <c r="AE109" s="1">
        <v>41325</v>
      </c>
      <c r="AG109" s="1">
        <v>41325</v>
      </c>
      <c r="AI109" s="1">
        <v>42344</v>
      </c>
      <c r="AM109" s="1">
        <v>42344</v>
      </c>
      <c r="AO109" s="1">
        <v>42344</v>
      </c>
      <c r="AQ109">
        <v>1600351813</v>
      </c>
      <c r="AR109" t="s">
        <v>62</v>
      </c>
      <c r="AS109">
        <v>1</v>
      </c>
      <c r="AV109" t="s">
        <v>81</v>
      </c>
      <c r="AW109" t="s">
        <v>5</v>
      </c>
      <c r="AX109">
        <v>1017709</v>
      </c>
      <c r="AY109" t="s">
        <v>6</v>
      </c>
      <c r="BA109" t="s">
        <v>52</v>
      </c>
      <c r="BB109" s="1">
        <v>41337</v>
      </c>
      <c r="BC109" s="1">
        <v>41337</v>
      </c>
      <c r="BD109" s="1">
        <v>41516</v>
      </c>
      <c r="BE109" s="1">
        <v>41516</v>
      </c>
      <c r="BF109">
        <v>0</v>
      </c>
      <c r="BG109">
        <v>0</v>
      </c>
      <c r="BH109">
        <v>3803</v>
      </c>
      <c r="BI109">
        <v>3650</v>
      </c>
      <c r="BJ109">
        <v>9092.44</v>
      </c>
      <c r="BK109">
        <v>9092.44</v>
      </c>
      <c r="BL109">
        <v>26705.01</v>
      </c>
      <c r="BM109">
        <v>25675.19</v>
      </c>
      <c r="BN109">
        <v>7</v>
      </c>
      <c r="BO109">
        <v>6.61</v>
      </c>
      <c r="BP109" s="1">
        <v>41324</v>
      </c>
      <c r="BQ109" s="1">
        <v>41457</v>
      </c>
      <c r="BR109">
        <v>351820</v>
      </c>
      <c r="BS109">
        <v>7</v>
      </c>
      <c r="BT109" t="s">
        <v>709</v>
      </c>
      <c r="BU109" t="s">
        <v>710</v>
      </c>
      <c r="BW109" t="s">
        <v>753</v>
      </c>
      <c r="BX109">
        <v>6</v>
      </c>
      <c r="BY109">
        <v>6</v>
      </c>
      <c r="BZ109">
        <v>4140.2879999999996</v>
      </c>
      <c r="CA109">
        <v>4140.2879999999996</v>
      </c>
      <c r="CB109">
        <v>0.86399999999999999</v>
      </c>
      <c r="CC109">
        <v>0.86399999999999999</v>
      </c>
      <c r="CD109">
        <v>630</v>
      </c>
      <c r="CE109">
        <v>630</v>
      </c>
    </row>
    <row r="110" spans="1:83" x14ac:dyDescent="0.25">
      <c r="A110">
        <v>1600115701</v>
      </c>
      <c r="B110" t="s">
        <v>0</v>
      </c>
      <c r="C110">
        <v>115701</v>
      </c>
      <c r="E110" t="s">
        <v>81</v>
      </c>
      <c r="F110" t="s">
        <v>1</v>
      </c>
      <c r="G110" t="s">
        <v>2</v>
      </c>
      <c r="H110">
        <v>9092.44</v>
      </c>
      <c r="I110">
        <v>9092.44</v>
      </c>
      <c r="J110">
        <v>3803</v>
      </c>
      <c r="K110">
        <v>3650</v>
      </c>
      <c r="L110">
        <v>0</v>
      </c>
      <c r="M110">
        <v>0</v>
      </c>
      <c r="N110">
        <v>26705.011999999999</v>
      </c>
      <c r="O110">
        <v>25675.194</v>
      </c>
      <c r="P110">
        <v>7.0030000000000001</v>
      </c>
      <c r="Q110">
        <v>6.6059999999999999</v>
      </c>
      <c r="R110">
        <v>23387</v>
      </c>
      <c r="AA110" t="s">
        <v>3</v>
      </c>
      <c r="AB110" s="1">
        <v>41324</v>
      </c>
      <c r="AE110" s="1">
        <v>41325</v>
      </c>
      <c r="AG110" s="1">
        <v>41325</v>
      </c>
      <c r="AI110" s="1">
        <v>42344</v>
      </c>
      <c r="AM110" s="1">
        <v>42344</v>
      </c>
      <c r="AO110" s="1">
        <v>42344</v>
      </c>
      <c r="AQ110">
        <v>1600351813</v>
      </c>
      <c r="AR110" t="s">
        <v>62</v>
      </c>
      <c r="AS110">
        <v>1</v>
      </c>
      <c r="AV110" t="s">
        <v>81</v>
      </c>
      <c r="AW110" t="s">
        <v>5</v>
      </c>
      <c r="AX110">
        <v>1017709</v>
      </c>
      <c r="AY110" t="s">
        <v>6</v>
      </c>
      <c r="BA110" t="s">
        <v>52</v>
      </c>
      <c r="BB110" s="1">
        <v>41337</v>
      </c>
      <c r="BC110" s="1">
        <v>41337</v>
      </c>
      <c r="BD110" s="1">
        <v>41516</v>
      </c>
      <c r="BE110" s="1">
        <v>41516</v>
      </c>
      <c r="BF110">
        <v>0</v>
      </c>
      <c r="BG110">
        <v>0</v>
      </c>
      <c r="BH110">
        <v>3803</v>
      </c>
      <c r="BI110">
        <v>3650</v>
      </c>
      <c r="BJ110">
        <v>9092.44</v>
      </c>
      <c r="BK110">
        <v>9092.44</v>
      </c>
      <c r="BL110">
        <v>26705.01</v>
      </c>
      <c r="BM110">
        <v>25675.19</v>
      </c>
      <c r="BN110">
        <v>7</v>
      </c>
      <c r="BO110">
        <v>6.61</v>
      </c>
      <c r="BP110" s="1">
        <v>41324</v>
      </c>
      <c r="BQ110" s="1">
        <v>41457</v>
      </c>
      <c r="BR110">
        <v>351821</v>
      </c>
      <c r="BS110">
        <v>8</v>
      </c>
      <c r="BT110" t="s">
        <v>709</v>
      </c>
      <c r="BU110" t="s">
        <v>710</v>
      </c>
      <c r="BW110" t="s">
        <v>750</v>
      </c>
      <c r="BX110">
        <v>35</v>
      </c>
      <c r="BY110">
        <v>34</v>
      </c>
      <c r="BZ110">
        <v>2632.91</v>
      </c>
      <c r="CA110">
        <v>2557.6840000000002</v>
      </c>
      <c r="CB110">
        <v>1.0149999999999999</v>
      </c>
      <c r="CC110">
        <v>0.98599999999999999</v>
      </c>
      <c r="CD110">
        <v>595</v>
      </c>
      <c r="CE110">
        <v>578</v>
      </c>
    </row>
    <row r="111" spans="1:83" x14ac:dyDescent="0.25">
      <c r="A111">
        <v>1600116072</v>
      </c>
      <c r="B111" t="s">
        <v>0</v>
      </c>
      <c r="C111">
        <v>116072</v>
      </c>
      <c r="E111" t="s">
        <v>63</v>
      </c>
      <c r="F111" t="s">
        <v>48</v>
      </c>
      <c r="G111" t="s">
        <v>2</v>
      </c>
      <c r="H111">
        <v>848028.39</v>
      </c>
      <c r="I111">
        <v>759371.8</v>
      </c>
      <c r="J111">
        <v>185815.4</v>
      </c>
      <c r="K111">
        <v>177570.18</v>
      </c>
      <c r="L111">
        <v>0</v>
      </c>
      <c r="M111">
        <v>0</v>
      </c>
      <c r="N111">
        <v>1429428.5419999999</v>
      </c>
      <c r="O111">
        <v>1415041.2120000001</v>
      </c>
      <c r="P111">
        <v>421.40499999999997</v>
      </c>
      <c r="Q111">
        <v>418.66</v>
      </c>
      <c r="R111">
        <v>13093</v>
      </c>
      <c r="AA111" t="s">
        <v>3</v>
      </c>
      <c r="AB111" s="1">
        <v>41333</v>
      </c>
      <c r="AE111" s="1">
        <v>41339</v>
      </c>
      <c r="AG111" s="1">
        <v>41339</v>
      </c>
      <c r="AI111" s="1">
        <v>41536</v>
      </c>
      <c r="AM111" s="1">
        <v>42344</v>
      </c>
      <c r="AO111" s="1">
        <v>43868</v>
      </c>
      <c r="AQ111">
        <v>1600322540</v>
      </c>
      <c r="AR111" t="s">
        <v>64</v>
      </c>
      <c r="AS111">
        <v>94</v>
      </c>
      <c r="AV111" t="s">
        <v>63</v>
      </c>
      <c r="AW111" t="s">
        <v>5</v>
      </c>
      <c r="AY111" t="s">
        <v>9</v>
      </c>
      <c r="BA111" t="s">
        <v>7</v>
      </c>
      <c r="BB111" s="1">
        <v>41349</v>
      </c>
      <c r="BC111" s="1">
        <v>41349</v>
      </c>
      <c r="BD111" s="1">
        <v>41457</v>
      </c>
      <c r="BE111" s="1">
        <v>41457</v>
      </c>
      <c r="BF111">
        <v>0</v>
      </c>
      <c r="BG111">
        <v>0</v>
      </c>
      <c r="BH111">
        <v>527.65</v>
      </c>
      <c r="BI111">
        <v>575.29999999999995</v>
      </c>
      <c r="BJ111">
        <v>5308.88</v>
      </c>
      <c r="BK111">
        <v>5480.4</v>
      </c>
      <c r="BL111">
        <v>9731.1</v>
      </c>
      <c r="BM111">
        <v>9999.1</v>
      </c>
      <c r="BN111">
        <v>1.21</v>
      </c>
      <c r="BO111">
        <v>1.31</v>
      </c>
      <c r="BP111" s="1">
        <v>41337</v>
      </c>
      <c r="BQ111" s="1">
        <v>41556</v>
      </c>
      <c r="BR111">
        <v>322541</v>
      </c>
      <c r="BS111">
        <v>1</v>
      </c>
      <c r="BT111" t="s">
        <v>709</v>
      </c>
      <c r="BU111" t="s">
        <v>710</v>
      </c>
      <c r="BW111" t="s">
        <v>751</v>
      </c>
      <c r="BX111">
        <v>3</v>
      </c>
      <c r="BY111">
        <v>3</v>
      </c>
      <c r="BZ111">
        <v>683.28</v>
      </c>
      <c r="CA111">
        <v>683.28</v>
      </c>
      <c r="CB111">
        <v>7.8E-2</v>
      </c>
      <c r="CC111">
        <v>7.8E-2</v>
      </c>
      <c r="CD111">
        <v>45</v>
      </c>
      <c r="CE111">
        <v>45</v>
      </c>
    </row>
    <row r="112" spans="1:83" x14ac:dyDescent="0.25">
      <c r="A112">
        <v>1600116072</v>
      </c>
      <c r="B112" t="s">
        <v>0</v>
      </c>
      <c r="C112">
        <v>116072</v>
      </c>
      <c r="E112" t="s">
        <v>63</v>
      </c>
      <c r="F112" t="s">
        <v>48</v>
      </c>
      <c r="G112" t="s">
        <v>2</v>
      </c>
      <c r="H112">
        <v>848028.39</v>
      </c>
      <c r="I112">
        <v>759371.8</v>
      </c>
      <c r="J112">
        <v>185815.4</v>
      </c>
      <c r="K112">
        <v>177570.18</v>
      </c>
      <c r="L112">
        <v>0</v>
      </c>
      <c r="M112">
        <v>0</v>
      </c>
      <c r="N112">
        <v>1429428.5419999999</v>
      </c>
      <c r="O112">
        <v>1415041.2120000001</v>
      </c>
      <c r="P112">
        <v>421.40499999999997</v>
      </c>
      <c r="Q112">
        <v>418.66</v>
      </c>
      <c r="R112">
        <v>13093</v>
      </c>
      <c r="AA112" t="s">
        <v>3</v>
      </c>
      <c r="AB112" s="1">
        <v>41333</v>
      </c>
      <c r="AE112" s="1">
        <v>41339</v>
      </c>
      <c r="AG112" s="1">
        <v>41339</v>
      </c>
      <c r="AI112" s="1">
        <v>41536</v>
      </c>
      <c r="AM112" s="1">
        <v>42344</v>
      </c>
      <c r="AO112" s="1">
        <v>43868</v>
      </c>
      <c r="AQ112">
        <v>1600322540</v>
      </c>
      <c r="AR112" t="s">
        <v>64</v>
      </c>
      <c r="AS112">
        <v>94</v>
      </c>
      <c r="AV112" t="s">
        <v>63</v>
      </c>
      <c r="AW112" t="s">
        <v>5</v>
      </c>
      <c r="AY112" t="s">
        <v>9</v>
      </c>
      <c r="BA112" t="s">
        <v>7</v>
      </c>
      <c r="BB112" s="1">
        <v>41349</v>
      </c>
      <c r="BC112" s="1">
        <v>41349</v>
      </c>
      <c r="BD112" s="1">
        <v>41457</v>
      </c>
      <c r="BE112" s="1">
        <v>41457</v>
      </c>
      <c r="BF112">
        <v>0</v>
      </c>
      <c r="BG112">
        <v>0</v>
      </c>
      <c r="BH112">
        <v>527.65</v>
      </c>
      <c r="BI112">
        <v>575.29999999999995</v>
      </c>
      <c r="BJ112">
        <v>5308.88</v>
      </c>
      <c r="BK112">
        <v>5480.4</v>
      </c>
      <c r="BL112">
        <v>9731.1</v>
      </c>
      <c r="BM112">
        <v>9999.1</v>
      </c>
      <c r="BN112">
        <v>1.21</v>
      </c>
      <c r="BO112">
        <v>1.31</v>
      </c>
      <c r="BP112" s="1">
        <v>41337</v>
      </c>
      <c r="BQ112" s="1">
        <v>41556</v>
      </c>
      <c r="BR112">
        <v>322542</v>
      </c>
      <c r="BS112">
        <v>2</v>
      </c>
      <c r="BT112" t="s">
        <v>709</v>
      </c>
      <c r="BU112" t="s">
        <v>710</v>
      </c>
      <c r="BW112" t="s">
        <v>765</v>
      </c>
      <c r="BX112">
        <v>1</v>
      </c>
      <c r="BY112">
        <v>1</v>
      </c>
      <c r="BZ112">
        <v>77.819999999999993</v>
      </c>
      <c r="CA112">
        <v>77.819999999999993</v>
      </c>
      <c r="CB112">
        <v>0.03</v>
      </c>
      <c r="CC112">
        <v>0.03</v>
      </c>
      <c r="CD112">
        <v>17</v>
      </c>
      <c r="CE112">
        <v>17</v>
      </c>
    </row>
    <row r="113" spans="1:83" x14ac:dyDescent="0.25">
      <c r="A113">
        <v>1600116072</v>
      </c>
      <c r="B113" t="s">
        <v>0</v>
      </c>
      <c r="C113">
        <v>116072</v>
      </c>
      <c r="E113" t="s">
        <v>63</v>
      </c>
      <c r="F113" t="s">
        <v>48</v>
      </c>
      <c r="G113" t="s">
        <v>2</v>
      </c>
      <c r="H113">
        <v>848028.39</v>
      </c>
      <c r="I113">
        <v>759371.8</v>
      </c>
      <c r="J113">
        <v>185815.4</v>
      </c>
      <c r="K113">
        <v>177570.18</v>
      </c>
      <c r="L113">
        <v>0</v>
      </c>
      <c r="M113">
        <v>0</v>
      </c>
      <c r="N113">
        <v>1429428.5419999999</v>
      </c>
      <c r="O113">
        <v>1415041.2120000001</v>
      </c>
      <c r="P113">
        <v>421.40499999999997</v>
      </c>
      <c r="Q113">
        <v>418.66</v>
      </c>
      <c r="R113">
        <v>13093</v>
      </c>
      <c r="AA113" t="s">
        <v>3</v>
      </c>
      <c r="AB113" s="1">
        <v>41333</v>
      </c>
      <c r="AE113" s="1">
        <v>41339</v>
      </c>
      <c r="AG113" s="1">
        <v>41339</v>
      </c>
      <c r="AI113" s="1">
        <v>41536</v>
      </c>
      <c r="AM113" s="1">
        <v>42344</v>
      </c>
      <c r="AO113" s="1">
        <v>43868</v>
      </c>
      <c r="AQ113">
        <v>1600322540</v>
      </c>
      <c r="AR113" t="s">
        <v>64</v>
      </c>
      <c r="AS113">
        <v>94</v>
      </c>
      <c r="AV113" t="s">
        <v>63</v>
      </c>
      <c r="AW113" t="s">
        <v>5</v>
      </c>
      <c r="AY113" t="s">
        <v>9</v>
      </c>
      <c r="BA113" t="s">
        <v>7</v>
      </c>
      <c r="BB113" s="1">
        <v>41349</v>
      </c>
      <c r="BC113" s="1">
        <v>41349</v>
      </c>
      <c r="BD113" s="1">
        <v>41457</v>
      </c>
      <c r="BE113" s="1">
        <v>41457</v>
      </c>
      <c r="BF113">
        <v>0</v>
      </c>
      <c r="BG113">
        <v>0</v>
      </c>
      <c r="BH113">
        <v>527.65</v>
      </c>
      <c r="BI113">
        <v>575.29999999999995</v>
      </c>
      <c r="BJ113">
        <v>5308.88</v>
      </c>
      <c r="BK113">
        <v>5480.4</v>
      </c>
      <c r="BL113">
        <v>9731.1</v>
      </c>
      <c r="BM113">
        <v>9999.1</v>
      </c>
      <c r="BN113">
        <v>1.21</v>
      </c>
      <c r="BO113">
        <v>1.31</v>
      </c>
      <c r="BP113" s="1">
        <v>41337</v>
      </c>
      <c r="BQ113" s="1">
        <v>41556</v>
      </c>
      <c r="BR113">
        <v>322543</v>
      </c>
      <c r="BS113">
        <v>3</v>
      </c>
      <c r="BT113" t="s">
        <v>717</v>
      </c>
      <c r="BU113" t="s">
        <v>718</v>
      </c>
      <c r="BW113" t="s">
        <v>766</v>
      </c>
      <c r="BX113">
        <v>1</v>
      </c>
      <c r="BY113">
        <v>1</v>
      </c>
      <c r="BZ113">
        <v>8970</v>
      </c>
      <c r="CA113">
        <v>9238</v>
      </c>
      <c r="CB113">
        <v>1.1000000000000001</v>
      </c>
      <c r="CC113">
        <v>1.2</v>
      </c>
      <c r="CD113">
        <v>465.65</v>
      </c>
      <c r="CE113">
        <v>513.29999999999995</v>
      </c>
    </row>
    <row r="114" spans="1:83" x14ac:dyDescent="0.25">
      <c r="A114">
        <v>1600116072</v>
      </c>
      <c r="B114" t="s">
        <v>0</v>
      </c>
      <c r="C114">
        <v>116072</v>
      </c>
      <c r="E114" t="s">
        <v>63</v>
      </c>
      <c r="F114" t="s">
        <v>48</v>
      </c>
      <c r="G114" t="s">
        <v>2</v>
      </c>
      <c r="H114">
        <v>848028.39</v>
      </c>
      <c r="I114">
        <v>759371.8</v>
      </c>
      <c r="J114">
        <v>185815.4</v>
      </c>
      <c r="K114">
        <v>177570.18</v>
      </c>
      <c r="L114">
        <v>0</v>
      </c>
      <c r="M114">
        <v>0</v>
      </c>
      <c r="N114">
        <v>1429428.5419999999</v>
      </c>
      <c r="O114">
        <v>1415041.2120000001</v>
      </c>
      <c r="P114">
        <v>421.40499999999997</v>
      </c>
      <c r="Q114">
        <v>418.66</v>
      </c>
      <c r="R114">
        <v>13093</v>
      </c>
      <c r="AA114" t="s">
        <v>3</v>
      </c>
      <c r="AB114" s="1">
        <v>41333</v>
      </c>
      <c r="AE114" s="1">
        <v>41339</v>
      </c>
      <c r="AG114" s="1">
        <v>41339</v>
      </c>
      <c r="AI114" s="1">
        <v>41536</v>
      </c>
      <c r="AM114" s="1">
        <v>42344</v>
      </c>
      <c r="AO114" s="1">
        <v>43868</v>
      </c>
      <c r="AQ114">
        <v>1600322747</v>
      </c>
      <c r="AR114" t="s">
        <v>65</v>
      </c>
      <c r="AS114">
        <v>56</v>
      </c>
      <c r="AV114" t="s">
        <v>63</v>
      </c>
      <c r="AW114" t="s">
        <v>5</v>
      </c>
      <c r="AY114" t="s">
        <v>9</v>
      </c>
      <c r="BA114" t="s">
        <v>7</v>
      </c>
      <c r="BB114" s="1">
        <v>41349</v>
      </c>
      <c r="BC114" s="1">
        <v>41349</v>
      </c>
      <c r="BD114" s="1">
        <v>41457</v>
      </c>
      <c r="BE114" s="1">
        <v>41457</v>
      </c>
      <c r="BF114">
        <v>0</v>
      </c>
      <c r="BG114">
        <v>0</v>
      </c>
      <c r="BH114">
        <v>527.4</v>
      </c>
      <c r="BI114">
        <v>580.14</v>
      </c>
      <c r="BJ114">
        <v>4520.79</v>
      </c>
      <c r="BK114">
        <v>4382.7</v>
      </c>
      <c r="BL114">
        <v>7679.98</v>
      </c>
      <c r="BM114">
        <v>9582.98</v>
      </c>
      <c r="BN114">
        <v>1.19</v>
      </c>
      <c r="BO114">
        <v>1.39</v>
      </c>
      <c r="BP114" s="1">
        <v>41337</v>
      </c>
      <c r="BQ114" s="1">
        <v>41555</v>
      </c>
      <c r="BR114">
        <v>322748</v>
      </c>
      <c r="BS114">
        <v>1</v>
      </c>
      <c r="BT114" t="s">
        <v>709</v>
      </c>
      <c r="BU114" t="s">
        <v>710</v>
      </c>
      <c r="BW114" t="s">
        <v>751</v>
      </c>
      <c r="BX114">
        <v>1</v>
      </c>
      <c r="BY114">
        <v>1</v>
      </c>
      <c r="BZ114">
        <v>227.76</v>
      </c>
      <c r="CA114">
        <v>227.76</v>
      </c>
      <c r="CB114">
        <v>2.5999999999999999E-2</v>
      </c>
      <c r="CC114">
        <v>2.5999999999999999E-2</v>
      </c>
      <c r="CD114">
        <v>15</v>
      </c>
      <c r="CE114">
        <v>15</v>
      </c>
    </row>
    <row r="115" spans="1:83" x14ac:dyDescent="0.25">
      <c r="A115">
        <v>1600116072</v>
      </c>
      <c r="B115" t="s">
        <v>0</v>
      </c>
      <c r="C115">
        <v>116072</v>
      </c>
      <c r="E115" t="s">
        <v>63</v>
      </c>
      <c r="F115" t="s">
        <v>48</v>
      </c>
      <c r="G115" t="s">
        <v>2</v>
      </c>
      <c r="H115">
        <v>848028.39</v>
      </c>
      <c r="I115">
        <v>759371.8</v>
      </c>
      <c r="J115">
        <v>185815.4</v>
      </c>
      <c r="K115">
        <v>177570.18</v>
      </c>
      <c r="L115">
        <v>0</v>
      </c>
      <c r="M115">
        <v>0</v>
      </c>
      <c r="N115">
        <v>1429428.5419999999</v>
      </c>
      <c r="O115">
        <v>1415041.2120000001</v>
      </c>
      <c r="P115">
        <v>421.40499999999997</v>
      </c>
      <c r="Q115">
        <v>418.66</v>
      </c>
      <c r="R115">
        <v>13093</v>
      </c>
      <c r="AA115" t="s">
        <v>3</v>
      </c>
      <c r="AB115" s="1">
        <v>41333</v>
      </c>
      <c r="AE115" s="1">
        <v>41339</v>
      </c>
      <c r="AG115" s="1">
        <v>41339</v>
      </c>
      <c r="AI115" s="1">
        <v>41536</v>
      </c>
      <c r="AM115" s="1">
        <v>42344</v>
      </c>
      <c r="AO115" s="1">
        <v>43868</v>
      </c>
      <c r="AQ115">
        <v>1600322747</v>
      </c>
      <c r="AR115" t="s">
        <v>65</v>
      </c>
      <c r="AS115">
        <v>56</v>
      </c>
      <c r="AV115" t="s">
        <v>63</v>
      </c>
      <c r="AW115" t="s">
        <v>5</v>
      </c>
      <c r="AY115" t="s">
        <v>9</v>
      </c>
      <c r="BA115" t="s">
        <v>7</v>
      </c>
      <c r="BB115" s="1">
        <v>41349</v>
      </c>
      <c r="BC115" s="1">
        <v>41349</v>
      </c>
      <c r="BD115" s="1">
        <v>41457</v>
      </c>
      <c r="BE115" s="1">
        <v>41457</v>
      </c>
      <c r="BF115">
        <v>0</v>
      </c>
      <c r="BG115">
        <v>0</v>
      </c>
      <c r="BH115">
        <v>527.4</v>
      </c>
      <c r="BI115">
        <v>580.14</v>
      </c>
      <c r="BJ115">
        <v>4520.79</v>
      </c>
      <c r="BK115">
        <v>4382.7</v>
      </c>
      <c r="BL115">
        <v>7679.98</v>
      </c>
      <c r="BM115">
        <v>9582.98</v>
      </c>
      <c r="BN115">
        <v>1.19</v>
      </c>
      <c r="BO115">
        <v>1.39</v>
      </c>
      <c r="BP115" s="1">
        <v>41337</v>
      </c>
      <c r="BQ115" s="1">
        <v>41555</v>
      </c>
      <c r="BR115">
        <v>322749</v>
      </c>
      <c r="BS115">
        <v>2</v>
      </c>
      <c r="BT115" t="s">
        <v>709</v>
      </c>
      <c r="BU115" t="s">
        <v>710</v>
      </c>
      <c r="BW115" t="s">
        <v>765</v>
      </c>
      <c r="BX115">
        <v>9</v>
      </c>
      <c r="BY115">
        <v>9</v>
      </c>
      <c r="BZ115">
        <v>700.38</v>
      </c>
      <c r="CA115">
        <v>700.38</v>
      </c>
      <c r="CB115">
        <v>0.27</v>
      </c>
      <c r="CC115">
        <v>0.27</v>
      </c>
      <c r="CD115">
        <v>153</v>
      </c>
      <c r="CE115">
        <v>153</v>
      </c>
    </row>
    <row r="116" spans="1:83" x14ac:dyDescent="0.25">
      <c r="A116">
        <v>1600116072</v>
      </c>
      <c r="B116" t="s">
        <v>0</v>
      </c>
      <c r="C116">
        <v>116072</v>
      </c>
      <c r="E116" t="s">
        <v>63</v>
      </c>
      <c r="F116" t="s">
        <v>48</v>
      </c>
      <c r="G116" t="s">
        <v>2</v>
      </c>
      <c r="H116">
        <v>848028.39</v>
      </c>
      <c r="I116">
        <v>759371.8</v>
      </c>
      <c r="J116">
        <v>185815.4</v>
      </c>
      <c r="K116">
        <v>177570.18</v>
      </c>
      <c r="L116">
        <v>0</v>
      </c>
      <c r="M116">
        <v>0</v>
      </c>
      <c r="N116">
        <v>1429428.5419999999</v>
      </c>
      <c r="O116">
        <v>1415041.2120000001</v>
      </c>
      <c r="P116">
        <v>421.40499999999997</v>
      </c>
      <c r="Q116">
        <v>418.66</v>
      </c>
      <c r="R116">
        <v>13093</v>
      </c>
      <c r="AA116" t="s">
        <v>3</v>
      </c>
      <c r="AB116" s="1">
        <v>41333</v>
      </c>
      <c r="AE116" s="1">
        <v>41339</v>
      </c>
      <c r="AG116" s="1">
        <v>41339</v>
      </c>
      <c r="AI116" s="1">
        <v>41536</v>
      </c>
      <c r="AM116" s="1">
        <v>42344</v>
      </c>
      <c r="AO116" s="1">
        <v>43868</v>
      </c>
      <c r="AQ116">
        <v>1600322747</v>
      </c>
      <c r="AR116" t="s">
        <v>65</v>
      </c>
      <c r="AS116">
        <v>56</v>
      </c>
      <c r="AV116" t="s">
        <v>63</v>
      </c>
      <c r="AW116" t="s">
        <v>5</v>
      </c>
      <c r="AY116" t="s">
        <v>9</v>
      </c>
      <c r="BA116" t="s">
        <v>7</v>
      </c>
      <c r="BB116" s="1">
        <v>41349</v>
      </c>
      <c r="BC116" s="1">
        <v>41349</v>
      </c>
      <c r="BD116" s="1">
        <v>41457</v>
      </c>
      <c r="BE116" s="1">
        <v>41457</v>
      </c>
      <c r="BF116">
        <v>0</v>
      </c>
      <c r="BG116">
        <v>0</v>
      </c>
      <c r="BH116">
        <v>527.4</v>
      </c>
      <c r="BI116">
        <v>580.14</v>
      </c>
      <c r="BJ116">
        <v>4520.79</v>
      </c>
      <c r="BK116">
        <v>4382.7</v>
      </c>
      <c r="BL116">
        <v>7679.98</v>
      </c>
      <c r="BM116">
        <v>9582.98</v>
      </c>
      <c r="BN116">
        <v>1.19</v>
      </c>
      <c r="BO116">
        <v>1.39</v>
      </c>
      <c r="BP116" s="1">
        <v>41337</v>
      </c>
      <c r="BQ116" s="1">
        <v>41555</v>
      </c>
      <c r="BR116">
        <v>322750</v>
      </c>
      <c r="BS116">
        <v>3</v>
      </c>
      <c r="BT116" t="s">
        <v>709</v>
      </c>
      <c r="BU116" t="s">
        <v>710</v>
      </c>
      <c r="BW116" t="s">
        <v>764</v>
      </c>
      <c r="BX116">
        <v>2</v>
      </c>
      <c r="BY116">
        <v>2</v>
      </c>
      <c r="BZ116">
        <v>243.83600000000001</v>
      </c>
      <c r="CA116">
        <v>243.83600000000001</v>
      </c>
      <c r="CB116">
        <v>9.4E-2</v>
      </c>
      <c r="CC116">
        <v>9.4E-2</v>
      </c>
      <c r="CD116">
        <v>34</v>
      </c>
      <c r="CE116">
        <v>34</v>
      </c>
    </row>
    <row r="117" spans="1:83" x14ac:dyDescent="0.25">
      <c r="A117">
        <v>1600116072</v>
      </c>
      <c r="B117" t="s">
        <v>0</v>
      </c>
      <c r="C117">
        <v>116072</v>
      </c>
      <c r="E117" t="s">
        <v>63</v>
      </c>
      <c r="F117" t="s">
        <v>48</v>
      </c>
      <c r="G117" t="s">
        <v>2</v>
      </c>
      <c r="H117">
        <v>848028.39</v>
      </c>
      <c r="I117">
        <v>759371.8</v>
      </c>
      <c r="J117">
        <v>185815.4</v>
      </c>
      <c r="K117">
        <v>177570.18</v>
      </c>
      <c r="L117">
        <v>0</v>
      </c>
      <c r="M117">
        <v>0</v>
      </c>
      <c r="N117">
        <v>1429428.5419999999</v>
      </c>
      <c r="O117">
        <v>1415041.2120000001</v>
      </c>
      <c r="P117">
        <v>421.40499999999997</v>
      </c>
      <c r="Q117">
        <v>418.66</v>
      </c>
      <c r="R117">
        <v>13093</v>
      </c>
      <c r="AA117" t="s">
        <v>3</v>
      </c>
      <c r="AB117" s="1">
        <v>41333</v>
      </c>
      <c r="AE117" s="1">
        <v>41339</v>
      </c>
      <c r="AG117" s="1">
        <v>41339</v>
      </c>
      <c r="AI117" s="1">
        <v>41536</v>
      </c>
      <c r="AM117" s="1">
        <v>42344</v>
      </c>
      <c r="AO117" s="1">
        <v>43868</v>
      </c>
      <c r="AQ117">
        <v>1600322747</v>
      </c>
      <c r="AR117" t="s">
        <v>65</v>
      </c>
      <c r="AS117">
        <v>56</v>
      </c>
      <c r="AV117" t="s">
        <v>63</v>
      </c>
      <c r="AW117" t="s">
        <v>5</v>
      </c>
      <c r="AY117" t="s">
        <v>9</v>
      </c>
      <c r="BA117" t="s">
        <v>7</v>
      </c>
      <c r="BB117" s="1">
        <v>41349</v>
      </c>
      <c r="BC117" s="1">
        <v>41349</v>
      </c>
      <c r="BD117" s="1">
        <v>41457</v>
      </c>
      <c r="BE117" s="1">
        <v>41457</v>
      </c>
      <c r="BF117">
        <v>0</v>
      </c>
      <c r="BG117">
        <v>0</v>
      </c>
      <c r="BH117">
        <v>527.4</v>
      </c>
      <c r="BI117">
        <v>580.14</v>
      </c>
      <c r="BJ117">
        <v>4520.79</v>
      </c>
      <c r="BK117">
        <v>4382.7</v>
      </c>
      <c r="BL117">
        <v>7679.98</v>
      </c>
      <c r="BM117">
        <v>9582.98</v>
      </c>
      <c r="BN117">
        <v>1.19</v>
      </c>
      <c r="BO117">
        <v>1.39</v>
      </c>
      <c r="BP117" s="1">
        <v>41337</v>
      </c>
      <c r="BQ117" s="1">
        <v>41555</v>
      </c>
      <c r="BR117">
        <v>322751</v>
      </c>
      <c r="BS117">
        <v>4</v>
      </c>
      <c r="BT117" t="s">
        <v>717</v>
      </c>
      <c r="BU117" t="s">
        <v>718</v>
      </c>
      <c r="BW117" t="s">
        <v>766</v>
      </c>
      <c r="BX117">
        <v>1</v>
      </c>
      <c r="BY117">
        <v>1</v>
      </c>
      <c r="BZ117">
        <v>6508</v>
      </c>
      <c r="CA117">
        <v>8411</v>
      </c>
      <c r="CB117">
        <v>0.8</v>
      </c>
      <c r="CC117">
        <v>1</v>
      </c>
      <c r="CD117">
        <v>325.39999999999998</v>
      </c>
      <c r="CE117">
        <v>420.55</v>
      </c>
    </row>
    <row r="118" spans="1:83" x14ac:dyDescent="0.25">
      <c r="A118">
        <v>1600116072</v>
      </c>
      <c r="B118" t="s">
        <v>0</v>
      </c>
      <c r="C118">
        <v>116072</v>
      </c>
      <c r="E118" t="s">
        <v>63</v>
      </c>
      <c r="F118" t="s">
        <v>48</v>
      </c>
      <c r="G118" t="s">
        <v>2</v>
      </c>
      <c r="H118">
        <v>848028.39</v>
      </c>
      <c r="I118">
        <v>759371.8</v>
      </c>
      <c r="J118">
        <v>185815.4</v>
      </c>
      <c r="K118">
        <v>177570.18</v>
      </c>
      <c r="L118">
        <v>0</v>
      </c>
      <c r="M118">
        <v>0</v>
      </c>
      <c r="N118">
        <v>1429428.5419999999</v>
      </c>
      <c r="O118">
        <v>1415041.2120000001</v>
      </c>
      <c r="P118">
        <v>421.40499999999997</v>
      </c>
      <c r="Q118">
        <v>418.66</v>
      </c>
      <c r="R118">
        <v>13093</v>
      </c>
      <c r="AA118" t="s">
        <v>3</v>
      </c>
      <c r="AB118" s="1">
        <v>41333</v>
      </c>
      <c r="AE118" s="1">
        <v>41339</v>
      </c>
      <c r="AG118" s="1">
        <v>41339</v>
      </c>
      <c r="AI118" s="1">
        <v>41536</v>
      </c>
      <c r="AM118" s="1">
        <v>42344</v>
      </c>
      <c r="AO118" s="1">
        <v>43868</v>
      </c>
      <c r="AQ118">
        <v>1600322765</v>
      </c>
      <c r="AR118" t="s">
        <v>66</v>
      </c>
      <c r="AS118">
        <v>60</v>
      </c>
      <c r="AV118" t="s">
        <v>63</v>
      </c>
      <c r="AW118" t="s">
        <v>5</v>
      </c>
      <c r="AY118" t="s">
        <v>9</v>
      </c>
      <c r="BA118" t="s">
        <v>7</v>
      </c>
      <c r="BB118" s="1">
        <v>41349</v>
      </c>
      <c r="BC118" s="1">
        <v>41349</v>
      </c>
      <c r="BD118" s="1">
        <v>41457</v>
      </c>
      <c r="BE118" s="1">
        <v>41457</v>
      </c>
      <c r="BF118">
        <v>0</v>
      </c>
      <c r="BG118">
        <v>0</v>
      </c>
      <c r="BH118">
        <v>916</v>
      </c>
      <c r="BI118">
        <v>865</v>
      </c>
      <c r="BJ118">
        <v>9298.4500000000007</v>
      </c>
      <c r="BK118">
        <v>9109.73</v>
      </c>
      <c r="BL118">
        <v>7780.78</v>
      </c>
      <c r="BM118">
        <v>7719.32</v>
      </c>
      <c r="BN118">
        <v>2.17</v>
      </c>
      <c r="BO118">
        <v>2.08</v>
      </c>
      <c r="BP118" s="1">
        <v>41337</v>
      </c>
      <c r="BQ118" s="1">
        <v>41556</v>
      </c>
      <c r="BR118">
        <v>322766</v>
      </c>
      <c r="BS118">
        <v>1</v>
      </c>
      <c r="BT118" t="s">
        <v>709</v>
      </c>
      <c r="BU118" t="s">
        <v>710</v>
      </c>
      <c r="BW118" t="s">
        <v>751</v>
      </c>
      <c r="BX118">
        <v>7</v>
      </c>
      <c r="BY118">
        <v>7</v>
      </c>
      <c r="BZ118">
        <v>1594.32</v>
      </c>
      <c r="CA118">
        <v>1594.32</v>
      </c>
      <c r="CB118">
        <v>0.182</v>
      </c>
      <c r="CC118">
        <v>0.182</v>
      </c>
      <c r="CD118">
        <v>105</v>
      </c>
      <c r="CE118">
        <v>105</v>
      </c>
    </row>
    <row r="119" spans="1:83" x14ac:dyDescent="0.25">
      <c r="A119">
        <v>1600116072</v>
      </c>
      <c r="B119" t="s">
        <v>0</v>
      </c>
      <c r="C119">
        <v>116072</v>
      </c>
      <c r="E119" t="s">
        <v>63</v>
      </c>
      <c r="F119" t="s">
        <v>48</v>
      </c>
      <c r="G119" t="s">
        <v>2</v>
      </c>
      <c r="H119">
        <v>848028.39</v>
      </c>
      <c r="I119">
        <v>759371.8</v>
      </c>
      <c r="J119">
        <v>185815.4</v>
      </c>
      <c r="K119">
        <v>177570.18</v>
      </c>
      <c r="L119">
        <v>0</v>
      </c>
      <c r="M119">
        <v>0</v>
      </c>
      <c r="N119">
        <v>1429428.5419999999</v>
      </c>
      <c r="O119">
        <v>1415041.2120000001</v>
      </c>
      <c r="P119">
        <v>421.40499999999997</v>
      </c>
      <c r="Q119">
        <v>418.66</v>
      </c>
      <c r="R119">
        <v>13093</v>
      </c>
      <c r="AA119" t="s">
        <v>3</v>
      </c>
      <c r="AB119" s="1">
        <v>41333</v>
      </c>
      <c r="AE119" s="1">
        <v>41339</v>
      </c>
      <c r="AG119" s="1">
        <v>41339</v>
      </c>
      <c r="AI119" s="1">
        <v>41536</v>
      </c>
      <c r="AM119" s="1">
        <v>42344</v>
      </c>
      <c r="AO119" s="1">
        <v>43868</v>
      </c>
      <c r="AQ119">
        <v>1600322765</v>
      </c>
      <c r="AR119" t="s">
        <v>66</v>
      </c>
      <c r="AS119">
        <v>60</v>
      </c>
      <c r="AV119" t="s">
        <v>63</v>
      </c>
      <c r="AW119" t="s">
        <v>5</v>
      </c>
      <c r="AY119" t="s">
        <v>9</v>
      </c>
      <c r="BA119" t="s">
        <v>7</v>
      </c>
      <c r="BB119" s="1">
        <v>41349</v>
      </c>
      <c r="BC119" s="1">
        <v>41349</v>
      </c>
      <c r="BD119" s="1">
        <v>41457</v>
      </c>
      <c r="BE119" s="1">
        <v>41457</v>
      </c>
      <c r="BF119">
        <v>0</v>
      </c>
      <c r="BG119">
        <v>0</v>
      </c>
      <c r="BH119">
        <v>916</v>
      </c>
      <c r="BI119">
        <v>865</v>
      </c>
      <c r="BJ119">
        <v>9298.4500000000007</v>
      </c>
      <c r="BK119">
        <v>9109.73</v>
      </c>
      <c r="BL119">
        <v>7780.78</v>
      </c>
      <c r="BM119">
        <v>7719.32</v>
      </c>
      <c r="BN119">
        <v>2.17</v>
      </c>
      <c r="BO119">
        <v>2.08</v>
      </c>
      <c r="BP119" s="1">
        <v>41337</v>
      </c>
      <c r="BQ119" s="1">
        <v>41556</v>
      </c>
      <c r="BR119">
        <v>322767</v>
      </c>
      <c r="BS119">
        <v>2</v>
      </c>
      <c r="BT119" t="s">
        <v>709</v>
      </c>
      <c r="BU119" t="s">
        <v>710</v>
      </c>
      <c r="BW119" t="s">
        <v>765</v>
      </c>
      <c r="BX119">
        <v>3</v>
      </c>
      <c r="BY119">
        <v>0</v>
      </c>
      <c r="BZ119">
        <v>233.46</v>
      </c>
      <c r="CA119">
        <v>0</v>
      </c>
      <c r="CB119">
        <v>0.09</v>
      </c>
      <c r="CC119">
        <v>0</v>
      </c>
      <c r="CD119">
        <v>51</v>
      </c>
      <c r="CE119">
        <v>0</v>
      </c>
    </row>
    <row r="120" spans="1:83" x14ac:dyDescent="0.25">
      <c r="A120">
        <v>1600116072</v>
      </c>
      <c r="B120" t="s">
        <v>0</v>
      </c>
      <c r="C120">
        <v>116072</v>
      </c>
      <c r="E120" t="s">
        <v>63</v>
      </c>
      <c r="F120" t="s">
        <v>48</v>
      </c>
      <c r="G120" t="s">
        <v>2</v>
      </c>
      <c r="H120">
        <v>848028.39</v>
      </c>
      <c r="I120">
        <v>759371.8</v>
      </c>
      <c r="J120">
        <v>185815.4</v>
      </c>
      <c r="K120">
        <v>177570.18</v>
      </c>
      <c r="L120">
        <v>0</v>
      </c>
      <c r="M120">
        <v>0</v>
      </c>
      <c r="N120">
        <v>1429428.5419999999</v>
      </c>
      <c r="O120">
        <v>1415041.2120000001</v>
      </c>
      <c r="P120">
        <v>421.40499999999997</v>
      </c>
      <c r="Q120">
        <v>418.66</v>
      </c>
      <c r="R120">
        <v>13093</v>
      </c>
      <c r="AA120" t="s">
        <v>3</v>
      </c>
      <c r="AB120" s="1">
        <v>41333</v>
      </c>
      <c r="AE120" s="1">
        <v>41339</v>
      </c>
      <c r="AG120" s="1">
        <v>41339</v>
      </c>
      <c r="AI120" s="1">
        <v>41536</v>
      </c>
      <c r="AM120" s="1">
        <v>42344</v>
      </c>
      <c r="AO120" s="1">
        <v>43868</v>
      </c>
      <c r="AQ120">
        <v>1600322765</v>
      </c>
      <c r="AR120" t="s">
        <v>66</v>
      </c>
      <c r="AS120">
        <v>60</v>
      </c>
      <c r="AV120" t="s">
        <v>63</v>
      </c>
      <c r="AW120" t="s">
        <v>5</v>
      </c>
      <c r="AY120" t="s">
        <v>9</v>
      </c>
      <c r="BA120" t="s">
        <v>7</v>
      </c>
      <c r="BB120" s="1">
        <v>41349</v>
      </c>
      <c r="BC120" s="1">
        <v>41349</v>
      </c>
      <c r="BD120" s="1">
        <v>41457</v>
      </c>
      <c r="BE120" s="1">
        <v>41457</v>
      </c>
      <c r="BF120">
        <v>0</v>
      </c>
      <c r="BG120">
        <v>0</v>
      </c>
      <c r="BH120">
        <v>916</v>
      </c>
      <c r="BI120">
        <v>865</v>
      </c>
      <c r="BJ120">
        <v>9298.4500000000007</v>
      </c>
      <c r="BK120">
        <v>9109.73</v>
      </c>
      <c r="BL120">
        <v>7780.78</v>
      </c>
      <c r="BM120">
        <v>7719.32</v>
      </c>
      <c r="BN120">
        <v>2.17</v>
      </c>
      <c r="BO120">
        <v>2.08</v>
      </c>
      <c r="BP120" s="1">
        <v>41337</v>
      </c>
      <c r="BQ120" s="1">
        <v>41556</v>
      </c>
      <c r="BR120">
        <v>322768</v>
      </c>
      <c r="BS120">
        <v>3</v>
      </c>
      <c r="BT120" t="s">
        <v>717</v>
      </c>
      <c r="BU120" t="s">
        <v>718</v>
      </c>
      <c r="BW120" t="s">
        <v>766</v>
      </c>
      <c r="BX120">
        <v>1</v>
      </c>
      <c r="BY120">
        <v>1</v>
      </c>
      <c r="BZ120">
        <v>5953</v>
      </c>
      <c r="CA120">
        <v>6125</v>
      </c>
      <c r="CB120">
        <v>1.9</v>
      </c>
      <c r="CC120">
        <v>1.9</v>
      </c>
      <c r="CD120">
        <v>760</v>
      </c>
      <c r="CE120">
        <v>760</v>
      </c>
    </row>
    <row r="121" spans="1:83" x14ac:dyDescent="0.25">
      <c r="A121">
        <v>1600116176</v>
      </c>
      <c r="B121" t="s">
        <v>0</v>
      </c>
      <c r="C121">
        <v>116176</v>
      </c>
      <c r="E121" t="s">
        <v>41</v>
      </c>
      <c r="F121" t="s">
        <v>1</v>
      </c>
      <c r="G121" t="s">
        <v>2</v>
      </c>
      <c r="H121">
        <v>1258.5999999999999</v>
      </c>
      <c r="I121">
        <v>1333.6</v>
      </c>
      <c r="J121">
        <v>440</v>
      </c>
      <c r="K121">
        <v>440</v>
      </c>
      <c r="L121">
        <v>0</v>
      </c>
      <c r="M121">
        <v>0</v>
      </c>
      <c r="N121">
        <v>3015</v>
      </c>
      <c r="O121">
        <v>3015</v>
      </c>
      <c r="P121">
        <v>1.1000000000000001</v>
      </c>
      <c r="Q121">
        <v>1.1000000000000001</v>
      </c>
      <c r="R121">
        <v>13295</v>
      </c>
      <c r="AA121" t="s">
        <v>3</v>
      </c>
      <c r="AB121" s="1">
        <v>41344</v>
      </c>
      <c r="AE121" s="1">
        <v>41325</v>
      </c>
      <c r="AG121" s="1">
        <v>41325</v>
      </c>
      <c r="AI121" s="1">
        <v>42344</v>
      </c>
      <c r="AM121" s="1">
        <v>42344</v>
      </c>
      <c r="AO121" s="1">
        <v>42344</v>
      </c>
      <c r="AQ121">
        <v>1600346834</v>
      </c>
      <c r="AR121" t="s">
        <v>67</v>
      </c>
      <c r="AS121">
        <v>2</v>
      </c>
      <c r="AV121" t="s">
        <v>41</v>
      </c>
      <c r="AW121" t="s">
        <v>5</v>
      </c>
      <c r="AX121">
        <v>1101531</v>
      </c>
      <c r="AY121" t="s">
        <v>9</v>
      </c>
      <c r="BA121" t="s">
        <v>7</v>
      </c>
      <c r="BB121" s="1">
        <v>41331</v>
      </c>
      <c r="BC121" s="1">
        <v>41331</v>
      </c>
      <c r="BD121" s="1">
        <v>41381</v>
      </c>
      <c r="BE121" s="1">
        <v>41439</v>
      </c>
      <c r="BF121">
        <v>0</v>
      </c>
      <c r="BG121">
        <v>0</v>
      </c>
      <c r="BH121">
        <v>440</v>
      </c>
      <c r="BI121">
        <v>440</v>
      </c>
      <c r="BJ121">
        <v>1258.5999999999999</v>
      </c>
      <c r="BK121">
        <v>1333.6</v>
      </c>
      <c r="BL121">
        <v>3015</v>
      </c>
      <c r="BM121">
        <v>3015</v>
      </c>
      <c r="BN121">
        <v>1.1000000000000001</v>
      </c>
      <c r="BO121">
        <v>1.1000000000000001</v>
      </c>
      <c r="BP121" s="1">
        <v>41325</v>
      </c>
      <c r="BQ121" s="1">
        <v>41444</v>
      </c>
      <c r="BR121">
        <v>346835</v>
      </c>
      <c r="BS121">
        <v>1</v>
      </c>
      <c r="BT121" t="s">
        <v>717</v>
      </c>
      <c r="BU121" t="s">
        <v>718</v>
      </c>
      <c r="BW121" t="s">
        <v>775</v>
      </c>
      <c r="BX121">
        <v>1</v>
      </c>
      <c r="BY121">
        <v>1</v>
      </c>
      <c r="BZ121">
        <v>3015</v>
      </c>
      <c r="CA121">
        <v>3015</v>
      </c>
      <c r="CB121">
        <v>1.1000000000000001</v>
      </c>
      <c r="CC121">
        <v>1.1000000000000001</v>
      </c>
      <c r="CD121">
        <v>440</v>
      </c>
      <c r="CE121">
        <v>440</v>
      </c>
    </row>
    <row r="122" spans="1:83" x14ac:dyDescent="0.25">
      <c r="A122">
        <v>1600116394</v>
      </c>
      <c r="B122" t="s">
        <v>0</v>
      </c>
      <c r="C122">
        <v>116394</v>
      </c>
      <c r="E122" t="s">
        <v>81</v>
      </c>
      <c r="F122" t="s">
        <v>1</v>
      </c>
      <c r="G122" t="s">
        <v>2</v>
      </c>
      <c r="H122">
        <v>5181.43</v>
      </c>
      <c r="I122">
        <v>5717.44</v>
      </c>
      <c r="J122">
        <v>3045</v>
      </c>
      <c r="K122">
        <v>3349.5</v>
      </c>
      <c r="L122">
        <v>0</v>
      </c>
      <c r="M122">
        <v>0</v>
      </c>
      <c r="N122">
        <v>22095.912</v>
      </c>
      <c r="O122">
        <v>24381.696</v>
      </c>
      <c r="P122">
        <v>4.6109999999999998</v>
      </c>
      <c r="Q122">
        <v>5.0880000000000001</v>
      </c>
      <c r="R122">
        <v>23559</v>
      </c>
      <c r="AA122" t="s">
        <v>3</v>
      </c>
      <c r="AB122" s="1">
        <v>41351</v>
      </c>
      <c r="AE122" s="1">
        <v>41352</v>
      </c>
      <c r="AG122" s="1">
        <v>41352</v>
      </c>
      <c r="AI122" s="1">
        <v>42344</v>
      </c>
      <c r="AM122" s="1">
        <v>42344</v>
      </c>
      <c r="AO122" s="1">
        <v>42344</v>
      </c>
      <c r="AQ122">
        <v>1600315509</v>
      </c>
      <c r="AR122" t="s">
        <v>68</v>
      </c>
      <c r="AS122">
        <v>1</v>
      </c>
      <c r="AV122" t="s">
        <v>81</v>
      </c>
      <c r="AW122" t="s">
        <v>5</v>
      </c>
      <c r="AX122">
        <v>1000300</v>
      </c>
      <c r="AY122" t="s">
        <v>9</v>
      </c>
      <c r="BA122" t="s">
        <v>52</v>
      </c>
      <c r="BB122" s="1">
        <v>41358</v>
      </c>
      <c r="BC122" s="1">
        <v>41358</v>
      </c>
      <c r="BD122" s="1">
        <v>41547</v>
      </c>
      <c r="BE122" s="1">
        <v>41458</v>
      </c>
      <c r="BF122">
        <v>0</v>
      </c>
      <c r="BG122">
        <v>0</v>
      </c>
      <c r="BH122">
        <v>3045</v>
      </c>
      <c r="BI122">
        <v>3349.5</v>
      </c>
      <c r="BJ122">
        <v>5181.43</v>
      </c>
      <c r="BK122">
        <v>5717.44</v>
      </c>
      <c r="BL122">
        <v>22095.91</v>
      </c>
      <c r="BM122">
        <v>24381.7</v>
      </c>
      <c r="BN122">
        <v>4.6100000000000003</v>
      </c>
      <c r="BO122">
        <v>5.09</v>
      </c>
      <c r="BP122" s="1">
        <v>41351</v>
      </c>
      <c r="BQ122" s="1">
        <v>41479</v>
      </c>
      <c r="BR122">
        <v>315510</v>
      </c>
      <c r="BS122">
        <v>1</v>
      </c>
      <c r="BT122" t="s">
        <v>709</v>
      </c>
      <c r="BU122" t="s">
        <v>710</v>
      </c>
      <c r="BW122" t="s">
        <v>762</v>
      </c>
      <c r="BX122">
        <v>29</v>
      </c>
      <c r="BY122">
        <v>32</v>
      </c>
      <c r="BZ122">
        <v>22095.912</v>
      </c>
      <c r="CA122">
        <v>24381.696</v>
      </c>
      <c r="CB122">
        <v>4.6109999999999998</v>
      </c>
      <c r="CC122">
        <v>5.0880000000000001</v>
      </c>
      <c r="CD122">
        <v>3045</v>
      </c>
      <c r="CE122">
        <v>3360</v>
      </c>
    </row>
    <row r="123" spans="1:83" x14ac:dyDescent="0.25">
      <c r="A123">
        <v>1600116470</v>
      </c>
      <c r="B123" t="s">
        <v>0</v>
      </c>
      <c r="C123">
        <v>116470</v>
      </c>
      <c r="E123" t="s">
        <v>81</v>
      </c>
      <c r="F123" t="s">
        <v>1</v>
      </c>
      <c r="G123" t="s">
        <v>2</v>
      </c>
      <c r="H123">
        <v>8930</v>
      </c>
      <c r="I123">
        <v>13800</v>
      </c>
      <c r="J123">
        <v>7050</v>
      </c>
      <c r="K123">
        <v>7050</v>
      </c>
      <c r="L123">
        <v>0</v>
      </c>
      <c r="M123">
        <v>0</v>
      </c>
      <c r="N123">
        <v>20755.2</v>
      </c>
      <c r="O123">
        <v>20755.2</v>
      </c>
      <c r="P123">
        <v>4.3239999999999998</v>
      </c>
      <c r="Q123">
        <v>4.3239999999999998</v>
      </c>
      <c r="R123">
        <v>23569</v>
      </c>
      <c r="AA123" t="s">
        <v>3</v>
      </c>
      <c r="AB123" s="1">
        <v>41354</v>
      </c>
      <c r="AE123" s="1">
        <v>41354</v>
      </c>
      <c r="AG123" s="1">
        <v>41354</v>
      </c>
      <c r="AI123" s="1">
        <v>42344</v>
      </c>
      <c r="AM123" s="1">
        <v>42344</v>
      </c>
      <c r="AO123" s="1">
        <v>42344</v>
      </c>
      <c r="AQ123">
        <v>1600323292</v>
      </c>
      <c r="AR123" t="s">
        <v>69</v>
      </c>
      <c r="AS123">
        <v>1</v>
      </c>
      <c r="AV123" t="s">
        <v>81</v>
      </c>
      <c r="AW123" t="s">
        <v>5</v>
      </c>
      <c r="AX123">
        <v>1084948</v>
      </c>
      <c r="AY123" t="s">
        <v>6</v>
      </c>
      <c r="BA123" t="s">
        <v>7</v>
      </c>
      <c r="BB123" s="1">
        <v>41366</v>
      </c>
      <c r="BC123" s="1">
        <v>41387</v>
      </c>
      <c r="BD123" s="1">
        <v>41380</v>
      </c>
      <c r="BE123" s="1">
        <v>41389</v>
      </c>
      <c r="BF123">
        <v>0</v>
      </c>
      <c r="BG123">
        <v>0</v>
      </c>
      <c r="BH123">
        <v>7050</v>
      </c>
      <c r="BI123">
        <v>7050</v>
      </c>
      <c r="BJ123">
        <v>8930</v>
      </c>
      <c r="BK123">
        <v>13800</v>
      </c>
      <c r="BL123">
        <v>20755.2</v>
      </c>
      <c r="BM123">
        <v>20755.2</v>
      </c>
      <c r="BN123">
        <v>4.32</v>
      </c>
      <c r="BO123">
        <v>4.32</v>
      </c>
      <c r="BP123" s="1">
        <v>41354</v>
      </c>
      <c r="BQ123" s="1">
        <v>41415</v>
      </c>
      <c r="BR123">
        <v>323293</v>
      </c>
      <c r="BS123">
        <v>1</v>
      </c>
      <c r="BT123" t="s">
        <v>709</v>
      </c>
      <c r="BU123" t="s">
        <v>710</v>
      </c>
      <c r="BW123" t="s">
        <v>711</v>
      </c>
      <c r="BX123">
        <v>94</v>
      </c>
      <c r="BY123">
        <v>94</v>
      </c>
      <c r="BZ123">
        <v>20755.2</v>
      </c>
      <c r="CA123">
        <v>20755.2</v>
      </c>
      <c r="CB123">
        <v>4.3239999999999998</v>
      </c>
      <c r="CC123">
        <v>4.3239999999999998</v>
      </c>
      <c r="CD123">
        <v>7050</v>
      </c>
      <c r="CE123">
        <v>7050</v>
      </c>
    </row>
    <row r="124" spans="1:83" x14ac:dyDescent="0.25">
      <c r="A124">
        <v>1600116724</v>
      </c>
      <c r="B124" t="s">
        <v>0</v>
      </c>
      <c r="C124">
        <v>116724</v>
      </c>
      <c r="E124" t="s">
        <v>81</v>
      </c>
      <c r="F124" t="s">
        <v>1</v>
      </c>
      <c r="G124" t="s">
        <v>2</v>
      </c>
      <c r="H124">
        <v>6827.8</v>
      </c>
      <c r="I124">
        <v>6827.8</v>
      </c>
      <c r="J124">
        <v>1404</v>
      </c>
      <c r="K124">
        <v>1404</v>
      </c>
      <c r="L124">
        <v>0</v>
      </c>
      <c r="M124">
        <v>0</v>
      </c>
      <c r="N124">
        <v>11058.222</v>
      </c>
      <c r="O124">
        <v>11058.222</v>
      </c>
      <c r="P124">
        <v>4.2629999999999999</v>
      </c>
      <c r="Q124">
        <v>4.2629999999999999</v>
      </c>
      <c r="R124">
        <v>13345</v>
      </c>
      <c r="AA124" t="s">
        <v>3</v>
      </c>
      <c r="AB124" s="1">
        <v>41367</v>
      </c>
      <c r="AE124" s="1">
        <v>41367</v>
      </c>
      <c r="AG124" s="1">
        <v>41367</v>
      </c>
      <c r="AI124" s="1">
        <v>42344</v>
      </c>
      <c r="AM124" s="1">
        <v>42344</v>
      </c>
      <c r="AO124" s="1">
        <v>42344</v>
      </c>
      <c r="AQ124">
        <v>1600315848</v>
      </c>
      <c r="AR124" t="s">
        <v>70</v>
      </c>
      <c r="AS124">
        <v>1</v>
      </c>
      <c r="AV124" t="s">
        <v>81</v>
      </c>
      <c r="AW124" t="s">
        <v>5</v>
      </c>
      <c r="AY124" t="s">
        <v>6</v>
      </c>
      <c r="BA124" t="s">
        <v>52</v>
      </c>
      <c r="BB124" s="1">
        <v>41395</v>
      </c>
      <c r="BC124" s="1">
        <v>41395</v>
      </c>
      <c r="BD124" s="1">
        <v>41453</v>
      </c>
      <c r="BE124" s="1">
        <v>41520</v>
      </c>
      <c r="BF124">
        <v>0</v>
      </c>
      <c r="BG124">
        <v>0</v>
      </c>
      <c r="BH124">
        <v>1404</v>
      </c>
      <c r="BI124">
        <v>1404</v>
      </c>
      <c r="BJ124">
        <v>6827.8</v>
      </c>
      <c r="BK124">
        <v>6827.8</v>
      </c>
      <c r="BL124">
        <v>11058.22</v>
      </c>
      <c r="BM124">
        <v>11058.22</v>
      </c>
      <c r="BN124">
        <v>4.26</v>
      </c>
      <c r="BO124">
        <v>4.26</v>
      </c>
      <c r="BP124" s="1">
        <v>41367</v>
      </c>
      <c r="BQ124" s="1">
        <v>41583</v>
      </c>
      <c r="BR124">
        <v>315849</v>
      </c>
      <c r="BS124">
        <v>1</v>
      </c>
      <c r="BT124" t="s">
        <v>709</v>
      </c>
      <c r="BU124" t="s">
        <v>710</v>
      </c>
      <c r="BW124" t="s">
        <v>789</v>
      </c>
      <c r="BX124">
        <v>2</v>
      </c>
      <c r="BY124">
        <v>2</v>
      </c>
      <c r="BZ124">
        <v>88.195999999999998</v>
      </c>
      <c r="CA124">
        <v>88.195999999999998</v>
      </c>
      <c r="CB124">
        <v>3.4000000000000002E-2</v>
      </c>
      <c r="CC124">
        <v>3.4000000000000002E-2</v>
      </c>
      <c r="CD124">
        <v>24</v>
      </c>
      <c r="CE124">
        <v>24</v>
      </c>
    </row>
    <row r="125" spans="1:83" x14ac:dyDescent="0.25">
      <c r="A125">
        <v>1600116724</v>
      </c>
      <c r="B125" t="s">
        <v>0</v>
      </c>
      <c r="C125">
        <v>116724</v>
      </c>
      <c r="E125" t="s">
        <v>81</v>
      </c>
      <c r="F125" t="s">
        <v>1</v>
      </c>
      <c r="G125" t="s">
        <v>2</v>
      </c>
      <c r="H125">
        <v>6827.8</v>
      </c>
      <c r="I125">
        <v>6827.8</v>
      </c>
      <c r="J125">
        <v>1404</v>
      </c>
      <c r="K125">
        <v>1404</v>
      </c>
      <c r="L125">
        <v>0</v>
      </c>
      <c r="M125">
        <v>0</v>
      </c>
      <c r="N125">
        <v>11058.222</v>
      </c>
      <c r="O125">
        <v>11058.222</v>
      </c>
      <c r="P125">
        <v>4.2629999999999999</v>
      </c>
      <c r="Q125">
        <v>4.2629999999999999</v>
      </c>
      <c r="R125">
        <v>13345</v>
      </c>
      <c r="AA125" t="s">
        <v>3</v>
      </c>
      <c r="AB125" s="1">
        <v>41367</v>
      </c>
      <c r="AE125" s="1">
        <v>41367</v>
      </c>
      <c r="AG125" s="1">
        <v>41367</v>
      </c>
      <c r="AI125" s="1">
        <v>42344</v>
      </c>
      <c r="AM125" s="1">
        <v>42344</v>
      </c>
      <c r="AO125" s="1">
        <v>42344</v>
      </c>
      <c r="AQ125">
        <v>1600315848</v>
      </c>
      <c r="AR125" t="s">
        <v>70</v>
      </c>
      <c r="AS125">
        <v>1</v>
      </c>
      <c r="AV125" t="s">
        <v>81</v>
      </c>
      <c r="AW125" t="s">
        <v>5</v>
      </c>
      <c r="AY125" t="s">
        <v>6</v>
      </c>
      <c r="BA125" t="s">
        <v>52</v>
      </c>
      <c r="BB125" s="1">
        <v>41395</v>
      </c>
      <c r="BC125" s="1">
        <v>41395</v>
      </c>
      <c r="BD125" s="1">
        <v>41453</v>
      </c>
      <c r="BE125" s="1">
        <v>41520</v>
      </c>
      <c r="BF125">
        <v>0</v>
      </c>
      <c r="BG125">
        <v>0</v>
      </c>
      <c r="BH125">
        <v>1404</v>
      </c>
      <c r="BI125">
        <v>1404</v>
      </c>
      <c r="BJ125">
        <v>6827.8</v>
      </c>
      <c r="BK125">
        <v>6827.8</v>
      </c>
      <c r="BL125">
        <v>11058.22</v>
      </c>
      <c r="BM125">
        <v>11058.22</v>
      </c>
      <c r="BN125">
        <v>4.26</v>
      </c>
      <c r="BO125">
        <v>4.26</v>
      </c>
      <c r="BP125" s="1">
        <v>41367</v>
      </c>
      <c r="BQ125" s="1">
        <v>41583</v>
      </c>
      <c r="BR125">
        <v>315850</v>
      </c>
      <c r="BS125">
        <v>2</v>
      </c>
      <c r="BT125" t="s">
        <v>709</v>
      </c>
      <c r="BU125" t="s">
        <v>710</v>
      </c>
      <c r="BW125" t="s">
        <v>752</v>
      </c>
      <c r="BX125">
        <v>13</v>
      </c>
      <c r="BY125">
        <v>13</v>
      </c>
      <c r="BZ125">
        <v>1180.27</v>
      </c>
      <c r="CA125">
        <v>1180.27</v>
      </c>
      <c r="CB125">
        <v>0.45500000000000002</v>
      </c>
      <c r="CC125">
        <v>0.45500000000000002</v>
      </c>
      <c r="CD125">
        <v>156</v>
      </c>
      <c r="CE125">
        <v>156</v>
      </c>
    </row>
    <row r="126" spans="1:83" x14ac:dyDescent="0.25">
      <c r="A126">
        <v>1600116724</v>
      </c>
      <c r="B126" t="s">
        <v>0</v>
      </c>
      <c r="C126">
        <v>116724</v>
      </c>
      <c r="E126" t="s">
        <v>81</v>
      </c>
      <c r="F126" t="s">
        <v>1</v>
      </c>
      <c r="G126" t="s">
        <v>2</v>
      </c>
      <c r="H126">
        <v>6827.8</v>
      </c>
      <c r="I126">
        <v>6827.8</v>
      </c>
      <c r="J126">
        <v>1404</v>
      </c>
      <c r="K126">
        <v>1404</v>
      </c>
      <c r="L126">
        <v>0</v>
      </c>
      <c r="M126">
        <v>0</v>
      </c>
      <c r="N126">
        <v>11058.222</v>
      </c>
      <c r="O126">
        <v>11058.222</v>
      </c>
      <c r="P126">
        <v>4.2629999999999999</v>
      </c>
      <c r="Q126">
        <v>4.2629999999999999</v>
      </c>
      <c r="R126">
        <v>13345</v>
      </c>
      <c r="AA126" t="s">
        <v>3</v>
      </c>
      <c r="AB126" s="1">
        <v>41367</v>
      </c>
      <c r="AE126" s="1">
        <v>41367</v>
      </c>
      <c r="AG126" s="1">
        <v>41367</v>
      </c>
      <c r="AI126" s="1">
        <v>42344</v>
      </c>
      <c r="AM126" s="1">
        <v>42344</v>
      </c>
      <c r="AO126" s="1">
        <v>42344</v>
      </c>
      <c r="AQ126">
        <v>1600315848</v>
      </c>
      <c r="AR126" t="s">
        <v>70</v>
      </c>
      <c r="AS126">
        <v>1</v>
      </c>
      <c r="AV126" t="s">
        <v>81</v>
      </c>
      <c r="AW126" t="s">
        <v>5</v>
      </c>
      <c r="AY126" t="s">
        <v>6</v>
      </c>
      <c r="BA126" t="s">
        <v>52</v>
      </c>
      <c r="BB126" s="1">
        <v>41395</v>
      </c>
      <c r="BC126" s="1">
        <v>41395</v>
      </c>
      <c r="BD126" s="1">
        <v>41453</v>
      </c>
      <c r="BE126" s="1">
        <v>41520</v>
      </c>
      <c r="BF126">
        <v>0</v>
      </c>
      <c r="BG126">
        <v>0</v>
      </c>
      <c r="BH126">
        <v>1404</v>
      </c>
      <c r="BI126">
        <v>1404</v>
      </c>
      <c r="BJ126">
        <v>6827.8</v>
      </c>
      <c r="BK126">
        <v>6827.8</v>
      </c>
      <c r="BL126">
        <v>11058.22</v>
      </c>
      <c r="BM126">
        <v>11058.22</v>
      </c>
      <c r="BN126">
        <v>4.26</v>
      </c>
      <c r="BO126">
        <v>4.26</v>
      </c>
      <c r="BP126" s="1">
        <v>41367</v>
      </c>
      <c r="BQ126" s="1">
        <v>41583</v>
      </c>
      <c r="BR126">
        <v>315851</v>
      </c>
      <c r="BS126">
        <v>3</v>
      </c>
      <c r="BT126" t="s">
        <v>709</v>
      </c>
      <c r="BU126" t="s">
        <v>710</v>
      </c>
      <c r="BW126" t="s">
        <v>779</v>
      </c>
      <c r="BX126">
        <v>102</v>
      </c>
      <c r="BY126">
        <v>102</v>
      </c>
      <c r="BZ126">
        <v>9789.7559999999994</v>
      </c>
      <c r="CA126">
        <v>9789.7559999999994</v>
      </c>
      <c r="CB126">
        <v>3.774</v>
      </c>
      <c r="CC126">
        <v>3.774</v>
      </c>
      <c r="CD126">
        <v>1224</v>
      </c>
      <c r="CE126">
        <v>1224</v>
      </c>
    </row>
    <row r="127" spans="1:83" x14ac:dyDescent="0.25">
      <c r="A127">
        <v>1600117430</v>
      </c>
      <c r="B127" t="s">
        <v>0</v>
      </c>
      <c r="C127">
        <v>117430</v>
      </c>
      <c r="E127" t="s">
        <v>41</v>
      </c>
      <c r="F127" t="s">
        <v>48</v>
      </c>
      <c r="G127" t="s">
        <v>2</v>
      </c>
      <c r="H127">
        <v>238645.85</v>
      </c>
      <c r="I127">
        <v>347200.19</v>
      </c>
      <c r="J127">
        <v>60472.85</v>
      </c>
      <c r="K127">
        <v>58632</v>
      </c>
      <c r="L127">
        <v>0</v>
      </c>
      <c r="M127">
        <v>0</v>
      </c>
      <c r="N127">
        <v>358619</v>
      </c>
      <c r="O127">
        <v>362023</v>
      </c>
      <c r="P127">
        <v>152.30000000000001</v>
      </c>
      <c r="Q127">
        <v>153.6</v>
      </c>
      <c r="R127">
        <v>1394</v>
      </c>
      <c r="AA127" t="s">
        <v>3</v>
      </c>
      <c r="AB127" s="1">
        <v>41388</v>
      </c>
      <c r="AE127" s="1">
        <v>41393</v>
      </c>
      <c r="AG127" s="1">
        <v>41393</v>
      </c>
      <c r="AI127" s="1">
        <v>42344</v>
      </c>
      <c r="AM127" s="1">
        <v>42344</v>
      </c>
      <c r="AO127" s="1">
        <v>42344</v>
      </c>
      <c r="AQ127">
        <v>1600324089</v>
      </c>
      <c r="AR127" t="s">
        <v>71</v>
      </c>
      <c r="AS127">
        <v>32</v>
      </c>
      <c r="AV127" t="s">
        <v>41</v>
      </c>
      <c r="AW127" t="s">
        <v>5</v>
      </c>
      <c r="AX127">
        <v>1039168</v>
      </c>
      <c r="AY127" t="s">
        <v>9</v>
      </c>
      <c r="BA127" t="s">
        <v>7</v>
      </c>
      <c r="BB127" s="1">
        <v>41395</v>
      </c>
      <c r="BC127" s="1">
        <v>41540</v>
      </c>
      <c r="BD127" s="1">
        <v>41639</v>
      </c>
      <c r="BE127" s="1">
        <v>41542</v>
      </c>
      <c r="BF127">
        <v>0</v>
      </c>
      <c r="BG127">
        <v>0</v>
      </c>
      <c r="BH127">
        <v>1800</v>
      </c>
      <c r="BI127">
        <v>1680</v>
      </c>
      <c r="BJ127">
        <v>3956</v>
      </c>
      <c r="BK127">
        <v>6396.23</v>
      </c>
      <c r="BL127">
        <v>10532</v>
      </c>
      <c r="BM127">
        <v>9802</v>
      </c>
      <c r="BN127">
        <v>4.5</v>
      </c>
      <c r="BO127">
        <v>4.2</v>
      </c>
      <c r="BP127" s="1">
        <v>41390</v>
      </c>
      <c r="BQ127" s="1">
        <v>41611</v>
      </c>
      <c r="BR127">
        <v>324090</v>
      </c>
      <c r="BS127">
        <v>1</v>
      </c>
      <c r="BT127" t="s">
        <v>717</v>
      </c>
      <c r="BU127" t="s">
        <v>718</v>
      </c>
      <c r="BW127" t="s">
        <v>766</v>
      </c>
      <c r="BX127">
        <v>1</v>
      </c>
      <c r="BY127">
        <v>1</v>
      </c>
      <c r="BZ127">
        <v>10532</v>
      </c>
      <c r="CA127">
        <v>9802</v>
      </c>
      <c r="CB127">
        <v>4.5</v>
      </c>
      <c r="CC127">
        <v>4.2</v>
      </c>
      <c r="CD127">
        <v>1800</v>
      </c>
      <c r="CE127">
        <v>1680</v>
      </c>
    </row>
    <row r="128" spans="1:83" x14ac:dyDescent="0.25">
      <c r="A128">
        <v>1600117430</v>
      </c>
      <c r="B128" t="s">
        <v>0</v>
      </c>
      <c r="C128">
        <v>117430</v>
      </c>
      <c r="E128" t="s">
        <v>41</v>
      </c>
      <c r="F128" t="s">
        <v>48</v>
      </c>
      <c r="G128" t="s">
        <v>2</v>
      </c>
      <c r="H128">
        <v>238645.85</v>
      </c>
      <c r="I128">
        <v>347200.19</v>
      </c>
      <c r="J128">
        <v>60472.85</v>
      </c>
      <c r="K128">
        <v>58632</v>
      </c>
      <c r="L128">
        <v>0</v>
      </c>
      <c r="M128">
        <v>0</v>
      </c>
      <c r="N128">
        <v>358619</v>
      </c>
      <c r="O128">
        <v>362023</v>
      </c>
      <c r="P128">
        <v>152.30000000000001</v>
      </c>
      <c r="Q128">
        <v>153.6</v>
      </c>
      <c r="R128">
        <v>1394</v>
      </c>
      <c r="AA128" t="s">
        <v>3</v>
      </c>
      <c r="AB128" s="1">
        <v>41388</v>
      </c>
      <c r="AE128" s="1">
        <v>41393</v>
      </c>
      <c r="AG128" s="1">
        <v>41393</v>
      </c>
      <c r="AI128" s="1">
        <v>42344</v>
      </c>
      <c r="AM128" s="1">
        <v>42344</v>
      </c>
      <c r="AO128" s="1">
        <v>42344</v>
      </c>
      <c r="AQ128">
        <v>1600324105</v>
      </c>
      <c r="AR128" t="s">
        <v>72</v>
      </c>
      <c r="AS128">
        <v>35</v>
      </c>
      <c r="AV128" t="s">
        <v>41</v>
      </c>
      <c r="AW128" t="s">
        <v>5</v>
      </c>
      <c r="AX128">
        <v>1066748</v>
      </c>
      <c r="AY128" t="s">
        <v>9</v>
      </c>
      <c r="BA128" t="s">
        <v>7</v>
      </c>
      <c r="BB128" s="1">
        <v>41395</v>
      </c>
      <c r="BC128" s="1">
        <v>41547</v>
      </c>
      <c r="BD128" s="1">
        <v>41639</v>
      </c>
      <c r="BE128" s="1">
        <v>41548</v>
      </c>
      <c r="BF128">
        <v>0</v>
      </c>
      <c r="BG128">
        <v>0</v>
      </c>
      <c r="BH128">
        <v>1080</v>
      </c>
      <c r="BI128">
        <v>1080</v>
      </c>
      <c r="BJ128">
        <v>4039</v>
      </c>
      <c r="BK128">
        <v>6400.91</v>
      </c>
      <c r="BL128">
        <v>7278</v>
      </c>
      <c r="BM128">
        <v>7278</v>
      </c>
      <c r="BN128">
        <v>2.7</v>
      </c>
      <c r="BO128">
        <v>2.7</v>
      </c>
      <c r="BP128" s="1">
        <v>41390</v>
      </c>
      <c r="BQ128" s="1">
        <v>41751</v>
      </c>
      <c r="BR128">
        <v>324106</v>
      </c>
      <c r="BS128">
        <v>1</v>
      </c>
      <c r="BT128" t="s">
        <v>717</v>
      </c>
      <c r="BU128" t="s">
        <v>718</v>
      </c>
      <c r="BW128" t="s">
        <v>766</v>
      </c>
      <c r="BX128">
        <v>1</v>
      </c>
      <c r="BY128">
        <v>1</v>
      </c>
      <c r="BZ128">
        <v>7278</v>
      </c>
      <c r="CA128">
        <v>7278</v>
      </c>
      <c r="CB128">
        <v>2.7</v>
      </c>
      <c r="CC128">
        <v>2.7</v>
      </c>
      <c r="CD128">
        <v>1080</v>
      </c>
      <c r="CE128">
        <v>1080</v>
      </c>
    </row>
    <row r="129" spans="1:83" x14ac:dyDescent="0.25">
      <c r="A129">
        <v>1600117499</v>
      </c>
      <c r="B129" t="s">
        <v>0</v>
      </c>
      <c r="C129">
        <v>117499</v>
      </c>
      <c r="E129" t="s">
        <v>41</v>
      </c>
      <c r="F129" t="s">
        <v>1</v>
      </c>
      <c r="G129" t="s">
        <v>2</v>
      </c>
      <c r="H129">
        <v>17031</v>
      </c>
      <c r="I129">
        <v>15819.31</v>
      </c>
      <c r="J129">
        <v>8515.5</v>
      </c>
      <c r="K129">
        <v>7909.66</v>
      </c>
      <c r="L129">
        <v>0</v>
      </c>
      <c r="M129">
        <v>0</v>
      </c>
      <c r="N129">
        <v>17546</v>
      </c>
      <c r="O129">
        <v>17546</v>
      </c>
      <c r="P129">
        <v>21.931999999999999</v>
      </c>
      <c r="Q129">
        <v>21.931999999999999</v>
      </c>
      <c r="R129">
        <v>17270</v>
      </c>
      <c r="AA129" t="s">
        <v>3</v>
      </c>
      <c r="AB129" s="1">
        <v>41358</v>
      </c>
      <c r="AE129" s="1">
        <v>41395</v>
      </c>
      <c r="AG129" s="1">
        <v>41395</v>
      </c>
      <c r="AI129" s="1">
        <v>42344</v>
      </c>
      <c r="AM129" s="1">
        <v>42344</v>
      </c>
      <c r="AO129" s="1">
        <v>42344</v>
      </c>
      <c r="AQ129">
        <v>1600350702</v>
      </c>
      <c r="AR129" t="s">
        <v>73</v>
      </c>
      <c r="AS129">
        <v>1</v>
      </c>
      <c r="AV129" t="s">
        <v>41</v>
      </c>
      <c r="AW129" t="s">
        <v>5</v>
      </c>
      <c r="AY129" t="s">
        <v>6</v>
      </c>
      <c r="BA129" t="s">
        <v>7</v>
      </c>
      <c r="BB129" s="1">
        <v>41417</v>
      </c>
      <c r="BC129" s="1">
        <v>41417</v>
      </c>
      <c r="BD129" s="1">
        <v>41455</v>
      </c>
      <c r="BE129" s="1">
        <v>41712</v>
      </c>
      <c r="BF129">
        <v>0</v>
      </c>
      <c r="BG129">
        <v>0</v>
      </c>
      <c r="BH129">
        <v>8515.5</v>
      </c>
      <c r="BI129">
        <v>7909.66</v>
      </c>
      <c r="BJ129">
        <v>17031</v>
      </c>
      <c r="BK129">
        <v>15819.31</v>
      </c>
      <c r="BL129">
        <v>17546</v>
      </c>
      <c r="BM129">
        <v>17546</v>
      </c>
      <c r="BN129">
        <v>21.93</v>
      </c>
      <c r="BO129">
        <v>21.93</v>
      </c>
      <c r="BP129" s="1">
        <v>41358</v>
      </c>
      <c r="BQ129" s="1">
        <v>41729</v>
      </c>
      <c r="BR129">
        <v>350703</v>
      </c>
      <c r="BS129">
        <v>1</v>
      </c>
      <c r="BT129" t="s">
        <v>717</v>
      </c>
      <c r="BU129" t="s">
        <v>718</v>
      </c>
      <c r="BW129" t="s">
        <v>7</v>
      </c>
      <c r="BX129">
        <v>1</v>
      </c>
      <c r="BY129">
        <v>1</v>
      </c>
      <c r="BZ129">
        <v>17546</v>
      </c>
      <c r="CA129">
        <v>17546</v>
      </c>
      <c r="CB129">
        <v>21.931999999999999</v>
      </c>
      <c r="CC129">
        <v>21.931999999999999</v>
      </c>
      <c r="CD129">
        <v>8772.7999999999993</v>
      </c>
      <c r="CE129">
        <v>8772.7999999999993</v>
      </c>
    </row>
    <row r="130" spans="1:83" x14ac:dyDescent="0.25">
      <c r="A130">
        <v>1600117514</v>
      </c>
      <c r="B130" t="s">
        <v>0</v>
      </c>
      <c r="C130">
        <v>117514</v>
      </c>
      <c r="E130" t="s">
        <v>41</v>
      </c>
      <c r="F130" t="s">
        <v>1</v>
      </c>
      <c r="G130" t="s">
        <v>2</v>
      </c>
      <c r="H130">
        <v>14126.9</v>
      </c>
      <c r="I130">
        <v>14126.9</v>
      </c>
      <c r="J130">
        <v>286.75</v>
      </c>
      <c r="K130">
        <v>286.75</v>
      </c>
      <c r="L130">
        <v>0</v>
      </c>
      <c r="M130">
        <v>0</v>
      </c>
      <c r="N130">
        <v>5735</v>
      </c>
      <c r="O130">
        <v>5735</v>
      </c>
      <c r="P130">
        <v>0.7</v>
      </c>
      <c r="Q130">
        <v>0.7</v>
      </c>
      <c r="R130">
        <v>23559</v>
      </c>
      <c r="AA130" t="s">
        <v>3</v>
      </c>
      <c r="AB130" s="1">
        <v>41395</v>
      </c>
      <c r="AE130" s="1">
        <v>41395</v>
      </c>
      <c r="AG130" s="1">
        <v>41395</v>
      </c>
      <c r="AI130" s="1">
        <v>42344</v>
      </c>
      <c r="AM130" s="1">
        <v>42344</v>
      </c>
      <c r="AO130" s="1">
        <v>42344</v>
      </c>
      <c r="AQ130">
        <v>1600316556</v>
      </c>
      <c r="AR130" t="s">
        <v>74</v>
      </c>
      <c r="AS130">
        <v>1</v>
      </c>
      <c r="AV130" t="s">
        <v>41</v>
      </c>
      <c r="AW130" t="s">
        <v>5</v>
      </c>
      <c r="AY130" t="s">
        <v>9</v>
      </c>
      <c r="BA130" t="s">
        <v>52</v>
      </c>
      <c r="BB130" s="1">
        <v>41425</v>
      </c>
      <c r="BC130" s="1">
        <v>41425</v>
      </c>
      <c r="BD130" s="1">
        <v>41481</v>
      </c>
      <c r="BE130" s="1">
        <v>41481</v>
      </c>
      <c r="BF130">
        <v>0</v>
      </c>
      <c r="BG130">
        <v>0</v>
      </c>
      <c r="BH130">
        <v>286.75</v>
      </c>
      <c r="BI130">
        <v>286.75</v>
      </c>
      <c r="BJ130">
        <v>14126.9</v>
      </c>
      <c r="BK130">
        <v>14126.9</v>
      </c>
      <c r="BL130">
        <v>5735</v>
      </c>
      <c r="BM130">
        <v>5735</v>
      </c>
      <c r="BN130">
        <v>0.7</v>
      </c>
      <c r="BO130">
        <v>0.7</v>
      </c>
      <c r="BP130" s="1">
        <v>41395</v>
      </c>
      <c r="BQ130" s="1">
        <v>41479</v>
      </c>
      <c r="BR130">
        <v>316557</v>
      </c>
      <c r="BS130">
        <v>1</v>
      </c>
      <c r="BT130" t="s">
        <v>717</v>
      </c>
      <c r="BU130" t="s">
        <v>718</v>
      </c>
      <c r="BW130" t="s">
        <v>766</v>
      </c>
      <c r="BX130">
        <v>1</v>
      </c>
      <c r="BY130">
        <v>1</v>
      </c>
      <c r="BZ130">
        <v>5735</v>
      </c>
      <c r="CA130">
        <v>5735</v>
      </c>
      <c r="CB130">
        <v>0.7</v>
      </c>
      <c r="CC130">
        <v>0.7</v>
      </c>
      <c r="CD130">
        <v>286.75</v>
      </c>
      <c r="CE130">
        <v>286.75</v>
      </c>
    </row>
    <row r="131" spans="1:83" x14ac:dyDescent="0.25">
      <c r="A131">
        <v>1600117724</v>
      </c>
      <c r="B131" t="s">
        <v>0</v>
      </c>
      <c r="C131">
        <v>117724</v>
      </c>
      <c r="E131" t="s">
        <v>47</v>
      </c>
      <c r="F131" t="s">
        <v>1</v>
      </c>
      <c r="G131" t="s">
        <v>2</v>
      </c>
      <c r="H131">
        <v>199963</v>
      </c>
      <c r="I131">
        <v>194415.61</v>
      </c>
      <c r="J131">
        <v>6610</v>
      </c>
      <c r="K131">
        <v>6610</v>
      </c>
      <c r="L131">
        <v>90597.8</v>
      </c>
      <c r="M131">
        <v>90597.8</v>
      </c>
      <c r="N131">
        <v>66100</v>
      </c>
      <c r="O131">
        <v>66100</v>
      </c>
      <c r="P131">
        <v>1</v>
      </c>
      <c r="Q131">
        <v>0</v>
      </c>
      <c r="R131">
        <v>13326</v>
      </c>
      <c r="AA131" t="s">
        <v>3</v>
      </c>
      <c r="AB131" s="1">
        <v>41361</v>
      </c>
      <c r="AE131" s="1">
        <v>41403</v>
      </c>
      <c r="AG131" s="1">
        <v>41403</v>
      </c>
      <c r="AI131" s="1">
        <v>42344</v>
      </c>
      <c r="AM131" s="1">
        <v>42344</v>
      </c>
      <c r="AO131" s="1">
        <v>42344</v>
      </c>
      <c r="AQ131">
        <v>1600323491</v>
      </c>
      <c r="AR131" t="s">
        <v>75</v>
      </c>
      <c r="AS131">
        <v>1</v>
      </c>
      <c r="AV131" t="s">
        <v>47</v>
      </c>
      <c r="AW131" t="s">
        <v>5</v>
      </c>
      <c r="AX131">
        <v>1000294</v>
      </c>
      <c r="AY131" t="s">
        <v>6</v>
      </c>
      <c r="BA131" t="s">
        <v>7</v>
      </c>
      <c r="BB131" s="1">
        <v>41456</v>
      </c>
      <c r="BC131" s="1">
        <v>41736</v>
      </c>
      <c r="BD131" s="1">
        <v>41486</v>
      </c>
      <c r="BE131" s="1">
        <v>41810</v>
      </c>
      <c r="BF131">
        <v>93371.5</v>
      </c>
      <c r="BG131">
        <v>90597.8</v>
      </c>
      <c r="BH131">
        <v>6610</v>
      </c>
      <c r="BI131">
        <v>6610</v>
      </c>
      <c r="BJ131">
        <v>199963</v>
      </c>
      <c r="BK131">
        <v>194415.61</v>
      </c>
      <c r="BL131">
        <v>66100</v>
      </c>
      <c r="BM131">
        <v>66100</v>
      </c>
      <c r="BN131">
        <v>1</v>
      </c>
      <c r="BO131">
        <v>0</v>
      </c>
      <c r="BP131" s="1">
        <v>41361</v>
      </c>
      <c r="BQ131" s="1">
        <v>41863</v>
      </c>
      <c r="BR131">
        <v>323492</v>
      </c>
      <c r="BS131">
        <v>1</v>
      </c>
      <c r="BT131" t="s">
        <v>717</v>
      </c>
      <c r="BU131" t="s">
        <v>720</v>
      </c>
      <c r="BW131" t="s">
        <v>808</v>
      </c>
      <c r="BX131">
        <v>1</v>
      </c>
      <c r="BY131">
        <v>1</v>
      </c>
      <c r="BZ131">
        <v>66100</v>
      </c>
      <c r="CA131">
        <v>66100</v>
      </c>
      <c r="CB131">
        <v>1</v>
      </c>
      <c r="CC131">
        <v>0</v>
      </c>
      <c r="CD131">
        <v>6610</v>
      </c>
      <c r="CE131">
        <v>6610</v>
      </c>
    </row>
    <row r="132" spans="1:83" x14ac:dyDescent="0.25">
      <c r="A132">
        <v>1600117847</v>
      </c>
      <c r="B132" t="s">
        <v>0</v>
      </c>
      <c r="C132">
        <v>117847</v>
      </c>
      <c r="E132" t="s">
        <v>1053</v>
      </c>
      <c r="F132" t="s">
        <v>1</v>
      </c>
      <c r="G132" t="s">
        <v>2</v>
      </c>
      <c r="H132">
        <v>3055.24</v>
      </c>
      <c r="I132">
        <v>2452.1</v>
      </c>
      <c r="J132">
        <v>210</v>
      </c>
      <c r="K132">
        <v>210</v>
      </c>
      <c r="L132">
        <v>0</v>
      </c>
      <c r="M132">
        <v>0</v>
      </c>
      <c r="N132">
        <v>1074</v>
      </c>
      <c r="O132">
        <v>1074</v>
      </c>
      <c r="P132">
        <v>0.26900000000000002</v>
      </c>
      <c r="Q132">
        <v>0.26900000000000002</v>
      </c>
      <c r="R132">
        <v>7398</v>
      </c>
      <c r="AA132" t="s">
        <v>3</v>
      </c>
      <c r="AB132" s="1">
        <v>41403</v>
      </c>
      <c r="AE132" s="1">
        <v>41408</v>
      </c>
      <c r="AG132" s="1">
        <v>41408</v>
      </c>
      <c r="AI132" s="1">
        <v>42344</v>
      </c>
      <c r="AM132" s="1">
        <v>42344</v>
      </c>
      <c r="AO132" s="1">
        <v>42344</v>
      </c>
      <c r="AQ132">
        <v>1600345728</v>
      </c>
      <c r="AR132" t="s">
        <v>76</v>
      </c>
      <c r="AS132">
        <v>1</v>
      </c>
      <c r="AV132" t="s">
        <v>1053</v>
      </c>
      <c r="AW132" t="s">
        <v>5</v>
      </c>
      <c r="AX132">
        <v>1028061</v>
      </c>
      <c r="AY132" t="s">
        <v>6</v>
      </c>
      <c r="BA132" t="s">
        <v>7</v>
      </c>
      <c r="BB132" s="1">
        <v>41422</v>
      </c>
      <c r="BC132" s="1">
        <v>41422</v>
      </c>
      <c r="BD132" s="1">
        <v>41439</v>
      </c>
      <c r="BE132" s="1">
        <v>41439</v>
      </c>
      <c r="BF132">
        <v>0</v>
      </c>
      <c r="BG132">
        <v>0</v>
      </c>
      <c r="BH132">
        <v>210</v>
      </c>
      <c r="BI132">
        <v>210</v>
      </c>
      <c r="BJ132">
        <v>3055.24</v>
      </c>
      <c r="BK132">
        <v>2452.1</v>
      </c>
      <c r="BL132">
        <v>1074</v>
      </c>
      <c r="BM132">
        <v>1074</v>
      </c>
      <c r="BN132">
        <v>0.27</v>
      </c>
      <c r="BO132">
        <v>0.27</v>
      </c>
      <c r="BP132" s="1">
        <v>41403</v>
      </c>
      <c r="BQ132" s="1">
        <v>41631</v>
      </c>
      <c r="BR132">
        <v>345729</v>
      </c>
      <c r="BS132">
        <v>1</v>
      </c>
      <c r="BT132" t="s">
        <v>709</v>
      </c>
      <c r="BU132" t="s">
        <v>817</v>
      </c>
      <c r="BW132" t="s">
        <v>818</v>
      </c>
      <c r="BX132">
        <v>2</v>
      </c>
      <c r="BY132">
        <v>2</v>
      </c>
      <c r="BZ132">
        <v>1074</v>
      </c>
      <c r="CA132">
        <v>1074</v>
      </c>
      <c r="CB132">
        <v>0.26900000000000002</v>
      </c>
      <c r="CC132">
        <v>0.26900000000000002</v>
      </c>
      <c r="CD132">
        <v>210</v>
      </c>
      <c r="CE132">
        <v>210</v>
      </c>
    </row>
    <row r="133" spans="1:83" x14ac:dyDescent="0.25">
      <c r="A133">
        <v>1600117886</v>
      </c>
      <c r="B133" t="s">
        <v>0</v>
      </c>
      <c r="C133">
        <v>117886</v>
      </c>
      <c r="E133" t="s">
        <v>81</v>
      </c>
      <c r="F133" t="s">
        <v>1</v>
      </c>
      <c r="G133" t="s">
        <v>2</v>
      </c>
      <c r="H133">
        <v>966</v>
      </c>
      <c r="I133">
        <v>966</v>
      </c>
      <c r="J133">
        <v>462</v>
      </c>
      <c r="K133">
        <v>462</v>
      </c>
      <c r="L133">
        <v>0</v>
      </c>
      <c r="M133">
        <v>0</v>
      </c>
      <c r="N133">
        <v>2832.6480000000001</v>
      </c>
      <c r="O133">
        <v>2832.6480000000001</v>
      </c>
      <c r="P133">
        <v>1.0920000000000001</v>
      </c>
      <c r="Q133">
        <v>1.0920000000000001</v>
      </c>
      <c r="R133">
        <v>2774</v>
      </c>
      <c r="AA133" t="s">
        <v>3</v>
      </c>
      <c r="AB133" s="1">
        <v>41408</v>
      </c>
      <c r="AE133" s="1">
        <v>41416</v>
      </c>
      <c r="AG133" s="1">
        <v>41416</v>
      </c>
      <c r="AI133" s="1">
        <v>42344</v>
      </c>
      <c r="AM133" s="1">
        <v>42344</v>
      </c>
      <c r="AO133" s="1">
        <v>42344</v>
      </c>
      <c r="AQ133">
        <v>1600324796</v>
      </c>
      <c r="AR133" t="s">
        <v>77</v>
      </c>
      <c r="AS133">
        <v>1</v>
      </c>
      <c r="AV133" t="s">
        <v>81</v>
      </c>
      <c r="AW133" t="s">
        <v>5</v>
      </c>
      <c r="AY133" t="s">
        <v>6</v>
      </c>
      <c r="BA133" t="s">
        <v>7</v>
      </c>
      <c r="BB133" s="1">
        <v>41414</v>
      </c>
      <c r="BC133" s="1">
        <v>41414</v>
      </c>
      <c r="BD133" s="1">
        <v>41607</v>
      </c>
      <c r="BE133" s="1">
        <v>41436</v>
      </c>
      <c r="BF133">
        <v>0</v>
      </c>
      <c r="BG133">
        <v>0</v>
      </c>
      <c r="BH133">
        <v>462</v>
      </c>
      <c r="BI133">
        <v>462</v>
      </c>
      <c r="BJ133">
        <v>966</v>
      </c>
      <c r="BK133">
        <v>966</v>
      </c>
      <c r="BL133">
        <v>2832.65</v>
      </c>
      <c r="BM133">
        <v>2832.65</v>
      </c>
      <c r="BN133">
        <v>1.0900000000000001</v>
      </c>
      <c r="BO133">
        <v>1.0900000000000001</v>
      </c>
      <c r="BP133" s="1">
        <v>41408</v>
      </c>
      <c r="BQ133" s="1">
        <v>41438</v>
      </c>
      <c r="BR133">
        <v>324797</v>
      </c>
      <c r="BS133">
        <v>1</v>
      </c>
      <c r="BT133" t="s">
        <v>709</v>
      </c>
      <c r="BU133" t="s">
        <v>710</v>
      </c>
      <c r="BW133" t="s">
        <v>809</v>
      </c>
      <c r="BX133">
        <v>42</v>
      </c>
      <c r="BY133">
        <v>42</v>
      </c>
      <c r="BZ133">
        <v>2832.6480000000001</v>
      </c>
      <c r="CA133">
        <v>2832.6480000000001</v>
      </c>
      <c r="CB133">
        <v>1.0920000000000001</v>
      </c>
      <c r="CC133">
        <v>1.0920000000000001</v>
      </c>
      <c r="CD133">
        <v>462</v>
      </c>
      <c r="CE133">
        <v>462</v>
      </c>
    </row>
    <row r="134" spans="1:83" x14ac:dyDescent="0.25">
      <c r="A134">
        <v>1600118086</v>
      </c>
      <c r="B134" t="s">
        <v>0</v>
      </c>
      <c r="C134">
        <v>118086</v>
      </c>
      <c r="E134" t="s">
        <v>41</v>
      </c>
      <c r="F134" t="s">
        <v>1</v>
      </c>
      <c r="G134" t="s">
        <v>2</v>
      </c>
      <c r="H134">
        <v>7566</v>
      </c>
      <c r="I134">
        <v>7684.5</v>
      </c>
      <c r="J134">
        <v>1240</v>
      </c>
      <c r="K134">
        <v>1364</v>
      </c>
      <c r="L134">
        <v>0</v>
      </c>
      <c r="M134">
        <v>0</v>
      </c>
      <c r="N134">
        <v>15168</v>
      </c>
      <c r="O134">
        <v>17399</v>
      </c>
      <c r="P134">
        <v>3.1</v>
      </c>
      <c r="Q134">
        <v>3.5</v>
      </c>
      <c r="R134">
        <v>13164</v>
      </c>
      <c r="AA134" t="s">
        <v>3</v>
      </c>
      <c r="AB134" s="1">
        <v>41416</v>
      </c>
      <c r="AE134" s="1">
        <v>41416</v>
      </c>
      <c r="AG134" s="1">
        <v>41416</v>
      </c>
      <c r="AI134" s="1">
        <v>42344</v>
      </c>
      <c r="AM134" s="1">
        <v>42344</v>
      </c>
      <c r="AO134" s="1">
        <v>42344</v>
      </c>
      <c r="AQ134">
        <v>1600346081</v>
      </c>
      <c r="AR134" t="s">
        <v>78</v>
      </c>
      <c r="AS134">
        <v>1</v>
      </c>
      <c r="AV134" t="s">
        <v>41</v>
      </c>
      <c r="AW134" t="s">
        <v>5</v>
      </c>
      <c r="AX134">
        <v>1085116</v>
      </c>
      <c r="AY134" t="s">
        <v>6</v>
      </c>
      <c r="BA134" t="s">
        <v>7</v>
      </c>
      <c r="BB134" s="1">
        <v>41456</v>
      </c>
      <c r="BC134" s="1">
        <v>41499</v>
      </c>
      <c r="BD134" s="1">
        <v>41460</v>
      </c>
      <c r="BE134" s="1">
        <v>41501</v>
      </c>
      <c r="BF134">
        <v>0</v>
      </c>
      <c r="BG134">
        <v>0</v>
      </c>
      <c r="BH134">
        <v>1240</v>
      </c>
      <c r="BI134">
        <v>1364</v>
      </c>
      <c r="BJ134">
        <v>7566</v>
      </c>
      <c r="BK134">
        <v>7684.5</v>
      </c>
      <c r="BL134">
        <v>15168</v>
      </c>
      <c r="BM134">
        <v>17399</v>
      </c>
      <c r="BN134">
        <v>3.1</v>
      </c>
      <c r="BO134">
        <v>3.5</v>
      </c>
      <c r="BP134" s="1">
        <v>41416</v>
      </c>
      <c r="BQ134" s="1">
        <v>41766</v>
      </c>
      <c r="BR134">
        <v>346082</v>
      </c>
      <c r="BS134">
        <v>1</v>
      </c>
      <c r="BT134" t="s">
        <v>717</v>
      </c>
      <c r="BU134" t="s">
        <v>718</v>
      </c>
      <c r="BW134" t="s">
        <v>759</v>
      </c>
      <c r="BX134">
        <v>1</v>
      </c>
      <c r="BY134">
        <v>1</v>
      </c>
      <c r="BZ134">
        <v>15168</v>
      </c>
      <c r="CA134">
        <v>17399</v>
      </c>
      <c r="CB134">
        <v>3.1</v>
      </c>
      <c r="CC134">
        <v>3.5</v>
      </c>
      <c r="CD134">
        <v>1240</v>
      </c>
      <c r="CE134">
        <v>1400</v>
      </c>
    </row>
    <row r="135" spans="1:83" x14ac:dyDescent="0.25">
      <c r="A135">
        <v>1600118281</v>
      </c>
      <c r="B135" t="s">
        <v>0</v>
      </c>
      <c r="C135">
        <v>118281</v>
      </c>
      <c r="E135" t="s">
        <v>81</v>
      </c>
      <c r="F135" t="s">
        <v>1</v>
      </c>
      <c r="G135" t="s">
        <v>2</v>
      </c>
      <c r="H135">
        <v>4897</v>
      </c>
      <c r="I135">
        <v>4897</v>
      </c>
      <c r="J135">
        <v>996</v>
      </c>
      <c r="K135">
        <v>996</v>
      </c>
      <c r="L135">
        <v>0</v>
      </c>
      <c r="M135">
        <v>0</v>
      </c>
      <c r="N135">
        <v>4951.9459999999999</v>
      </c>
      <c r="O135">
        <v>4951.9459999999999</v>
      </c>
      <c r="P135">
        <v>1.909</v>
      </c>
      <c r="Q135">
        <v>1.909</v>
      </c>
      <c r="R135">
        <v>5832</v>
      </c>
      <c r="AA135" t="s">
        <v>3</v>
      </c>
      <c r="AB135" s="1">
        <v>41423</v>
      </c>
      <c r="AE135" s="1">
        <v>41423</v>
      </c>
      <c r="AG135" s="1">
        <v>41423</v>
      </c>
      <c r="AI135" s="1">
        <v>42344</v>
      </c>
      <c r="AM135" s="1">
        <v>42344</v>
      </c>
      <c r="AO135" s="1">
        <v>42344</v>
      </c>
      <c r="AQ135">
        <v>1600325128</v>
      </c>
      <c r="AR135" t="s">
        <v>79</v>
      </c>
      <c r="AS135">
        <v>1</v>
      </c>
      <c r="AV135" t="s">
        <v>81</v>
      </c>
      <c r="AW135" t="s">
        <v>5</v>
      </c>
      <c r="AX135">
        <v>1001491</v>
      </c>
      <c r="AY135" t="s">
        <v>6</v>
      </c>
      <c r="BA135" t="s">
        <v>7</v>
      </c>
      <c r="BB135" s="1">
        <v>41432</v>
      </c>
      <c r="BC135" s="1">
        <v>41432</v>
      </c>
      <c r="BD135" s="1">
        <v>41453</v>
      </c>
      <c r="BE135" s="1">
        <v>41627</v>
      </c>
      <c r="BF135">
        <v>0</v>
      </c>
      <c r="BG135">
        <v>0</v>
      </c>
      <c r="BH135">
        <v>996</v>
      </c>
      <c r="BI135">
        <v>996</v>
      </c>
      <c r="BJ135">
        <v>4897</v>
      </c>
      <c r="BK135">
        <v>4897</v>
      </c>
      <c r="BL135">
        <v>4951.95</v>
      </c>
      <c r="BM135">
        <v>4951.95</v>
      </c>
      <c r="BN135">
        <v>1.91</v>
      </c>
      <c r="BO135">
        <v>1.91</v>
      </c>
      <c r="BP135" s="1">
        <v>41423</v>
      </c>
      <c r="BQ135" s="1">
        <v>41684</v>
      </c>
      <c r="BR135">
        <v>325129</v>
      </c>
      <c r="BS135">
        <v>1</v>
      </c>
      <c r="BT135" t="s">
        <v>709</v>
      </c>
      <c r="BU135" t="s">
        <v>710</v>
      </c>
      <c r="BW135" t="s">
        <v>754</v>
      </c>
      <c r="BX135">
        <v>83</v>
      </c>
      <c r="BY135">
        <v>83</v>
      </c>
      <c r="BZ135">
        <v>4951.9459999999999</v>
      </c>
      <c r="CA135">
        <v>4951.9459999999999</v>
      </c>
      <c r="CB135">
        <v>1.909</v>
      </c>
      <c r="CC135">
        <v>1.909</v>
      </c>
      <c r="CD135">
        <v>996</v>
      </c>
      <c r="CE135">
        <v>996</v>
      </c>
    </row>
    <row r="136" spans="1:83" x14ac:dyDescent="0.25">
      <c r="A136">
        <v>1600118331</v>
      </c>
      <c r="B136" t="s">
        <v>0</v>
      </c>
      <c r="C136">
        <v>118331</v>
      </c>
      <c r="E136" t="s">
        <v>1053</v>
      </c>
      <c r="F136" t="s">
        <v>1</v>
      </c>
      <c r="G136" t="s">
        <v>2</v>
      </c>
      <c r="H136">
        <v>2200</v>
      </c>
      <c r="I136">
        <v>2200</v>
      </c>
      <c r="J136">
        <v>105</v>
      </c>
      <c r="K136">
        <v>105</v>
      </c>
      <c r="L136">
        <v>0</v>
      </c>
      <c r="M136">
        <v>0</v>
      </c>
      <c r="N136">
        <v>537</v>
      </c>
      <c r="O136">
        <v>537</v>
      </c>
      <c r="P136">
        <v>0.13400000000000001</v>
      </c>
      <c r="Q136">
        <v>0.13400000000000001</v>
      </c>
      <c r="R136">
        <v>13365</v>
      </c>
      <c r="AA136" t="s">
        <v>3</v>
      </c>
      <c r="AB136" s="1">
        <v>41377</v>
      </c>
      <c r="AE136" s="1">
        <v>41425</v>
      </c>
      <c r="AG136" s="1">
        <v>41425</v>
      </c>
      <c r="AI136" s="1">
        <v>42344</v>
      </c>
      <c r="AM136" s="1">
        <v>42344</v>
      </c>
      <c r="AO136" s="1">
        <v>42344</v>
      </c>
      <c r="AQ136">
        <v>1600334466</v>
      </c>
      <c r="AR136" t="s">
        <v>80</v>
      </c>
      <c r="AS136">
        <v>1</v>
      </c>
      <c r="AV136" t="s">
        <v>1053</v>
      </c>
      <c r="AW136" t="s">
        <v>5</v>
      </c>
      <c r="AX136">
        <v>1033383</v>
      </c>
      <c r="AY136" t="s">
        <v>6</v>
      </c>
      <c r="BA136" t="s">
        <v>7</v>
      </c>
      <c r="BB136" s="1">
        <v>41442</v>
      </c>
      <c r="BC136" s="1">
        <v>41442</v>
      </c>
      <c r="BD136" s="1">
        <v>41453</v>
      </c>
      <c r="BE136" s="1">
        <v>41750</v>
      </c>
      <c r="BF136">
        <v>0</v>
      </c>
      <c r="BG136">
        <v>0</v>
      </c>
      <c r="BH136">
        <v>105</v>
      </c>
      <c r="BI136">
        <v>105</v>
      </c>
      <c r="BJ136">
        <v>2200</v>
      </c>
      <c r="BK136">
        <v>2200</v>
      </c>
      <c r="BL136">
        <v>537</v>
      </c>
      <c r="BM136">
        <v>537</v>
      </c>
      <c r="BN136">
        <v>0.13</v>
      </c>
      <c r="BO136">
        <v>0.13</v>
      </c>
      <c r="BP136" s="1">
        <v>41377</v>
      </c>
      <c r="BQ136" s="1">
        <v>41792</v>
      </c>
      <c r="BR136">
        <v>334467</v>
      </c>
      <c r="BS136">
        <v>1</v>
      </c>
      <c r="BT136" t="s">
        <v>709</v>
      </c>
      <c r="BU136" t="s">
        <v>817</v>
      </c>
      <c r="BW136" t="s">
        <v>818</v>
      </c>
      <c r="BX136">
        <v>1</v>
      </c>
      <c r="BY136">
        <v>1</v>
      </c>
      <c r="BZ136">
        <v>537</v>
      </c>
      <c r="CA136">
        <v>537</v>
      </c>
      <c r="CB136">
        <v>0.13400000000000001</v>
      </c>
      <c r="CC136">
        <v>0.13400000000000001</v>
      </c>
      <c r="CD136">
        <v>105</v>
      </c>
      <c r="CE136">
        <v>105</v>
      </c>
    </row>
    <row r="137" spans="1:83" x14ac:dyDescent="0.25">
      <c r="A137">
        <v>1600118895</v>
      </c>
      <c r="B137" t="s">
        <v>0</v>
      </c>
      <c r="C137">
        <v>118895</v>
      </c>
      <c r="E137" t="s">
        <v>81</v>
      </c>
      <c r="F137" t="s">
        <v>82</v>
      </c>
      <c r="G137" t="s">
        <v>2</v>
      </c>
      <c r="H137">
        <v>980258.09</v>
      </c>
      <c r="I137">
        <v>789822.78</v>
      </c>
      <c r="J137">
        <v>511976</v>
      </c>
      <c r="K137">
        <v>483195</v>
      </c>
      <c r="L137">
        <v>0</v>
      </c>
      <c r="M137">
        <v>0</v>
      </c>
      <c r="N137">
        <v>1515901.6640000001</v>
      </c>
      <c r="O137">
        <v>1430342.4</v>
      </c>
      <c r="P137">
        <v>318.68799999999999</v>
      </c>
      <c r="Q137">
        <v>297.988</v>
      </c>
      <c r="R137">
        <v>17600</v>
      </c>
      <c r="AA137" t="s">
        <v>3</v>
      </c>
      <c r="AB137" s="1">
        <v>41431</v>
      </c>
      <c r="AE137" s="1">
        <v>41443</v>
      </c>
      <c r="AG137" s="1">
        <v>41443</v>
      </c>
      <c r="AI137" s="1">
        <v>42344</v>
      </c>
      <c r="AM137" s="1">
        <v>42344</v>
      </c>
      <c r="AO137" s="1">
        <v>42344</v>
      </c>
      <c r="AQ137">
        <v>1600337533</v>
      </c>
      <c r="AR137" t="s">
        <v>83</v>
      </c>
      <c r="AS137">
        <v>4</v>
      </c>
      <c r="AV137" t="s">
        <v>81</v>
      </c>
      <c r="AW137" t="s">
        <v>5</v>
      </c>
      <c r="AX137" t="s">
        <v>84</v>
      </c>
      <c r="AY137" t="s">
        <v>9</v>
      </c>
      <c r="BA137" t="s">
        <v>7</v>
      </c>
      <c r="BB137" s="1">
        <v>41449</v>
      </c>
      <c r="BC137" s="1">
        <v>41740</v>
      </c>
      <c r="BD137" s="1">
        <v>41578</v>
      </c>
      <c r="BE137" s="1">
        <v>41758</v>
      </c>
      <c r="BF137">
        <v>0</v>
      </c>
      <c r="BG137">
        <v>0</v>
      </c>
      <c r="BH137">
        <v>34350</v>
      </c>
      <c r="BI137">
        <v>25575</v>
      </c>
      <c r="BJ137">
        <v>46777.77</v>
      </c>
      <c r="BK137">
        <v>44069.51</v>
      </c>
      <c r="BL137">
        <v>101126.39999999999</v>
      </c>
      <c r="BM137">
        <v>75292.800000000003</v>
      </c>
      <c r="BN137">
        <v>21.07</v>
      </c>
      <c r="BO137">
        <v>15.69</v>
      </c>
      <c r="BP137" s="1">
        <v>41431</v>
      </c>
      <c r="BQ137" s="1">
        <v>41830</v>
      </c>
      <c r="BR137">
        <v>337534</v>
      </c>
      <c r="BS137">
        <v>1</v>
      </c>
      <c r="BT137" t="s">
        <v>709</v>
      </c>
      <c r="BU137" t="s">
        <v>710</v>
      </c>
      <c r="BW137" t="s">
        <v>711</v>
      </c>
      <c r="BX137">
        <v>458</v>
      </c>
      <c r="BY137">
        <v>341</v>
      </c>
      <c r="BZ137">
        <v>101126.39999999999</v>
      </c>
      <c r="CA137">
        <v>75292.800000000003</v>
      </c>
      <c r="CB137">
        <v>21.068000000000001</v>
      </c>
      <c r="CC137">
        <v>15.686</v>
      </c>
      <c r="CD137">
        <v>34350</v>
      </c>
      <c r="CE137">
        <v>25575</v>
      </c>
    </row>
    <row r="138" spans="1:83" x14ac:dyDescent="0.25">
      <c r="A138">
        <v>1600118910</v>
      </c>
      <c r="B138" t="s">
        <v>0</v>
      </c>
      <c r="C138">
        <v>118910</v>
      </c>
      <c r="E138" t="s">
        <v>81</v>
      </c>
      <c r="F138" t="s">
        <v>82</v>
      </c>
      <c r="G138" t="s">
        <v>2</v>
      </c>
      <c r="H138">
        <v>903086.72</v>
      </c>
      <c r="I138">
        <v>771250.54</v>
      </c>
      <c r="J138">
        <v>461400</v>
      </c>
      <c r="K138">
        <v>456517.5</v>
      </c>
      <c r="L138">
        <v>0</v>
      </c>
      <c r="M138">
        <v>0</v>
      </c>
      <c r="N138">
        <v>1358361.6000000001</v>
      </c>
      <c r="O138">
        <v>1395235.2</v>
      </c>
      <c r="P138">
        <v>282.99200000000002</v>
      </c>
      <c r="Q138">
        <v>290.67399999999998</v>
      </c>
      <c r="R138">
        <v>17600</v>
      </c>
      <c r="AA138" t="s">
        <v>3</v>
      </c>
      <c r="AB138" s="1">
        <v>41430</v>
      </c>
      <c r="AE138" s="1">
        <v>41443</v>
      </c>
      <c r="AG138" s="1">
        <v>41443</v>
      </c>
      <c r="AI138" s="1">
        <v>41458</v>
      </c>
      <c r="AM138" s="1">
        <v>42344</v>
      </c>
      <c r="AO138" s="1">
        <v>43868</v>
      </c>
      <c r="AQ138">
        <v>1600346369</v>
      </c>
      <c r="AR138" t="s">
        <v>85</v>
      </c>
      <c r="AS138">
        <v>13</v>
      </c>
      <c r="AV138" t="s">
        <v>81</v>
      </c>
      <c r="AW138" t="s">
        <v>5</v>
      </c>
      <c r="AY138" t="s">
        <v>9</v>
      </c>
      <c r="BA138" t="s">
        <v>7</v>
      </c>
      <c r="BB138" s="1">
        <v>41449</v>
      </c>
      <c r="BC138" s="1">
        <v>41760</v>
      </c>
      <c r="BD138" s="1">
        <v>41578</v>
      </c>
      <c r="BE138" s="1">
        <v>41775</v>
      </c>
      <c r="BF138">
        <v>0</v>
      </c>
      <c r="BG138">
        <v>0</v>
      </c>
      <c r="BH138">
        <v>21225</v>
      </c>
      <c r="BI138">
        <v>21150</v>
      </c>
      <c r="BJ138">
        <v>42069.03</v>
      </c>
      <c r="BK138">
        <v>34663.019999999997</v>
      </c>
      <c r="BL138">
        <v>62486.400000000001</v>
      </c>
      <c r="BM138">
        <v>62265.599999999999</v>
      </c>
      <c r="BN138">
        <v>13.02</v>
      </c>
      <c r="BO138">
        <v>12.97</v>
      </c>
      <c r="BP138" s="1">
        <v>41430</v>
      </c>
      <c r="BQ138" s="1">
        <v>41835</v>
      </c>
      <c r="BR138">
        <v>346370</v>
      </c>
      <c r="BS138">
        <v>1</v>
      </c>
      <c r="BT138" t="s">
        <v>709</v>
      </c>
      <c r="BU138" t="s">
        <v>710</v>
      </c>
      <c r="BW138" t="s">
        <v>711</v>
      </c>
      <c r="BX138">
        <v>283</v>
      </c>
      <c r="BY138">
        <v>282</v>
      </c>
      <c r="BZ138">
        <v>62486.400000000001</v>
      </c>
      <c r="CA138">
        <v>62265.599999999999</v>
      </c>
      <c r="CB138">
        <v>13.018000000000001</v>
      </c>
      <c r="CC138">
        <v>12.972</v>
      </c>
      <c r="CD138">
        <v>21225</v>
      </c>
      <c r="CE138">
        <v>21150</v>
      </c>
    </row>
    <row r="139" spans="1:83" x14ac:dyDescent="0.25">
      <c r="A139">
        <v>1600118935</v>
      </c>
      <c r="B139" t="s">
        <v>0</v>
      </c>
      <c r="C139">
        <v>118935</v>
      </c>
      <c r="E139" t="s">
        <v>47</v>
      </c>
      <c r="F139" t="s">
        <v>1</v>
      </c>
      <c r="G139" t="s">
        <v>2</v>
      </c>
      <c r="H139">
        <v>6790.17</v>
      </c>
      <c r="I139">
        <v>5929</v>
      </c>
      <c r="J139">
        <v>3395.08</v>
      </c>
      <c r="K139">
        <v>2964.5</v>
      </c>
      <c r="L139">
        <v>0</v>
      </c>
      <c r="M139">
        <v>0</v>
      </c>
      <c r="N139">
        <v>35018</v>
      </c>
      <c r="O139">
        <v>35018</v>
      </c>
      <c r="P139">
        <v>3.9990000000000001</v>
      </c>
      <c r="Q139">
        <v>3.9990000000000001</v>
      </c>
      <c r="R139">
        <v>23559</v>
      </c>
      <c r="AA139" t="s">
        <v>3</v>
      </c>
      <c r="AB139" s="1">
        <v>41416</v>
      </c>
      <c r="AE139" s="1">
        <v>41444</v>
      </c>
      <c r="AG139" s="1">
        <v>41444</v>
      </c>
      <c r="AI139" s="1">
        <v>42344</v>
      </c>
      <c r="AM139" s="1">
        <v>42344</v>
      </c>
      <c r="AO139" s="1">
        <v>42344</v>
      </c>
      <c r="AQ139">
        <v>1600346064</v>
      </c>
      <c r="AR139" t="s">
        <v>86</v>
      </c>
      <c r="AS139">
        <v>1</v>
      </c>
      <c r="AV139" t="s">
        <v>47</v>
      </c>
      <c r="AW139" t="s">
        <v>5</v>
      </c>
      <c r="AX139">
        <v>1000695</v>
      </c>
      <c r="AY139" t="s">
        <v>6</v>
      </c>
      <c r="BA139" t="s">
        <v>7</v>
      </c>
      <c r="BB139" s="1">
        <v>41424</v>
      </c>
      <c r="BC139" s="1">
        <v>41424</v>
      </c>
      <c r="BD139" s="1">
        <v>41455</v>
      </c>
      <c r="BE139" s="1">
        <v>41771</v>
      </c>
      <c r="BF139">
        <v>0</v>
      </c>
      <c r="BG139">
        <v>0</v>
      </c>
      <c r="BH139">
        <v>3395.08</v>
      </c>
      <c r="BI139">
        <v>2964.5</v>
      </c>
      <c r="BJ139">
        <v>6790.17</v>
      </c>
      <c r="BK139">
        <v>5929</v>
      </c>
      <c r="BL139">
        <v>35018</v>
      </c>
      <c r="BM139">
        <v>35018</v>
      </c>
      <c r="BN139">
        <v>4</v>
      </c>
      <c r="BO139">
        <v>4</v>
      </c>
      <c r="BP139" s="1">
        <v>41416</v>
      </c>
      <c r="BQ139" s="1">
        <v>41807</v>
      </c>
      <c r="BR139">
        <v>346065</v>
      </c>
      <c r="BS139">
        <v>1</v>
      </c>
      <c r="BT139" t="s">
        <v>717</v>
      </c>
      <c r="BU139" t="s">
        <v>720</v>
      </c>
      <c r="BW139" t="s">
        <v>830</v>
      </c>
      <c r="BX139">
        <v>1</v>
      </c>
      <c r="BY139">
        <v>1</v>
      </c>
      <c r="BZ139">
        <v>35018</v>
      </c>
      <c r="CA139">
        <v>35018</v>
      </c>
      <c r="CB139">
        <v>3.9990000000000001</v>
      </c>
      <c r="CC139">
        <v>3.9990000000000001</v>
      </c>
      <c r="CD139">
        <v>3501.8</v>
      </c>
      <c r="CE139">
        <v>3501.8</v>
      </c>
    </row>
    <row r="140" spans="1:83" x14ac:dyDescent="0.25">
      <c r="A140">
        <v>1600119082</v>
      </c>
      <c r="B140" t="s">
        <v>0</v>
      </c>
      <c r="C140">
        <v>119082</v>
      </c>
      <c r="E140" t="s">
        <v>63</v>
      </c>
      <c r="F140" t="s">
        <v>1</v>
      </c>
      <c r="G140" t="s">
        <v>2</v>
      </c>
      <c r="H140">
        <v>2485.1999999999998</v>
      </c>
      <c r="I140">
        <v>2485.1999999999998</v>
      </c>
      <c r="J140">
        <v>772</v>
      </c>
      <c r="K140">
        <v>724</v>
      </c>
      <c r="L140">
        <v>0</v>
      </c>
      <c r="M140">
        <v>0</v>
      </c>
      <c r="N140">
        <v>4778.7179999999998</v>
      </c>
      <c r="O140">
        <v>4410.37</v>
      </c>
      <c r="P140">
        <v>2.0470000000000002</v>
      </c>
      <c r="Q140">
        <v>1.905</v>
      </c>
      <c r="R140">
        <v>5839</v>
      </c>
      <c r="AA140" t="s">
        <v>3</v>
      </c>
      <c r="AB140" s="1">
        <v>41446</v>
      </c>
      <c r="AE140" s="1">
        <v>41450</v>
      </c>
      <c r="AG140" s="1">
        <v>41450</v>
      </c>
      <c r="AI140" s="1">
        <v>42344</v>
      </c>
      <c r="AM140" s="1">
        <v>42344</v>
      </c>
      <c r="AO140" s="1">
        <v>42344</v>
      </c>
      <c r="AQ140">
        <v>1600325801</v>
      </c>
      <c r="AR140" t="s">
        <v>87</v>
      </c>
      <c r="AS140">
        <v>1</v>
      </c>
      <c r="AV140" t="s">
        <v>63</v>
      </c>
      <c r="AW140" t="s">
        <v>5</v>
      </c>
      <c r="AX140">
        <v>1213537</v>
      </c>
      <c r="AY140" t="s">
        <v>6</v>
      </c>
      <c r="BA140" t="s">
        <v>7</v>
      </c>
      <c r="BB140" s="1">
        <v>41456</v>
      </c>
      <c r="BC140" s="1">
        <v>41459</v>
      </c>
      <c r="BD140" s="1">
        <v>41486</v>
      </c>
      <c r="BE140" s="1">
        <v>41486</v>
      </c>
      <c r="BF140">
        <v>0</v>
      </c>
      <c r="BG140">
        <v>0</v>
      </c>
      <c r="BH140">
        <v>772</v>
      </c>
      <c r="BI140">
        <v>724</v>
      </c>
      <c r="BJ140">
        <v>2485.1999999999998</v>
      </c>
      <c r="BK140">
        <v>2485.1999999999998</v>
      </c>
      <c r="BL140">
        <v>4778.72</v>
      </c>
      <c r="BM140">
        <v>4410.37</v>
      </c>
      <c r="BN140">
        <v>2.0499999999999998</v>
      </c>
      <c r="BO140">
        <v>1.91</v>
      </c>
      <c r="BP140" s="1">
        <v>41446</v>
      </c>
      <c r="BQ140" s="1">
        <v>41612</v>
      </c>
      <c r="BR140">
        <v>325802</v>
      </c>
      <c r="BS140">
        <v>1</v>
      </c>
      <c r="BT140" t="s">
        <v>709</v>
      </c>
      <c r="BU140" t="s">
        <v>710</v>
      </c>
      <c r="BW140" t="s">
        <v>752</v>
      </c>
      <c r="BX140">
        <v>15</v>
      </c>
      <c r="BY140">
        <v>12</v>
      </c>
      <c r="BZ140">
        <v>1361.85</v>
      </c>
      <c r="CA140">
        <v>1089.48</v>
      </c>
      <c r="CB140">
        <v>0.52500000000000002</v>
      </c>
      <c r="CC140">
        <v>0.42</v>
      </c>
      <c r="CD140">
        <v>180</v>
      </c>
      <c r="CE140">
        <v>144</v>
      </c>
    </row>
    <row r="141" spans="1:83" x14ac:dyDescent="0.25">
      <c r="A141">
        <v>1600119082</v>
      </c>
      <c r="B141" t="s">
        <v>0</v>
      </c>
      <c r="C141">
        <v>119082</v>
      </c>
      <c r="E141" t="s">
        <v>63</v>
      </c>
      <c r="F141" t="s">
        <v>1</v>
      </c>
      <c r="G141" t="s">
        <v>2</v>
      </c>
      <c r="H141">
        <v>2485.1999999999998</v>
      </c>
      <c r="I141">
        <v>2485.1999999999998</v>
      </c>
      <c r="J141">
        <v>772</v>
      </c>
      <c r="K141">
        <v>724</v>
      </c>
      <c r="L141">
        <v>0</v>
      </c>
      <c r="M141">
        <v>0</v>
      </c>
      <c r="N141">
        <v>4778.7179999999998</v>
      </c>
      <c r="O141">
        <v>4410.37</v>
      </c>
      <c r="P141">
        <v>2.0470000000000002</v>
      </c>
      <c r="Q141">
        <v>1.905</v>
      </c>
      <c r="R141">
        <v>5839</v>
      </c>
      <c r="AA141" t="s">
        <v>3</v>
      </c>
      <c r="AB141" s="1">
        <v>41446</v>
      </c>
      <c r="AE141" s="1">
        <v>41450</v>
      </c>
      <c r="AG141" s="1">
        <v>41450</v>
      </c>
      <c r="AI141" s="1">
        <v>42344</v>
      </c>
      <c r="AM141" s="1">
        <v>42344</v>
      </c>
      <c r="AO141" s="1">
        <v>42344</v>
      </c>
      <c r="AQ141">
        <v>1600325801</v>
      </c>
      <c r="AR141" t="s">
        <v>87</v>
      </c>
      <c r="AS141">
        <v>1</v>
      </c>
      <c r="AV141" t="s">
        <v>63</v>
      </c>
      <c r="AW141" t="s">
        <v>5</v>
      </c>
      <c r="AX141">
        <v>1213537</v>
      </c>
      <c r="AY141" t="s">
        <v>6</v>
      </c>
      <c r="BA141" t="s">
        <v>7</v>
      </c>
      <c r="BB141" s="1">
        <v>41456</v>
      </c>
      <c r="BC141" s="1">
        <v>41459</v>
      </c>
      <c r="BD141" s="1">
        <v>41486</v>
      </c>
      <c r="BE141" s="1">
        <v>41486</v>
      </c>
      <c r="BF141">
        <v>0</v>
      </c>
      <c r="BG141">
        <v>0</v>
      </c>
      <c r="BH141">
        <v>772</v>
      </c>
      <c r="BI141">
        <v>724</v>
      </c>
      <c r="BJ141">
        <v>2485.1999999999998</v>
      </c>
      <c r="BK141">
        <v>2485.1999999999998</v>
      </c>
      <c r="BL141">
        <v>4778.72</v>
      </c>
      <c r="BM141">
        <v>4410.37</v>
      </c>
      <c r="BN141">
        <v>2.0499999999999998</v>
      </c>
      <c r="BO141">
        <v>1.91</v>
      </c>
      <c r="BP141" s="1">
        <v>41446</v>
      </c>
      <c r="BQ141" s="1">
        <v>41612</v>
      </c>
      <c r="BR141">
        <v>325803</v>
      </c>
      <c r="BS141">
        <v>2</v>
      </c>
      <c r="BT141" t="s">
        <v>709</v>
      </c>
      <c r="BU141" t="s">
        <v>710</v>
      </c>
      <c r="BW141" t="s">
        <v>779</v>
      </c>
      <c r="BX141">
        <v>6</v>
      </c>
      <c r="BY141">
        <v>5</v>
      </c>
      <c r="BZ141">
        <v>575.86800000000005</v>
      </c>
      <c r="CA141">
        <v>479.89</v>
      </c>
      <c r="CB141">
        <v>0.222</v>
      </c>
      <c r="CC141">
        <v>0.185</v>
      </c>
      <c r="CD141">
        <v>72</v>
      </c>
      <c r="CE141">
        <v>60</v>
      </c>
    </row>
    <row r="142" spans="1:83" x14ac:dyDescent="0.25">
      <c r="A142">
        <v>1600119082</v>
      </c>
      <c r="B142" t="s">
        <v>0</v>
      </c>
      <c r="C142">
        <v>119082</v>
      </c>
      <c r="E142" t="s">
        <v>63</v>
      </c>
      <c r="F142" t="s">
        <v>1</v>
      </c>
      <c r="G142" t="s">
        <v>2</v>
      </c>
      <c r="H142">
        <v>2485.1999999999998</v>
      </c>
      <c r="I142">
        <v>2485.1999999999998</v>
      </c>
      <c r="J142">
        <v>772</v>
      </c>
      <c r="K142">
        <v>724</v>
      </c>
      <c r="L142">
        <v>0</v>
      </c>
      <c r="M142">
        <v>0</v>
      </c>
      <c r="N142">
        <v>4778.7179999999998</v>
      </c>
      <c r="O142">
        <v>4410.37</v>
      </c>
      <c r="P142">
        <v>2.0470000000000002</v>
      </c>
      <c r="Q142">
        <v>1.905</v>
      </c>
      <c r="R142">
        <v>5839</v>
      </c>
      <c r="AA142" t="s">
        <v>3</v>
      </c>
      <c r="AB142" s="1">
        <v>41446</v>
      </c>
      <c r="AE142" s="1">
        <v>41450</v>
      </c>
      <c r="AG142" s="1">
        <v>41450</v>
      </c>
      <c r="AI142" s="1">
        <v>42344</v>
      </c>
      <c r="AM142" s="1">
        <v>42344</v>
      </c>
      <c r="AO142" s="1">
        <v>42344</v>
      </c>
      <c r="AQ142">
        <v>1600325801</v>
      </c>
      <c r="AR142" t="s">
        <v>87</v>
      </c>
      <c r="AS142">
        <v>1</v>
      </c>
      <c r="AV142" t="s">
        <v>63</v>
      </c>
      <c r="AW142" t="s">
        <v>5</v>
      </c>
      <c r="AX142">
        <v>1213537</v>
      </c>
      <c r="AY142" t="s">
        <v>6</v>
      </c>
      <c r="BA142" t="s">
        <v>7</v>
      </c>
      <c r="BB142" s="1">
        <v>41456</v>
      </c>
      <c r="BC142" s="1">
        <v>41459</v>
      </c>
      <c r="BD142" s="1">
        <v>41486</v>
      </c>
      <c r="BE142" s="1">
        <v>41486</v>
      </c>
      <c r="BF142">
        <v>0</v>
      </c>
      <c r="BG142">
        <v>0</v>
      </c>
      <c r="BH142">
        <v>772</v>
      </c>
      <c r="BI142">
        <v>724</v>
      </c>
      <c r="BJ142">
        <v>2485.1999999999998</v>
      </c>
      <c r="BK142">
        <v>2485.1999999999998</v>
      </c>
      <c r="BL142">
        <v>4778.72</v>
      </c>
      <c r="BM142">
        <v>4410.37</v>
      </c>
      <c r="BN142">
        <v>2.0499999999999998</v>
      </c>
      <c r="BO142">
        <v>1.91</v>
      </c>
      <c r="BP142" s="1">
        <v>41446</v>
      </c>
      <c r="BQ142" s="1">
        <v>41612</v>
      </c>
      <c r="BR142">
        <v>325804</v>
      </c>
      <c r="BS142">
        <v>3</v>
      </c>
      <c r="BT142" t="s">
        <v>717</v>
      </c>
      <c r="BU142" t="s">
        <v>718</v>
      </c>
      <c r="BW142" t="s">
        <v>766</v>
      </c>
      <c r="BX142">
        <v>1</v>
      </c>
      <c r="BY142">
        <v>1</v>
      </c>
      <c r="BZ142">
        <v>2841</v>
      </c>
      <c r="CA142">
        <v>2841</v>
      </c>
      <c r="CB142">
        <v>1.3</v>
      </c>
      <c r="CC142">
        <v>1.3</v>
      </c>
      <c r="CD142">
        <v>520</v>
      </c>
      <c r="CE142">
        <v>520</v>
      </c>
    </row>
    <row r="143" spans="1:83" x14ac:dyDescent="0.25">
      <c r="A143">
        <v>1600119534</v>
      </c>
      <c r="B143" t="s">
        <v>0</v>
      </c>
      <c r="C143">
        <v>119534</v>
      </c>
      <c r="E143" t="s">
        <v>81</v>
      </c>
      <c r="F143" t="s">
        <v>1</v>
      </c>
      <c r="G143" t="s">
        <v>2</v>
      </c>
      <c r="H143">
        <v>20249.599999999999</v>
      </c>
      <c r="I143">
        <v>20186</v>
      </c>
      <c r="J143">
        <v>10080</v>
      </c>
      <c r="K143">
        <v>10080</v>
      </c>
      <c r="L143">
        <v>0</v>
      </c>
      <c r="M143">
        <v>0</v>
      </c>
      <c r="N143">
        <v>99549.008000000002</v>
      </c>
      <c r="O143">
        <v>100938.68799999999</v>
      </c>
      <c r="P143">
        <v>20.774000000000001</v>
      </c>
      <c r="Q143">
        <v>21.064</v>
      </c>
      <c r="R143">
        <v>5860</v>
      </c>
      <c r="AA143" t="s">
        <v>3</v>
      </c>
      <c r="AB143" s="1">
        <v>41465</v>
      </c>
      <c r="AE143" s="1">
        <v>41466</v>
      </c>
      <c r="AG143" s="1">
        <v>41466</v>
      </c>
      <c r="AI143" s="1">
        <v>42344</v>
      </c>
      <c r="AM143" s="1">
        <v>42344</v>
      </c>
      <c r="AO143" s="1">
        <v>42344</v>
      </c>
      <c r="AQ143">
        <v>1600336968</v>
      </c>
      <c r="AR143" t="s">
        <v>88</v>
      </c>
      <c r="AS143">
        <v>1</v>
      </c>
      <c r="AV143" t="s">
        <v>81</v>
      </c>
      <c r="AW143" t="s">
        <v>5</v>
      </c>
      <c r="AX143">
        <v>1027869</v>
      </c>
      <c r="AY143" t="s">
        <v>9</v>
      </c>
      <c r="BA143" t="s">
        <v>7</v>
      </c>
      <c r="BB143" s="1">
        <v>41505</v>
      </c>
      <c r="BC143" s="1">
        <v>41505</v>
      </c>
      <c r="BD143" s="1">
        <v>41607</v>
      </c>
      <c r="BE143" s="1">
        <v>41535</v>
      </c>
      <c r="BF143">
        <v>0</v>
      </c>
      <c r="BG143">
        <v>0</v>
      </c>
      <c r="BH143">
        <v>10080</v>
      </c>
      <c r="BI143">
        <v>10080</v>
      </c>
      <c r="BJ143">
        <v>20249.599999999999</v>
      </c>
      <c r="BK143">
        <v>20186</v>
      </c>
      <c r="BL143">
        <v>99549.01</v>
      </c>
      <c r="BM143">
        <v>100938.69</v>
      </c>
      <c r="BN143">
        <v>20.77</v>
      </c>
      <c r="BO143">
        <v>21.06</v>
      </c>
      <c r="BP143" s="1">
        <v>41465</v>
      </c>
      <c r="BQ143" s="1">
        <v>41570</v>
      </c>
      <c r="BR143">
        <v>336969</v>
      </c>
      <c r="BS143">
        <v>1</v>
      </c>
      <c r="BT143" t="s">
        <v>709</v>
      </c>
      <c r="BU143" t="s">
        <v>710</v>
      </c>
      <c r="BW143" t="s">
        <v>762</v>
      </c>
      <c r="BX143">
        <v>20</v>
      </c>
      <c r="BY143">
        <v>16</v>
      </c>
      <c r="BZ143">
        <v>15238.56</v>
      </c>
      <c r="CA143">
        <v>12190.848</v>
      </c>
      <c r="CB143">
        <v>3.18</v>
      </c>
      <c r="CC143">
        <v>2.544</v>
      </c>
      <c r="CD143">
        <v>2100</v>
      </c>
      <c r="CE143">
        <v>1680</v>
      </c>
    </row>
    <row r="144" spans="1:83" x14ac:dyDescent="0.25">
      <c r="A144">
        <v>1600119534</v>
      </c>
      <c r="B144" t="s">
        <v>0</v>
      </c>
      <c r="C144">
        <v>119534</v>
      </c>
      <c r="E144" t="s">
        <v>81</v>
      </c>
      <c r="F144" t="s">
        <v>1</v>
      </c>
      <c r="G144" t="s">
        <v>2</v>
      </c>
      <c r="H144">
        <v>20249.599999999999</v>
      </c>
      <c r="I144">
        <v>20186</v>
      </c>
      <c r="J144">
        <v>10080</v>
      </c>
      <c r="K144">
        <v>10080</v>
      </c>
      <c r="L144">
        <v>0</v>
      </c>
      <c r="M144">
        <v>0</v>
      </c>
      <c r="N144">
        <v>99549.008000000002</v>
      </c>
      <c r="O144">
        <v>100938.68799999999</v>
      </c>
      <c r="P144">
        <v>20.774000000000001</v>
      </c>
      <c r="Q144">
        <v>21.064</v>
      </c>
      <c r="R144">
        <v>5860</v>
      </c>
      <c r="AA144" t="s">
        <v>3</v>
      </c>
      <c r="AB144" s="1">
        <v>41465</v>
      </c>
      <c r="AE144" s="1">
        <v>41466</v>
      </c>
      <c r="AG144" s="1">
        <v>41466</v>
      </c>
      <c r="AI144" s="1">
        <v>42344</v>
      </c>
      <c r="AM144" s="1">
        <v>42344</v>
      </c>
      <c r="AO144" s="1">
        <v>42344</v>
      </c>
      <c r="AQ144">
        <v>1600336968</v>
      </c>
      <c r="AR144" t="s">
        <v>88</v>
      </c>
      <c r="AS144">
        <v>1</v>
      </c>
      <c r="AV144" t="s">
        <v>81</v>
      </c>
      <c r="AW144" t="s">
        <v>5</v>
      </c>
      <c r="AX144">
        <v>1027869</v>
      </c>
      <c r="AY144" t="s">
        <v>9</v>
      </c>
      <c r="BA144" t="s">
        <v>7</v>
      </c>
      <c r="BB144" s="1">
        <v>41505</v>
      </c>
      <c r="BC144" s="1">
        <v>41505</v>
      </c>
      <c r="BD144" s="1">
        <v>41607</v>
      </c>
      <c r="BE144" s="1">
        <v>41535</v>
      </c>
      <c r="BF144">
        <v>0</v>
      </c>
      <c r="BG144">
        <v>0</v>
      </c>
      <c r="BH144">
        <v>10080</v>
      </c>
      <c r="BI144">
        <v>10080</v>
      </c>
      <c r="BJ144">
        <v>20249.599999999999</v>
      </c>
      <c r="BK144">
        <v>20186</v>
      </c>
      <c r="BL144">
        <v>99549.01</v>
      </c>
      <c r="BM144">
        <v>100938.69</v>
      </c>
      <c r="BN144">
        <v>20.77</v>
      </c>
      <c r="BO144">
        <v>21.06</v>
      </c>
      <c r="BP144" s="1">
        <v>41465</v>
      </c>
      <c r="BQ144" s="1">
        <v>41570</v>
      </c>
      <c r="BR144">
        <v>336970</v>
      </c>
      <c r="BS144">
        <v>2</v>
      </c>
      <c r="BT144" t="s">
        <v>709</v>
      </c>
      <c r="BU144" t="s">
        <v>710</v>
      </c>
      <c r="BW144" t="s">
        <v>819</v>
      </c>
      <c r="BX144">
        <v>76</v>
      </c>
      <c r="BY144">
        <v>80</v>
      </c>
      <c r="BZ144">
        <v>84310.448000000004</v>
      </c>
      <c r="CA144">
        <v>88747.839999999997</v>
      </c>
      <c r="CB144">
        <v>17.594000000000001</v>
      </c>
      <c r="CC144">
        <v>18.52</v>
      </c>
      <c r="CD144">
        <v>7980</v>
      </c>
      <c r="CE144">
        <v>8400</v>
      </c>
    </row>
    <row r="145" spans="1:83" x14ac:dyDescent="0.25">
      <c r="A145">
        <v>1600119597</v>
      </c>
      <c r="B145" t="s">
        <v>0</v>
      </c>
      <c r="C145">
        <v>119597</v>
      </c>
      <c r="E145" t="s">
        <v>63</v>
      </c>
      <c r="F145" t="s">
        <v>1</v>
      </c>
      <c r="G145" t="s">
        <v>2</v>
      </c>
      <c r="H145">
        <v>205952.27</v>
      </c>
      <c r="I145">
        <v>277648.32</v>
      </c>
      <c r="J145">
        <v>30369.4</v>
      </c>
      <c r="K145">
        <v>29330</v>
      </c>
      <c r="L145">
        <v>0</v>
      </c>
      <c r="M145">
        <v>0</v>
      </c>
      <c r="N145">
        <v>397990.32199999999</v>
      </c>
      <c r="O145">
        <v>390278.77799999999</v>
      </c>
      <c r="P145">
        <v>65.180999999999997</v>
      </c>
      <c r="Q145">
        <v>63.728000000000002</v>
      </c>
      <c r="R145">
        <v>17644</v>
      </c>
      <c r="AA145" t="s">
        <v>3</v>
      </c>
      <c r="AB145" s="1">
        <v>41470</v>
      </c>
      <c r="AE145" s="1">
        <v>41470</v>
      </c>
      <c r="AG145" s="1">
        <v>41470</v>
      </c>
      <c r="AI145" s="1">
        <v>42344</v>
      </c>
      <c r="AM145" s="1">
        <v>42344</v>
      </c>
      <c r="AO145" s="1">
        <v>42344</v>
      </c>
      <c r="AQ145">
        <v>1600337019</v>
      </c>
      <c r="AR145" t="s">
        <v>89</v>
      </c>
      <c r="AS145">
        <v>1</v>
      </c>
      <c r="AV145" t="s">
        <v>63</v>
      </c>
      <c r="AW145" t="s">
        <v>5</v>
      </c>
      <c r="AY145" t="s">
        <v>6</v>
      </c>
      <c r="BA145" t="s">
        <v>7</v>
      </c>
      <c r="BB145" s="1">
        <v>41498</v>
      </c>
      <c r="BC145" s="1">
        <v>41529</v>
      </c>
      <c r="BD145" s="1">
        <v>41577</v>
      </c>
      <c r="BE145" s="1">
        <v>41638</v>
      </c>
      <c r="BF145">
        <v>0</v>
      </c>
      <c r="BG145">
        <v>0</v>
      </c>
      <c r="BH145">
        <v>30369.4</v>
      </c>
      <c r="BI145">
        <v>29330</v>
      </c>
      <c r="BJ145">
        <v>205952.27</v>
      </c>
      <c r="BK145">
        <v>277648.32</v>
      </c>
      <c r="BL145">
        <v>397990.32</v>
      </c>
      <c r="BM145">
        <v>390278.78</v>
      </c>
      <c r="BN145">
        <v>65.180000000000007</v>
      </c>
      <c r="BO145">
        <v>63.73</v>
      </c>
      <c r="BP145" s="1">
        <v>41470</v>
      </c>
      <c r="BQ145" s="1">
        <v>41729</v>
      </c>
      <c r="BR145">
        <v>337020</v>
      </c>
      <c r="BS145">
        <v>1</v>
      </c>
      <c r="BT145" t="s">
        <v>709</v>
      </c>
      <c r="BU145" t="s">
        <v>710</v>
      </c>
      <c r="BW145" t="s">
        <v>768</v>
      </c>
      <c r="BX145">
        <v>7</v>
      </c>
      <c r="BY145">
        <v>7</v>
      </c>
      <c r="BZ145">
        <v>381.31799999999998</v>
      </c>
      <c r="CA145">
        <v>381.31799999999998</v>
      </c>
      <c r="CB145">
        <v>0.14699999999999999</v>
      </c>
      <c r="CC145">
        <v>0.14699999999999999</v>
      </c>
      <c r="CD145">
        <v>119</v>
      </c>
      <c r="CE145">
        <v>119</v>
      </c>
    </row>
    <row r="146" spans="1:83" x14ac:dyDescent="0.25">
      <c r="A146">
        <v>1600119597</v>
      </c>
      <c r="B146" t="s">
        <v>0</v>
      </c>
      <c r="C146">
        <v>119597</v>
      </c>
      <c r="E146" t="s">
        <v>63</v>
      </c>
      <c r="F146" t="s">
        <v>1</v>
      </c>
      <c r="G146" t="s">
        <v>2</v>
      </c>
      <c r="H146">
        <v>205952.27</v>
      </c>
      <c r="I146">
        <v>277648.32</v>
      </c>
      <c r="J146">
        <v>30369.4</v>
      </c>
      <c r="K146">
        <v>29330</v>
      </c>
      <c r="L146">
        <v>0</v>
      </c>
      <c r="M146">
        <v>0</v>
      </c>
      <c r="N146">
        <v>397990.32199999999</v>
      </c>
      <c r="O146">
        <v>390278.77799999999</v>
      </c>
      <c r="P146">
        <v>65.180999999999997</v>
      </c>
      <c r="Q146">
        <v>63.728000000000002</v>
      </c>
      <c r="R146">
        <v>17644</v>
      </c>
      <c r="AA146" t="s">
        <v>3</v>
      </c>
      <c r="AB146" s="1">
        <v>41470</v>
      </c>
      <c r="AE146" s="1">
        <v>41470</v>
      </c>
      <c r="AG146" s="1">
        <v>41470</v>
      </c>
      <c r="AI146" s="1">
        <v>42344</v>
      </c>
      <c r="AM146" s="1">
        <v>42344</v>
      </c>
      <c r="AO146" s="1">
        <v>42344</v>
      </c>
      <c r="AQ146">
        <v>1600337019</v>
      </c>
      <c r="AR146" t="s">
        <v>89</v>
      </c>
      <c r="AS146">
        <v>1</v>
      </c>
      <c r="AV146" t="s">
        <v>63</v>
      </c>
      <c r="AW146" t="s">
        <v>5</v>
      </c>
      <c r="AY146" t="s">
        <v>6</v>
      </c>
      <c r="BA146" t="s">
        <v>7</v>
      </c>
      <c r="BB146" s="1">
        <v>41498</v>
      </c>
      <c r="BC146" s="1">
        <v>41529</v>
      </c>
      <c r="BD146" s="1">
        <v>41577</v>
      </c>
      <c r="BE146" s="1">
        <v>41638</v>
      </c>
      <c r="BF146">
        <v>0</v>
      </c>
      <c r="BG146">
        <v>0</v>
      </c>
      <c r="BH146">
        <v>30369.4</v>
      </c>
      <c r="BI146">
        <v>29330</v>
      </c>
      <c r="BJ146">
        <v>205952.27</v>
      </c>
      <c r="BK146">
        <v>277648.32</v>
      </c>
      <c r="BL146">
        <v>397990.32</v>
      </c>
      <c r="BM146">
        <v>390278.78</v>
      </c>
      <c r="BN146">
        <v>65.180000000000007</v>
      </c>
      <c r="BO146">
        <v>63.73</v>
      </c>
      <c r="BP146" s="1">
        <v>41470</v>
      </c>
      <c r="BQ146" s="1">
        <v>41729</v>
      </c>
      <c r="BR146">
        <v>337021</v>
      </c>
      <c r="BS146">
        <v>2</v>
      </c>
      <c r="BT146" t="s">
        <v>709</v>
      </c>
      <c r="BU146" t="s">
        <v>710</v>
      </c>
      <c r="BW146" t="s">
        <v>765</v>
      </c>
      <c r="BX146">
        <v>35</v>
      </c>
      <c r="BY146">
        <v>51</v>
      </c>
      <c r="BZ146">
        <v>2723.7</v>
      </c>
      <c r="CA146">
        <v>3968.82</v>
      </c>
      <c r="CB146">
        <v>1.05</v>
      </c>
      <c r="CC146">
        <v>1.53</v>
      </c>
      <c r="CD146">
        <v>595</v>
      </c>
      <c r="CE146">
        <v>867</v>
      </c>
    </row>
    <row r="147" spans="1:83" x14ac:dyDescent="0.25">
      <c r="A147">
        <v>1600119597</v>
      </c>
      <c r="B147" t="s">
        <v>0</v>
      </c>
      <c r="C147">
        <v>119597</v>
      </c>
      <c r="E147" t="s">
        <v>63</v>
      </c>
      <c r="F147" t="s">
        <v>1</v>
      </c>
      <c r="G147" t="s">
        <v>2</v>
      </c>
      <c r="H147">
        <v>205952.27</v>
      </c>
      <c r="I147">
        <v>277648.32</v>
      </c>
      <c r="J147">
        <v>30369.4</v>
      </c>
      <c r="K147">
        <v>29330</v>
      </c>
      <c r="L147">
        <v>0</v>
      </c>
      <c r="M147">
        <v>0</v>
      </c>
      <c r="N147">
        <v>397990.32199999999</v>
      </c>
      <c r="O147">
        <v>390278.77799999999</v>
      </c>
      <c r="P147">
        <v>65.180999999999997</v>
      </c>
      <c r="Q147">
        <v>63.728000000000002</v>
      </c>
      <c r="R147">
        <v>17644</v>
      </c>
      <c r="AA147" t="s">
        <v>3</v>
      </c>
      <c r="AB147" s="1">
        <v>41470</v>
      </c>
      <c r="AE147" s="1">
        <v>41470</v>
      </c>
      <c r="AG147" s="1">
        <v>41470</v>
      </c>
      <c r="AI147" s="1">
        <v>42344</v>
      </c>
      <c r="AM147" s="1">
        <v>42344</v>
      </c>
      <c r="AO147" s="1">
        <v>42344</v>
      </c>
      <c r="AQ147">
        <v>1600337019</v>
      </c>
      <c r="AR147" t="s">
        <v>89</v>
      </c>
      <c r="AS147">
        <v>1</v>
      </c>
      <c r="AV147" t="s">
        <v>63</v>
      </c>
      <c r="AW147" t="s">
        <v>5</v>
      </c>
      <c r="AY147" t="s">
        <v>6</v>
      </c>
      <c r="BA147" t="s">
        <v>7</v>
      </c>
      <c r="BB147" s="1">
        <v>41498</v>
      </c>
      <c r="BC147" s="1">
        <v>41529</v>
      </c>
      <c r="BD147" s="1">
        <v>41577</v>
      </c>
      <c r="BE147" s="1">
        <v>41638</v>
      </c>
      <c r="BF147">
        <v>0</v>
      </c>
      <c r="BG147">
        <v>0</v>
      </c>
      <c r="BH147">
        <v>30369.4</v>
      </c>
      <c r="BI147">
        <v>29330</v>
      </c>
      <c r="BJ147">
        <v>205952.27</v>
      </c>
      <c r="BK147">
        <v>277648.32</v>
      </c>
      <c r="BL147">
        <v>397990.32</v>
      </c>
      <c r="BM147">
        <v>390278.78</v>
      </c>
      <c r="BN147">
        <v>65.180000000000007</v>
      </c>
      <c r="BO147">
        <v>63.73</v>
      </c>
      <c r="BP147" s="1">
        <v>41470</v>
      </c>
      <c r="BQ147" s="1">
        <v>41729</v>
      </c>
      <c r="BR147">
        <v>337022</v>
      </c>
      <c r="BS147">
        <v>3</v>
      </c>
      <c r="BT147" t="s">
        <v>709</v>
      </c>
      <c r="BU147" t="s">
        <v>710</v>
      </c>
      <c r="BW147" t="s">
        <v>762</v>
      </c>
      <c r="BX147">
        <v>98</v>
      </c>
      <c r="BY147">
        <v>85</v>
      </c>
      <c r="BZ147">
        <v>74668.944000000003</v>
      </c>
      <c r="CA147">
        <v>64763.88</v>
      </c>
      <c r="CB147">
        <v>15.582000000000001</v>
      </c>
      <c r="CC147">
        <v>13.515000000000001</v>
      </c>
      <c r="CD147">
        <v>10290</v>
      </c>
      <c r="CE147">
        <v>8925</v>
      </c>
    </row>
    <row r="148" spans="1:83" x14ac:dyDescent="0.25">
      <c r="A148">
        <v>1600119597</v>
      </c>
      <c r="B148" t="s">
        <v>0</v>
      </c>
      <c r="C148">
        <v>119597</v>
      </c>
      <c r="E148" t="s">
        <v>63</v>
      </c>
      <c r="F148" t="s">
        <v>1</v>
      </c>
      <c r="G148" t="s">
        <v>2</v>
      </c>
      <c r="H148">
        <v>205952.27</v>
      </c>
      <c r="I148">
        <v>277648.32</v>
      </c>
      <c r="J148">
        <v>30369.4</v>
      </c>
      <c r="K148">
        <v>29330</v>
      </c>
      <c r="L148">
        <v>0</v>
      </c>
      <c r="M148">
        <v>0</v>
      </c>
      <c r="N148">
        <v>397990.32199999999</v>
      </c>
      <c r="O148">
        <v>390278.77799999999</v>
      </c>
      <c r="P148">
        <v>65.180999999999997</v>
      </c>
      <c r="Q148">
        <v>63.728000000000002</v>
      </c>
      <c r="R148">
        <v>17644</v>
      </c>
      <c r="AA148" t="s">
        <v>3</v>
      </c>
      <c r="AB148" s="1">
        <v>41470</v>
      </c>
      <c r="AE148" s="1">
        <v>41470</v>
      </c>
      <c r="AG148" s="1">
        <v>41470</v>
      </c>
      <c r="AI148" s="1">
        <v>42344</v>
      </c>
      <c r="AM148" s="1">
        <v>42344</v>
      </c>
      <c r="AO148" s="1">
        <v>42344</v>
      </c>
      <c r="AQ148">
        <v>1600337019</v>
      </c>
      <c r="AR148" t="s">
        <v>89</v>
      </c>
      <c r="AS148">
        <v>1</v>
      </c>
      <c r="AV148" t="s">
        <v>63</v>
      </c>
      <c r="AW148" t="s">
        <v>5</v>
      </c>
      <c r="AY148" t="s">
        <v>6</v>
      </c>
      <c r="BA148" t="s">
        <v>7</v>
      </c>
      <c r="BB148" s="1">
        <v>41498</v>
      </c>
      <c r="BC148" s="1">
        <v>41529</v>
      </c>
      <c r="BD148" s="1">
        <v>41577</v>
      </c>
      <c r="BE148" s="1">
        <v>41638</v>
      </c>
      <c r="BF148">
        <v>0</v>
      </c>
      <c r="BG148">
        <v>0</v>
      </c>
      <c r="BH148">
        <v>30369.4</v>
      </c>
      <c r="BI148">
        <v>29330</v>
      </c>
      <c r="BJ148">
        <v>205952.27</v>
      </c>
      <c r="BK148">
        <v>277648.32</v>
      </c>
      <c r="BL148">
        <v>397990.32</v>
      </c>
      <c r="BM148">
        <v>390278.78</v>
      </c>
      <c r="BN148">
        <v>65.180000000000007</v>
      </c>
      <c r="BO148">
        <v>63.73</v>
      </c>
      <c r="BP148" s="1">
        <v>41470</v>
      </c>
      <c r="BQ148" s="1">
        <v>41729</v>
      </c>
      <c r="BR148">
        <v>337023</v>
      </c>
      <c r="BS148">
        <v>4</v>
      </c>
      <c r="BT148" t="s">
        <v>709</v>
      </c>
      <c r="BU148" t="s">
        <v>710</v>
      </c>
      <c r="BW148" t="s">
        <v>751</v>
      </c>
      <c r="BX148">
        <v>1</v>
      </c>
      <c r="BY148">
        <v>1</v>
      </c>
      <c r="BZ148">
        <v>227.76</v>
      </c>
      <c r="CA148">
        <v>227.76</v>
      </c>
      <c r="CB148">
        <v>2.5999999999999999E-2</v>
      </c>
      <c r="CC148">
        <v>2.5999999999999999E-2</v>
      </c>
      <c r="CD148">
        <v>15</v>
      </c>
      <c r="CE148">
        <v>15</v>
      </c>
    </row>
    <row r="149" spans="1:83" x14ac:dyDescent="0.25">
      <c r="A149">
        <v>1600119597</v>
      </c>
      <c r="B149" t="s">
        <v>0</v>
      </c>
      <c r="C149">
        <v>119597</v>
      </c>
      <c r="E149" t="s">
        <v>63</v>
      </c>
      <c r="F149" t="s">
        <v>1</v>
      </c>
      <c r="G149" t="s">
        <v>2</v>
      </c>
      <c r="H149">
        <v>205952.27</v>
      </c>
      <c r="I149">
        <v>277648.32</v>
      </c>
      <c r="J149">
        <v>30369.4</v>
      </c>
      <c r="K149">
        <v>29330</v>
      </c>
      <c r="L149">
        <v>0</v>
      </c>
      <c r="M149">
        <v>0</v>
      </c>
      <c r="N149">
        <v>397990.32199999999</v>
      </c>
      <c r="O149">
        <v>390278.77799999999</v>
      </c>
      <c r="P149">
        <v>65.180999999999997</v>
      </c>
      <c r="Q149">
        <v>63.728000000000002</v>
      </c>
      <c r="R149">
        <v>17644</v>
      </c>
      <c r="AA149" t="s">
        <v>3</v>
      </c>
      <c r="AB149" s="1">
        <v>41470</v>
      </c>
      <c r="AE149" s="1">
        <v>41470</v>
      </c>
      <c r="AG149" s="1">
        <v>41470</v>
      </c>
      <c r="AI149" s="1">
        <v>42344</v>
      </c>
      <c r="AM149" s="1">
        <v>42344</v>
      </c>
      <c r="AO149" s="1">
        <v>42344</v>
      </c>
      <c r="AQ149">
        <v>1600337019</v>
      </c>
      <c r="AR149" t="s">
        <v>89</v>
      </c>
      <c r="AS149">
        <v>1</v>
      </c>
      <c r="AV149" t="s">
        <v>63</v>
      </c>
      <c r="AW149" t="s">
        <v>5</v>
      </c>
      <c r="AY149" t="s">
        <v>6</v>
      </c>
      <c r="BA149" t="s">
        <v>7</v>
      </c>
      <c r="BB149" s="1">
        <v>41498</v>
      </c>
      <c r="BC149" s="1">
        <v>41529</v>
      </c>
      <c r="BD149" s="1">
        <v>41577</v>
      </c>
      <c r="BE149" s="1">
        <v>41638</v>
      </c>
      <c r="BF149">
        <v>0</v>
      </c>
      <c r="BG149">
        <v>0</v>
      </c>
      <c r="BH149">
        <v>30369.4</v>
      </c>
      <c r="BI149">
        <v>29330</v>
      </c>
      <c r="BJ149">
        <v>205952.27</v>
      </c>
      <c r="BK149">
        <v>277648.32</v>
      </c>
      <c r="BL149">
        <v>397990.32</v>
      </c>
      <c r="BM149">
        <v>390278.78</v>
      </c>
      <c r="BN149">
        <v>65.180000000000007</v>
      </c>
      <c r="BO149">
        <v>63.73</v>
      </c>
      <c r="BP149" s="1">
        <v>41470</v>
      </c>
      <c r="BQ149" s="1">
        <v>41729</v>
      </c>
      <c r="BR149">
        <v>337024</v>
      </c>
      <c r="BS149">
        <v>5</v>
      </c>
      <c r="BT149" t="s">
        <v>717</v>
      </c>
      <c r="BU149" t="s">
        <v>718</v>
      </c>
      <c r="BW149" t="s">
        <v>821</v>
      </c>
      <c r="BX149">
        <v>1</v>
      </c>
      <c r="BY149">
        <v>1</v>
      </c>
      <c r="BZ149">
        <v>3141.6</v>
      </c>
      <c r="CA149">
        <v>70686</v>
      </c>
      <c r="CB149">
        <v>0.47599999999999998</v>
      </c>
      <c r="CC149">
        <v>10.71</v>
      </c>
      <c r="CD149">
        <v>190.4</v>
      </c>
      <c r="CE149">
        <v>4284</v>
      </c>
    </row>
    <row r="150" spans="1:83" x14ac:dyDescent="0.25">
      <c r="A150">
        <v>1600119597</v>
      </c>
      <c r="B150" t="s">
        <v>0</v>
      </c>
      <c r="C150">
        <v>119597</v>
      </c>
      <c r="E150" t="s">
        <v>63</v>
      </c>
      <c r="F150" t="s">
        <v>1</v>
      </c>
      <c r="G150" t="s">
        <v>2</v>
      </c>
      <c r="H150">
        <v>205952.27</v>
      </c>
      <c r="I150">
        <v>277648.32</v>
      </c>
      <c r="J150">
        <v>30369.4</v>
      </c>
      <c r="K150">
        <v>29330</v>
      </c>
      <c r="L150">
        <v>0</v>
      </c>
      <c r="M150">
        <v>0</v>
      </c>
      <c r="N150">
        <v>397990.32199999999</v>
      </c>
      <c r="O150">
        <v>390278.77799999999</v>
      </c>
      <c r="P150">
        <v>65.180999999999997</v>
      </c>
      <c r="Q150">
        <v>63.728000000000002</v>
      </c>
      <c r="R150">
        <v>17644</v>
      </c>
      <c r="AA150" t="s">
        <v>3</v>
      </c>
      <c r="AB150" s="1">
        <v>41470</v>
      </c>
      <c r="AE150" s="1">
        <v>41470</v>
      </c>
      <c r="AG150" s="1">
        <v>41470</v>
      </c>
      <c r="AI150" s="1">
        <v>42344</v>
      </c>
      <c r="AM150" s="1">
        <v>42344</v>
      </c>
      <c r="AO150" s="1">
        <v>42344</v>
      </c>
      <c r="AQ150">
        <v>1600337019</v>
      </c>
      <c r="AR150" t="s">
        <v>89</v>
      </c>
      <c r="AS150">
        <v>1</v>
      </c>
      <c r="AV150" t="s">
        <v>63</v>
      </c>
      <c r="AW150" t="s">
        <v>5</v>
      </c>
      <c r="AY150" t="s">
        <v>6</v>
      </c>
      <c r="BA150" t="s">
        <v>7</v>
      </c>
      <c r="BB150" s="1">
        <v>41498</v>
      </c>
      <c r="BC150" s="1">
        <v>41529</v>
      </c>
      <c r="BD150" s="1">
        <v>41577</v>
      </c>
      <c r="BE150" s="1">
        <v>41638</v>
      </c>
      <c r="BF150">
        <v>0</v>
      </c>
      <c r="BG150">
        <v>0</v>
      </c>
      <c r="BH150">
        <v>30369.4</v>
      </c>
      <c r="BI150">
        <v>29330</v>
      </c>
      <c r="BJ150">
        <v>205952.27</v>
      </c>
      <c r="BK150">
        <v>277648.32</v>
      </c>
      <c r="BL150">
        <v>397990.32</v>
      </c>
      <c r="BM150">
        <v>390278.78</v>
      </c>
      <c r="BN150">
        <v>65.180000000000007</v>
      </c>
      <c r="BO150">
        <v>63.73</v>
      </c>
      <c r="BP150" s="1">
        <v>41470</v>
      </c>
      <c r="BQ150" s="1">
        <v>41729</v>
      </c>
      <c r="BR150">
        <v>337025</v>
      </c>
      <c r="BS150">
        <v>6</v>
      </c>
      <c r="BT150" t="s">
        <v>717</v>
      </c>
      <c r="BU150" t="s">
        <v>718</v>
      </c>
      <c r="BW150" t="s">
        <v>759</v>
      </c>
      <c r="BX150">
        <v>1</v>
      </c>
      <c r="BY150">
        <v>1</v>
      </c>
      <c r="BZ150">
        <v>316847</v>
      </c>
      <c r="CA150">
        <v>250251</v>
      </c>
      <c r="CB150">
        <v>47.9</v>
      </c>
      <c r="CC150">
        <v>37.799999999999997</v>
      </c>
      <c r="CD150">
        <v>19160</v>
      </c>
      <c r="CE150">
        <v>15120</v>
      </c>
    </row>
    <row r="151" spans="1:83" x14ac:dyDescent="0.25">
      <c r="A151">
        <v>1600119653</v>
      </c>
      <c r="B151" t="s">
        <v>0</v>
      </c>
      <c r="C151">
        <v>119653</v>
      </c>
      <c r="E151" t="s">
        <v>81</v>
      </c>
      <c r="F151" t="s">
        <v>1</v>
      </c>
      <c r="G151" t="s">
        <v>2</v>
      </c>
      <c r="H151">
        <v>4100.74</v>
      </c>
      <c r="I151">
        <v>2851.78</v>
      </c>
      <c r="J151">
        <v>2054</v>
      </c>
      <c r="K151">
        <v>2054</v>
      </c>
      <c r="L151">
        <v>0</v>
      </c>
      <c r="M151">
        <v>0</v>
      </c>
      <c r="N151">
        <v>12550.83</v>
      </c>
      <c r="O151">
        <v>12550.83</v>
      </c>
      <c r="P151">
        <v>4.6529999999999996</v>
      </c>
      <c r="Q151">
        <v>4.6529999999999996</v>
      </c>
      <c r="R151">
        <v>23996</v>
      </c>
      <c r="AA151" t="s">
        <v>3</v>
      </c>
      <c r="AB151" s="1">
        <v>41470</v>
      </c>
      <c r="AE151" s="1">
        <v>41472</v>
      </c>
      <c r="AG151" s="1">
        <v>41472</v>
      </c>
      <c r="AI151" s="1">
        <v>42636</v>
      </c>
      <c r="AM151" s="1">
        <v>42636</v>
      </c>
      <c r="AO151" s="1">
        <v>42636</v>
      </c>
      <c r="AQ151">
        <v>1600337000</v>
      </c>
      <c r="AR151" t="s">
        <v>90</v>
      </c>
      <c r="AS151">
        <v>1</v>
      </c>
      <c r="AV151" t="s">
        <v>81</v>
      </c>
      <c r="AW151" t="s">
        <v>5</v>
      </c>
      <c r="AX151">
        <v>1000468</v>
      </c>
      <c r="AY151" t="s">
        <v>6</v>
      </c>
      <c r="BA151" t="s">
        <v>7</v>
      </c>
      <c r="BB151" s="1">
        <v>41522</v>
      </c>
      <c r="BC151" s="1">
        <v>41522</v>
      </c>
      <c r="BD151" s="1">
        <v>41593</v>
      </c>
      <c r="BE151" s="1">
        <v>41593</v>
      </c>
      <c r="BF151">
        <v>0</v>
      </c>
      <c r="BG151">
        <v>0</v>
      </c>
      <c r="BH151">
        <v>2054</v>
      </c>
      <c r="BI151">
        <v>2054</v>
      </c>
      <c r="BJ151">
        <v>4100.74</v>
      </c>
      <c r="BK151">
        <v>2851.78</v>
      </c>
      <c r="BL151">
        <v>12550.83</v>
      </c>
      <c r="BM151">
        <v>12550.83</v>
      </c>
      <c r="BN151">
        <v>4.6500000000000004</v>
      </c>
      <c r="BO151">
        <v>4.6500000000000004</v>
      </c>
      <c r="BP151" s="1">
        <v>41470</v>
      </c>
      <c r="BQ151" s="1">
        <v>41859</v>
      </c>
      <c r="BR151">
        <v>337001</v>
      </c>
      <c r="BS151">
        <v>1</v>
      </c>
      <c r="BT151" t="s">
        <v>709</v>
      </c>
      <c r="BU151" t="s">
        <v>710</v>
      </c>
      <c r="BW151" t="s">
        <v>768</v>
      </c>
      <c r="BX151">
        <v>1</v>
      </c>
      <c r="BY151">
        <v>1</v>
      </c>
      <c r="BZ151">
        <v>54.473999999999997</v>
      </c>
      <c r="CA151">
        <v>54.473999999999997</v>
      </c>
      <c r="CB151">
        <v>2.1000000000000001E-2</v>
      </c>
      <c r="CC151">
        <v>2.1000000000000001E-2</v>
      </c>
      <c r="CD151">
        <v>17</v>
      </c>
      <c r="CE151">
        <v>17</v>
      </c>
    </row>
    <row r="152" spans="1:83" x14ac:dyDescent="0.25">
      <c r="A152">
        <v>1600119653</v>
      </c>
      <c r="B152" t="s">
        <v>0</v>
      </c>
      <c r="C152">
        <v>119653</v>
      </c>
      <c r="E152" t="s">
        <v>81</v>
      </c>
      <c r="F152" t="s">
        <v>1</v>
      </c>
      <c r="G152" t="s">
        <v>2</v>
      </c>
      <c r="H152">
        <v>4100.74</v>
      </c>
      <c r="I152">
        <v>2851.78</v>
      </c>
      <c r="J152">
        <v>2054</v>
      </c>
      <c r="K152">
        <v>2054</v>
      </c>
      <c r="L152">
        <v>0</v>
      </c>
      <c r="M152">
        <v>0</v>
      </c>
      <c r="N152">
        <v>12550.83</v>
      </c>
      <c r="O152">
        <v>12550.83</v>
      </c>
      <c r="P152">
        <v>4.6529999999999996</v>
      </c>
      <c r="Q152">
        <v>4.6529999999999996</v>
      </c>
      <c r="R152">
        <v>23996</v>
      </c>
      <c r="AA152" t="s">
        <v>3</v>
      </c>
      <c r="AB152" s="1">
        <v>41470</v>
      </c>
      <c r="AE152" s="1">
        <v>41472</v>
      </c>
      <c r="AG152" s="1">
        <v>41472</v>
      </c>
      <c r="AI152" s="1">
        <v>42636</v>
      </c>
      <c r="AM152" s="1">
        <v>42636</v>
      </c>
      <c r="AO152" s="1">
        <v>42636</v>
      </c>
      <c r="AQ152">
        <v>1600337000</v>
      </c>
      <c r="AR152" t="s">
        <v>90</v>
      </c>
      <c r="AS152">
        <v>1</v>
      </c>
      <c r="AV152" t="s">
        <v>81</v>
      </c>
      <c r="AW152" t="s">
        <v>5</v>
      </c>
      <c r="AX152">
        <v>1000468</v>
      </c>
      <c r="AY152" t="s">
        <v>6</v>
      </c>
      <c r="BA152" t="s">
        <v>7</v>
      </c>
      <c r="BB152" s="1">
        <v>41522</v>
      </c>
      <c r="BC152" s="1">
        <v>41522</v>
      </c>
      <c r="BD152" s="1">
        <v>41593</v>
      </c>
      <c r="BE152" s="1">
        <v>41593</v>
      </c>
      <c r="BF152">
        <v>0</v>
      </c>
      <c r="BG152">
        <v>0</v>
      </c>
      <c r="BH152">
        <v>2054</v>
      </c>
      <c r="BI152">
        <v>2054</v>
      </c>
      <c r="BJ152">
        <v>4100.74</v>
      </c>
      <c r="BK152">
        <v>2851.78</v>
      </c>
      <c r="BL152">
        <v>12550.83</v>
      </c>
      <c r="BM152">
        <v>12550.83</v>
      </c>
      <c r="BN152">
        <v>4.6500000000000004</v>
      </c>
      <c r="BO152">
        <v>4.6500000000000004</v>
      </c>
      <c r="BP152" s="1">
        <v>41470</v>
      </c>
      <c r="BQ152" s="1">
        <v>41859</v>
      </c>
      <c r="BR152">
        <v>337002</v>
      </c>
      <c r="BS152">
        <v>2</v>
      </c>
      <c r="BT152" t="s">
        <v>709</v>
      </c>
      <c r="BU152" t="s">
        <v>710</v>
      </c>
      <c r="BW152" t="s">
        <v>765</v>
      </c>
      <c r="BX152">
        <v>57</v>
      </c>
      <c r="BY152">
        <v>57</v>
      </c>
      <c r="BZ152">
        <v>4435.74</v>
      </c>
      <c r="CA152">
        <v>4435.74</v>
      </c>
      <c r="CB152">
        <v>1.71</v>
      </c>
      <c r="CC152">
        <v>1.71</v>
      </c>
      <c r="CD152">
        <v>969</v>
      </c>
      <c r="CE152">
        <v>969</v>
      </c>
    </row>
    <row r="153" spans="1:83" x14ac:dyDescent="0.25">
      <c r="A153">
        <v>1600119653</v>
      </c>
      <c r="B153" t="s">
        <v>0</v>
      </c>
      <c r="C153">
        <v>119653</v>
      </c>
      <c r="E153" t="s">
        <v>81</v>
      </c>
      <c r="F153" t="s">
        <v>1</v>
      </c>
      <c r="G153" t="s">
        <v>2</v>
      </c>
      <c r="H153">
        <v>4100.74</v>
      </c>
      <c r="I153">
        <v>2851.78</v>
      </c>
      <c r="J153">
        <v>2054</v>
      </c>
      <c r="K153">
        <v>2054</v>
      </c>
      <c r="L153">
        <v>0</v>
      </c>
      <c r="M153">
        <v>0</v>
      </c>
      <c r="N153">
        <v>12550.83</v>
      </c>
      <c r="O153">
        <v>12550.83</v>
      </c>
      <c r="P153">
        <v>4.6529999999999996</v>
      </c>
      <c r="Q153">
        <v>4.6529999999999996</v>
      </c>
      <c r="R153">
        <v>23996</v>
      </c>
      <c r="AA153" t="s">
        <v>3</v>
      </c>
      <c r="AB153" s="1">
        <v>41470</v>
      </c>
      <c r="AE153" s="1">
        <v>41472</v>
      </c>
      <c r="AG153" s="1">
        <v>41472</v>
      </c>
      <c r="AI153" s="1">
        <v>42636</v>
      </c>
      <c r="AM153" s="1">
        <v>42636</v>
      </c>
      <c r="AO153" s="1">
        <v>42636</v>
      </c>
      <c r="AQ153">
        <v>1600337000</v>
      </c>
      <c r="AR153" t="s">
        <v>90</v>
      </c>
      <c r="AS153">
        <v>1</v>
      </c>
      <c r="AV153" t="s">
        <v>81</v>
      </c>
      <c r="AW153" t="s">
        <v>5</v>
      </c>
      <c r="AX153">
        <v>1000468</v>
      </c>
      <c r="AY153" t="s">
        <v>6</v>
      </c>
      <c r="BA153" t="s">
        <v>7</v>
      </c>
      <c r="BB153" s="1">
        <v>41522</v>
      </c>
      <c r="BC153" s="1">
        <v>41522</v>
      </c>
      <c r="BD153" s="1">
        <v>41593</v>
      </c>
      <c r="BE153" s="1">
        <v>41593</v>
      </c>
      <c r="BF153">
        <v>0</v>
      </c>
      <c r="BG153">
        <v>0</v>
      </c>
      <c r="BH153">
        <v>2054</v>
      </c>
      <c r="BI153">
        <v>2054</v>
      </c>
      <c r="BJ153">
        <v>4100.74</v>
      </c>
      <c r="BK153">
        <v>2851.78</v>
      </c>
      <c r="BL153">
        <v>12550.83</v>
      </c>
      <c r="BM153">
        <v>12550.83</v>
      </c>
      <c r="BN153">
        <v>4.6500000000000004</v>
      </c>
      <c r="BO153">
        <v>4.6500000000000004</v>
      </c>
      <c r="BP153" s="1">
        <v>41470</v>
      </c>
      <c r="BQ153" s="1">
        <v>41859</v>
      </c>
      <c r="BR153">
        <v>337003</v>
      </c>
      <c r="BS153">
        <v>3</v>
      </c>
      <c r="BT153" t="s">
        <v>709</v>
      </c>
      <c r="BU153" t="s">
        <v>710</v>
      </c>
      <c r="BW153" t="s">
        <v>764</v>
      </c>
      <c r="BX153">
        <v>52</v>
      </c>
      <c r="BY153">
        <v>52</v>
      </c>
      <c r="BZ153">
        <v>6339.7359999999999</v>
      </c>
      <c r="CA153">
        <v>6339.7359999999999</v>
      </c>
      <c r="CB153">
        <v>2.444</v>
      </c>
      <c r="CC153">
        <v>2.444</v>
      </c>
      <c r="CD153">
        <v>884</v>
      </c>
      <c r="CE153">
        <v>884</v>
      </c>
    </row>
    <row r="154" spans="1:83" x14ac:dyDescent="0.25">
      <c r="A154">
        <v>1600119653</v>
      </c>
      <c r="B154" t="s">
        <v>0</v>
      </c>
      <c r="C154">
        <v>119653</v>
      </c>
      <c r="E154" t="s">
        <v>81</v>
      </c>
      <c r="F154" t="s">
        <v>1</v>
      </c>
      <c r="G154" t="s">
        <v>2</v>
      </c>
      <c r="H154">
        <v>4100.74</v>
      </c>
      <c r="I154">
        <v>2851.78</v>
      </c>
      <c r="J154">
        <v>2054</v>
      </c>
      <c r="K154">
        <v>2054</v>
      </c>
      <c r="L154">
        <v>0</v>
      </c>
      <c r="M154">
        <v>0</v>
      </c>
      <c r="N154">
        <v>12550.83</v>
      </c>
      <c r="O154">
        <v>12550.83</v>
      </c>
      <c r="P154">
        <v>4.6529999999999996</v>
      </c>
      <c r="Q154">
        <v>4.6529999999999996</v>
      </c>
      <c r="R154">
        <v>23996</v>
      </c>
      <c r="AA154" t="s">
        <v>3</v>
      </c>
      <c r="AB154" s="1">
        <v>41470</v>
      </c>
      <c r="AE154" s="1">
        <v>41472</v>
      </c>
      <c r="AG154" s="1">
        <v>41472</v>
      </c>
      <c r="AI154" s="1">
        <v>42636</v>
      </c>
      <c r="AM154" s="1">
        <v>42636</v>
      </c>
      <c r="AO154" s="1">
        <v>42636</v>
      </c>
      <c r="AQ154">
        <v>1600337000</v>
      </c>
      <c r="AR154" t="s">
        <v>90</v>
      </c>
      <c r="AS154">
        <v>1</v>
      </c>
      <c r="AV154" t="s">
        <v>81</v>
      </c>
      <c r="AW154" t="s">
        <v>5</v>
      </c>
      <c r="AX154">
        <v>1000468</v>
      </c>
      <c r="AY154" t="s">
        <v>6</v>
      </c>
      <c r="BA154" t="s">
        <v>7</v>
      </c>
      <c r="BB154" s="1">
        <v>41522</v>
      </c>
      <c r="BC154" s="1">
        <v>41522</v>
      </c>
      <c r="BD154" s="1">
        <v>41593</v>
      </c>
      <c r="BE154" s="1">
        <v>41593</v>
      </c>
      <c r="BF154">
        <v>0</v>
      </c>
      <c r="BG154">
        <v>0</v>
      </c>
      <c r="BH154">
        <v>2054</v>
      </c>
      <c r="BI154">
        <v>2054</v>
      </c>
      <c r="BJ154">
        <v>4100.74</v>
      </c>
      <c r="BK154">
        <v>2851.78</v>
      </c>
      <c r="BL154">
        <v>12550.83</v>
      </c>
      <c r="BM154">
        <v>12550.83</v>
      </c>
      <c r="BN154">
        <v>4.6500000000000004</v>
      </c>
      <c r="BO154">
        <v>4.6500000000000004</v>
      </c>
      <c r="BP154" s="1">
        <v>41470</v>
      </c>
      <c r="BQ154" s="1">
        <v>41859</v>
      </c>
      <c r="BR154">
        <v>337004</v>
      </c>
      <c r="BS154">
        <v>4</v>
      </c>
      <c r="BT154" t="s">
        <v>709</v>
      </c>
      <c r="BU154" t="s">
        <v>710</v>
      </c>
      <c r="BW154" t="s">
        <v>769</v>
      </c>
      <c r="BX154">
        <v>3</v>
      </c>
      <c r="BY154">
        <v>3</v>
      </c>
      <c r="BZ154">
        <v>683.28</v>
      </c>
      <c r="CA154">
        <v>683.28</v>
      </c>
      <c r="CB154">
        <v>7.8E-2</v>
      </c>
      <c r="CC154">
        <v>7.8E-2</v>
      </c>
      <c r="CD154">
        <v>24</v>
      </c>
      <c r="CE154">
        <v>24</v>
      </c>
    </row>
    <row r="155" spans="1:83" x14ac:dyDescent="0.25">
      <c r="A155">
        <v>1600119653</v>
      </c>
      <c r="B155" t="s">
        <v>0</v>
      </c>
      <c r="C155">
        <v>119653</v>
      </c>
      <c r="E155" t="s">
        <v>81</v>
      </c>
      <c r="F155" t="s">
        <v>1</v>
      </c>
      <c r="G155" t="s">
        <v>2</v>
      </c>
      <c r="H155">
        <v>4100.74</v>
      </c>
      <c r="I155">
        <v>2851.78</v>
      </c>
      <c r="J155">
        <v>2054</v>
      </c>
      <c r="K155">
        <v>2054</v>
      </c>
      <c r="L155">
        <v>0</v>
      </c>
      <c r="M155">
        <v>0</v>
      </c>
      <c r="N155">
        <v>12550.83</v>
      </c>
      <c r="O155">
        <v>12550.83</v>
      </c>
      <c r="P155">
        <v>4.6529999999999996</v>
      </c>
      <c r="Q155">
        <v>4.6529999999999996</v>
      </c>
      <c r="R155">
        <v>23996</v>
      </c>
      <c r="AA155" t="s">
        <v>3</v>
      </c>
      <c r="AB155" s="1">
        <v>41470</v>
      </c>
      <c r="AE155" s="1">
        <v>41472</v>
      </c>
      <c r="AG155" s="1">
        <v>41472</v>
      </c>
      <c r="AI155" s="1">
        <v>42636</v>
      </c>
      <c r="AM155" s="1">
        <v>42636</v>
      </c>
      <c r="AO155" s="1">
        <v>42636</v>
      </c>
      <c r="AQ155">
        <v>1600337000</v>
      </c>
      <c r="AR155" t="s">
        <v>90</v>
      </c>
      <c r="AS155">
        <v>1</v>
      </c>
      <c r="AV155" t="s">
        <v>81</v>
      </c>
      <c r="AW155" t="s">
        <v>5</v>
      </c>
      <c r="AX155">
        <v>1000468</v>
      </c>
      <c r="AY155" t="s">
        <v>6</v>
      </c>
      <c r="BA155" t="s">
        <v>7</v>
      </c>
      <c r="BB155" s="1">
        <v>41522</v>
      </c>
      <c r="BC155" s="1">
        <v>41522</v>
      </c>
      <c r="BD155" s="1">
        <v>41593</v>
      </c>
      <c r="BE155" s="1">
        <v>41593</v>
      </c>
      <c r="BF155">
        <v>0</v>
      </c>
      <c r="BG155">
        <v>0</v>
      </c>
      <c r="BH155">
        <v>2054</v>
      </c>
      <c r="BI155">
        <v>2054</v>
      </c>
      <c r="BJ155">
        <v>4100.74</v>
      </c>
      <c r="BK155">
        <v>2851.78</v>
      </c>
      <c r="BL155">
        <v>12550.83</v>
      </c>
      <c r="BM155">
        <v>12550.83</v>
      </c>
      <c r="BN155">
        <v>4.6500000000000004</v>
      </c>
      <c r="BO155">
        <v>4.6500000000000004</v>
      </c>
      <c r="BP155" s="1">
        <v>41470</v>
      </c>
      <c r="BQ155" s="1">
        <v>41859</v>
      </c>
      <c r="BR155">
        <v>337005</v>
      </c>
      <c r="BS155">
        <v>5</v>
      </c>
      <c r="BT155" t="s">
        <v>709</v>
      </c>
      <c r="BU155" t="s">
        <v>710</v>
      </c>
      <c r="BW155" t="s">
        <v>820</v>
      </c>
      <c r="BX155">
        <v>8</v>
      </c>
      <c r="BY155">
        <v>8</v>
      </c>
      <c r="BZ155">
        <v>1037.5999999999999</v>
      </c>
      <c r="CA155">
        <v>1037.5999999999999</v>
      </c>
      <c r="CB155">
        <v>0.4</v>
      </c>
      <c r="CC155">
        <v>0.4</v>
      </c>
      <c r="CD155">
        <v>160</v>
      </c>
      <c r="CE155">
        <v>160</v>
      </c>
    </row>
    <row r="156" spans="1:83" x14ac:dyDescent="0.25">
      <c r="A156">
        <v>1600120139</v>
      </c>
      <c r="B156" t="s">
        <v>0</v>
      </c>
      <c r="C156">
        <v>120139</v>
      </c>
      <c r="E156" t="s">
        <v>1054</v>
      </c>
      <c r="F156" t="s">
        <v>1</v>
      </c>
      <c r="G156" t="s">
        <v>2</v>
      </c>
      <c r="H156">
        <v>21171.68</v>
      </c>
      <c r="I156">
        <v>21171.68</v>
      </c>
      <c r="J156">
        <v>3506</v>
      </c>
      <c r="K156">
        <v>3506</v>
      </c>
      <c r="L156">
        <v>0</v>
      </c>
      <c r="M156">
        <v>0</v>
      </c>
      <c r="N156">
        <v>524.39800000000002</v>
      </c>
      <c r="O156">
        <v>524.39800000000002</v>
      </c>
      <c r="P156">
        <v>0.52400000000000002</v>
      </c>
      <c r="Q156">
        <v>0.52400000000000002</v>
      </c>
      <c r="R156">
        <v>17878</v>
      </c>
      <c r="AA156" t="s">
        <v>3</v>
      </c>
      <c r="AB156" s="1">
        <v>41487</v>
      </c>
      <c r="AE156" s="1">
        <v>41487</v>
      </c>
      <c r="AG156" s="1">
        <v>41487</v>
      </c>
      <c r="AI156" s="1">
        <v>42344</v>
      </c>
      <c r="AM156" s="1">
        <v>42344</v>
      </c>
      <c r="AO156" s="1">
        <v>42344</v>
      </c>
      <c r="AQ156">
        <v>1600351828</v>
      </c>
      <c r="AR156" t="s">
        <v>91</v>
      </c>
      <c r="AS156">
        <v>1</v>
      </c>
      <c r="AV156" t="s">
        <v>1054</v>
      </c>
      <c r="AW156" t="s">
        <v>5</v>
      </c>
      <c r="AY156" t="s">
        <v>6</v>
      </c>
      <c r="BA156" t="s">
        <v>13</v>
      </c>
      <c r="BB156" s="1">
        <v>41426</v>
      </c>
      <c r="BC156" s="1">
        <v>41426</v>
      </c>
      <c r="BD156" s="1">
        <v>41455</v>
      </c>
      <c r="BE156" s="1">
        <v>41455</v>
      </c>
      <c r="BF156">
        <v>0</v>
      </c>
      <c r="BG156">
        <v>0</v>
      </c>
      <c r="BH156">
        <v>3506</v>
      </c>
      <c r="BI156">
        <v>3506</v>
      </c>
      <c r="BJ156">
        <v>21171.68</v>
      </c>
      <c r="BK156">
        <v>21171.68</v>
      </c>
      <c r="BL156">
        <v>524.4</v>
      </c>
      <c r="BM156">
        <v>524.4</v>
      </c>
      <c r="BN156">
        <v>0.52</v>
      </c>
      <c r="BO156">
        <v>0.52</v>
      </c>
      <c r="BP156" s="1">
        <v>41487</v>
      </c>
      <c r="BQ156" s="1">
        <v>41530</v>
      </c>
      <c r="BR156">
        <v>351829</v>
      </c>
      <c r="BS156">
        <v>1</v>
      </c>
      <c r="BT156" t="s">
        <v>709</v>
      </c>
      <c r="BU156" t="s">
        <v>814</v>
      </c>
      <c r="BW156" t="s">
        <v>832</v>
      </c>
      <c r="BX156">
        <v>2</v>
      </c>
      <c r="BY156">
        <v>2</v>
      </c>
      <c r="BZ156">
        <v>349.59899999999999</v>
      </c>
      <c r="CA156">
        <v>1048.8</v>
      </c>
      <c r="CB156">
        <v>0.35</v>
      </c>
      <c r="CC156">
        <v>1.05</v>
      </c>
      <c r="CD156">
        <v>2376</v>
      </c>
      <c r="CE156">
        <v>2376</v>
      </c>
    </row>
    <row r="157" spans="1:83" x14ac:dyDescent="0.25">
      <c r="A157">
        <v>1600120139</v>
      </c>
      <c r="B157" t="s">
        <v>0</v>
      </c>
      <c r="C157">
        <v>120139</v>
      </c>
      <c r="E157" t="s">
        <v>1054</v>
      </c>
      <c r="F157" t="s">
        <v>1</v>
      </c>
      <c r="G157" t="s">
        <v>2</v>
      </c>
      <c r="H157">
        <v>21171.68</v>
      </c>
      <c r="I157">
        <v>21171.68</v>
      </c>
      <c r="J157">
        <v>3506</v>
      </c>
      <c r="K157">
        <v>3506</v>
      </c>
      <c r="L157">
        <v>0</v>
      </c>
      <c r="M157">
        <v>0</v>
      </c>
      <c r="N157">
        <v>524.39800000000002</v>
      </c>
      <c r="O157">
        <v>524.39800000000002</v>
      </c>
      <c r="P157">
        <v>0.52400000000000002</v>
      </c>
      <c r="Q157">
        <v>0.52400000000000002</v>
      </c>
      <c r="R157">
        <v>17878</v>
      </c>
      <c r="AA157" t="s">
        <v>3</v>
      </c>
      <c r="AB157" s="1">
        <v>41487</v>
      </c>
      <c r="AE157" s="1">
        <v>41487</v>
      </c>
      <c r="AG157" s="1">
        <v>41487</v>
      </c>
      <c r="AI157" s="1">
        <v>42344</v>
      </c>
      <c r="AM157" s="1">
        <v>42344</v>
      </c>
      <c r="AO157" s="1">
        <v>42344</v>
      </c>
      <c r="AQ157">
        <v>1600351828</v>
      </c>
      <c r="AR157" t="s">
        <v>91</v>
      </c>
      <c r="AS157">
        <v>1</v>
      </c>
      <c r="AV157" t="s">
        <v>1054</v>
      </c>
      <c r="AW157" t="s">
        <v>5</v>
      </c>
      <c r="AY157" t="s">
        <v>6</v>
      </c>
      <c r="BA157" t="s">
        <v>13</v>
      </c>
      <c r="BB157" s="1">
        <v>41426</v>
      </c>
      <c r="BC157" s="1">
        <v>41426</v>
      </c>
      <c r="BD157" s="1">
        <v>41455</v>
      </c>
      <c r="BE157" s="1">
        <v>41455</v>
      </c>
      <c r="BF157">
        <v>0</v>
      </c>
      <c r="BG157">
        <v>0</v>
      </c>
      <c r="BH157">
        <v>3506</v>
      </c>
      <c r="BI157">
        <v>3506</v>
      </c>
      <c r="BJ157">
        <v>21171.68</v>
      </c>
      <c r="BK157">
        <v>21171.68</v>
      </c>
      <c r="BL157">
        <v>524.4</v>
      </c>
      <c r="BM157">
        <v>524.4</v>
      </c>
      <c r="BN157">
        <v>0.52</v>
      </c>
      <c r="BO157">
        <v>0.52</v>
      </c>
      <c r="BP157" s="1">
        <v>41487</v>
      </c>
      <c r="BQ157" s="1">
        <v>41530</v>
      </c>
      <c r="BR157">
        <v>351830</v>
      </c>
      <c r="BS157">
        <v>2</v>
      </c>
      <c r="BT157" t="s">
        <v>709</v>
      </c>
      <c r="BU157" t="s">
        <v>814</v>
      </c>
      <c r="BW157" t="s">
        <v>833</v>
      </c>
      <c r="BX157">
        <v>1</v>
      </c>
      <c r="BY157">
        <v>1</v>
      </c>
      <c r="BZ157">
        <v>174.79900000000001</v>
      </c>
      <c r="CA157">
        <v>699.2</v>
      </c>
      <c r="CB157">
        <v>0.17499999999999999</v>
      </c>
      <c r="CC157">
        <v>0.7</v>
      </c>
      <c r="CD157">
        <v>1130</v>
      </c>
      <c r="CE157">
        <v>1130</v>
      </c>
    </row>
    <row r="158" spans="1:83" x14ac:dyDescent="0.25">
      <c r="A158">
        <v>1600120271</v>
      </c>
      <c r="B158" t="s">
        <v>0</v>
      </c>
      <c r="C158">
        <v>120271</v>
      </c>
      <c r="E158" t="s">
        <v>41</v>
      </c>
      <c r="F158" t="s">
        <v>1</v>
      </c>
      <c r="G158" t="s">
        <v>2</v>
      </c>
      <c r="H158">
        <v>70566.600000000006</v>
      </c>
      <c r="I158">
        <v>54500</v>
      </c>
      <c r="J158">
        <v>2800</v>
      </c>
      <c r="K158">
        <v>1600</v>
      </c>
      <c r="L158">
        <v>0</v>
      </c>
      <c r="M158">
        <v>0</v>
      </c>
      <c r="N158">
        <v>34342</v>
      </c>
      <c r="O158">
        <v>19516</v>
      </c>
      <c r="P158">
        <v>7</v>
      </c>
      <c r="Q158">
        <v>4</v>
      </c>
      <c r="R158">
        <v>13164</v>
      </c>
      <c r="AA158" t="s">
        <v>3</v>
      </c>
      <c r="AB158" s="1">
        <v>41493</v>
      </c>
      <c r="AE158" s="1">
        <v>41493</v>
      </c>
      <c r="AG158" s="1">
        <v>41493</v>
      </c>
      <c r="AI158" s="1">
        <v>42344</v>
      </c>
      <c r="AM158" s="1">
        <v>42344</v>
      </c>
      <c r="AO158" s="1">
        <v>42344</v>
      </c>
      <c r="AQ158">
        <v>1600319139</v>
      </c>
      <c r="AR158" t="s">
        <v>92</v>
      </c>
      <c r="AS158">
        <v>1</v>
      </c>
      <c r="AV158" t="s">
        <v>41</v>
      </c>
      <c r="AW158" t="s">
        <v>5</v>
      </c>
      <c r="AX158">
        <v>1146296</v>
      </c>
      <c r="AY158" t="s">
        <v>6</v>
      </c>
      <c r="BA158" t="s">
        <v>7</v>
      </c>
      <c r="BB158" s="1">
        <v>41501</v>
      </c>
      <c r="BC158" s="1">
        <v>41579</v>
      </c>
      <c r="BD158" s="1">
        <v>41508</v>
      </c>
      <c r="BE158" s="1">
        <v>41579</v>
      </c>
      <c r="BF158">
        <v>0</v>
      </c>
      <c r="BG158">
        <v>0</v>
      </c>
      <c r="BH158">
        <v>2800</v>
      </c>
      <c r="BI158">
        <v>1600</v>
      </c>
      <c r="BJ158">
        <v>70566.600000000006</v>
      </c>
      <c r="BK158">
        <v>54500</v>
      </c>
      <c r="BL158">
        <v>34342</v>
      </c>
      <c r="BM158">
        <v>19516</v>
      </c>
      <c r="BN158">
        <v>7</v>
      </c>
      <c r="BO158">
        <v>4</v>
      </c>
      <c r="BP158" s="1">
        <v>41493</v>
      </c>
      <c r="BQ158" s="1">
        <v>41954</v>
      </c>
      <c r="BR158">
        <v>319140</v>
      </c>
      <c r="BS158">
        <v>1</v>
      </c>
      <c r="BT158" t="s">
        <v>717</v>
      </c>
      <c r="BU158" t="s">
        <v>718</v>
      </c>
      <c r="BW158" t="s">
        <v>759</v>
      </c>
      <c r="BX158">
        <v>1</v>
      </c>
      <c r="BY158">
        <v>1</v>
      </c>
      <c r="BZ158">
        <v>34342</v>
      </c>
      <c r="CA158">
        <v>19516</v>
      </c>
      <c r="CB158">
        <v>7</v>
      </c>
      <c r="CC158">
        <v>4</v>
      </c>
      <c r="CD158">
        <v>2800</v>
      </c>
      <c r="CE158">
        <v>1600</v>
      </c>
    </row>
    <row r="159" spans="1:83" x14ac:dyDescent="0.25">
      <c r="A159">
        <v>1600120307</v>
      </c>
      <c r="B159" t="s">
        <v>0</v>
      </c>
      <c r="C159">
        <v>120307</v>
      </c>
      <c r="E159" t="s">
        <v>81</v>
      </c>
      <c r="F159" t="s">
        <v>1</v>
      </c>
      <c r="G159" t="s">
        <v>2</v>
      </c>
      <c r="H159">
        <v>4070</v>
      </c>
      <c r="I159">
        <v>3627</v>
      </c>
      <c r="J159">
        <v>1540</v>
      </c>
      <c r="K159">
        <v>1440</v>
      </c>
      <c r="L159">
        <v>0</v>
      </c>
      <c r="M159">
        <v>0</v>
      </c>
      <c r="N159">
        <v>9701.56</v>
      </c>
      <c r="O159">
        <v>9338.4</v>
      </c>
      <c r="P159">
        <v>3.74</v>
      </c>
      <c r="Q159">
        <v>3.6</v>
      </c>
      <c r="R159">
        <v>4340</v>
      </c>
      <c r="AA159" t="s">
        <v>3</v>
      </c>
      <c r="AB159" s="1">
        <v>41493</v>
      </c>
      <c r="AE159" s="1">
        <v>41493</v>
      </c>
      <c r="AG159" s="1">
        <v>41493</v>
      </c>
      <c r="AI159" s="1">
        <v>42299</v>
      </c>
      <c r="AM159" s="1">
        <v>42299</v>
      </c>
      <c r="AO159" s="1">
        <v>42299</v>
      </c>
      <c r="AQ159">
        <v>1600341050</v>
      </c>
      <c r="AR159" t="s">
        <v>93</v>
      </c>
      <c r="AS159">
        <v>1</v>
      </c>
      <c r="AV159" t="s">
        <v>81</v>
      </c>
      <c r="AW159" t="s">
        <v>5</v>
      </c>
      <c r="AY159" t="s">
        <v>6</v>
      </c>
      <c r="BA159" t="s">
        <v>7</v>
      </c>
      <c r="BB159" s="1">
        <v>41501</v>
      </c>
      <c r="BC159" s="1">
        <v>42205</v>
      </c>
      <c r="BD159" s="1">
        <v>41508</v>
      </c>
      <c r="BE159" s="1">
        <v>42205</v>
      </c>
      <c r="BF159">
        <v>0</v>
      </c>
      <c r="BG159">
        <v>0</v>
      </c>
      <c r="BH159">
        <v>1540</v>
      </c>
      <c r="BI159">
        <v>1440</v>
      </c>
      <c r="BJ159">
        <v>4070</v>
      </c>
      <c r="BK159">
        <v>3627</v>
      </c>
      <c r="BL159">
        <v>9701.56</v>
      </c>
      <c r="BM159">
        <v>9338.4</v>
      </c>
      <c r="BN159">
        <v>3.74</v>
      </c>
      <c r="BO159">
        <v>3.6</v>
      </c>
      <c r="BP159" s="1">
        <v>41493</v>
      </c>
      <c r="BQ159" s="1">
        <v>42248</v>
      </c>
      <c r="BR159">
        <v>341051</v>
      </c>
      <c r="BS159">
        <v>1</v>
      </c>
      <c r="BT159" t="s">
        <v>709</v>
      </c>
      <c r="BU159" t="s">
        <v>710</v>
      </c>
      <c r="BW159" t="s">
        <v>776</v>
      </c>
      <c r="BX159">
        <v>110</v>
      </c>
      <c r="BY159">
        <v>0</v>
      </c>
      <c r="BZ159">
        <v>9701.56</v>
      </c>
      <c r="CA159">
        <v>0</v>
      </c>
      <c r="CB159">
        <v>3.74</v>
      </c>
      <c r="CC159">
        <v>0</v>
      </c>
      <c r="CD159">
        <v>1540</v>
      </c>
      <c r="CE159">
        <v>0</v>
      </c>
    </row>
    <row r="160" spans="1:83" x14ac:dyDescent="0.25">
      <c r="A160">
        <v>1600120307</v>
      </c>
      <c r="B160" t="s">
        <v>0</v>
      </c>
      <c r="C160">
        <v>120307</v>
      </c>
      <c r="E160" t="s">
        <v>81</v>
      </c>
      <c r="F160" t="s">
        <v>1</v>
      </c>
      <c r="G160" t="s">
        <v>2</v>
      </c>
      <c r="H160">
        <v>4070</v>
      </c>
      <c r="I160">
        <v>3627</v>
      </c>
      <c r="J160">
        <v>1540</v>
      </c>
      <c r="K160">
        <v>1440</v>
      </c>
      <c r="L160">
        <v>0</v>
      </c>
      <c r="M160">
        <v>0</v>
      </c>
      <c r="N160">
        <v>9701.56</v>
      </c>
      <c r="O160">
        <v>9338.4</v>
      </c>
      <c r="P160">
        <v>3.74</v>
      </c>
      <c r="Q160">
        <v>3.6</v>
      </c>
      <c r="R160">
        <v>4340</v>
      </c>
      <c r="AA160" t="s">
        <v>3</v>
      </c>
      <c r="AB160" s="1">
        <v>41493</v>
      </c>
      <c r="AE160" s="1">
        <v>41493</v>
      </c>
      <c r="AG160" s="1">
        <v>41493</v>
      </c>
      <c r="AI160" s="1">
        <v>42299</v>
      </c>
      <c r="AM160" s="1">
        <v>42299</v>
      </c>
      <c r="AO160" s="1">
        <v>42299</v>
      </c>
      <c r="AQ160">
        <v>1600341050</v>
      </c>
      <c r="AR160" t="s">
        <v>93</v>
      </c>
      <c r="AS160">
        <v>1</v>
      </c>
      <c r="AV160" t="s">
        <v>81</v>
      </c>
      <c r="AW160" t="s">
        <v>5</v>
      </c>
      <c r="AY160" t="s">
        <v>6</v>
      </c>
      <c r="BA160" t="s">
        <v>7</v>
      </c>
      <c r="BB160" s="1">
        <v>41501</v>
      </c>
      <c r="BC160" s="1">
        <v>42205</v>
      </c>
      <c r="BD160" s="1">
        <v>41508</v>
      </c>
      <c r="BE160" s="1">
        <v>42205</v>
      </c>
      <c r="BF160">
        <v>0</v>
      </c>
      <c r="BG160">
        <v>0</v>
      </c>
      <c r="BH160">
        <v>1540</v>
      </c>
      <c r="BI160">
        <v>1440</v>
      </c>
      <c r="BJ160">
        <v>4070</v>
      </c>
      <c r="BK160">
        <v>3627</v>
      </c>
      <c r="BL160">
        <v>9701.56</v>
      </c>
      <c r="BM160">
        <v>9338.4</v>
      </c>
      <c r="BN160">
        <v>3.74</v>
      </c>
      <c r="BO160">
        <v>3.6</v>
      </c>
      <c r="BP160" s="1">
        <v>41493</v>
      </c>
      <c r="BQ160" s="1">
        <v>42248</v>
      </c>
      <c r="BR160">
        <v>341052</v>
      </c>
      <c r="BS160">
        <v>2</v>
      </c>
      <c r="BT160" t="s">
        <v>709</v>
      </c>
      <c r="BU160" t="s">
        <v>710</v>
      </c>
      <c r="BW160" t="s">
        <v>820</v>
      </c>
      <c r="BY160">
        <v>72</v>
      </c>
      <c r="BZ160">
        <v>0</v>
      </c>
      <c r="CA160">
        <v>9338.4</v>
      </c>
      <c r="CB160">
        <v>0</v>
      </c>
      <c r="CC160">
        <v>3.6</v>
      </c>
      <c r="CD160">
        <v>0</v>
      </c>
      <c r="CE160">
        <v>1440</v>
      </c>
    </row>
    <row r="161" spans="1:83" x14ac:dyDescent="0.25">
      <c r="A161">
        <v>1600120409</v>
      </c>
      <c r="B161" t="s">
        <v>0</v>
      </c>
      <c r="C161">
        <v>120409</v>
      </c>
      <c r="E161" t="s">
        <v>41</v>
      </c>
      <c r="F161" t="s">
        <v>1</v>
      </c>
      <c r="G161" t="s">
        <v>2</v>
      </c>
      <c r="H161">
        <v>2725</v>
      </c>
      <c r="I161">
        <v>2575.8200000000002</v>
      </c>
      <c r="J161">
        <v>197.15</v>
      </c>
      <c r="K161">
        <v>197.15</v>
      </c>
      <c r="L161">
        <v>0</v>
      </c>
      <c r="M161">
        <v>0</v>
      </c>
      <c r="N161">
        <v>3943</v>
      </c>
      <c r="O161">
        <v>3943</v>
      </c>
      <c r="P161">
        <v>0</v>
      </c>
      <c r="Q161">
        <v>0</v>
      </c>
      <c r="R161">
        <v>955</v>
      </c>
      <c r="AA161" t="s">
        <v>3</v>
      </c>
      <c r="AB161" s="1">
        <v>41374</v>
      </c>
      <c r="AE161" s="1">
        <v>41498</v>
      </c>
      <c r="AG161" s="1">
        <v>41498</v>
      </c>
      <c r="AI161" s="1">
        <v>42344</v>
      </c>
      <c r="AM161" s="1">
        <v>42344</v>
      </c>
      <c r="AO161" s="1">
        <v>42344</v>
      </c>
      <c r="AQ161">
        <v>1600344867</v>
      </c>
      <c r="AR161" t="s">
        <v>94</v>
      </c>
      <c r="AS161">
        <v>1</v>
      </c>
      <c r="AV161" t="s">
        <v>41</v>
      </c>
      <c r="AW161" t="s">
        <v>5</v>
      </c>
      <c r="AY161" t="s">
        <v>6</v>
      </c>
      <c r="BA161" t="s">
        <v>7</v>
      </c>
      <c r="BB161" s="1">
        <v>41624</v>
      </c>
      <c r="BC161" s="1">
        <v>41631</v>
      </c>
      <c r="BD161" s="1">
        <v>41628</v>
      </c>
      <c r="BE161" s="1">
        <v>41641</v>
      </c>
      <c r="BF161">
        <v>0</v>
      </c>
      <c r="BG161">
        <v>0</v>
      </c>
      <c r="BH161">
        <v>197.15</v>
      </c>
      <c r="BI161">
        <v>197.15</v>
      </c>
      <c r="BJ161">
        <v>2725</v>
      </c>
      <c r="BK161">
        <v>2575.8200000000002</v>
      </c>
      <c r="BL161">
        <v>3943</v>
      </c>
      <c r="BM161">
        <v>3943</v>
      </c>
      <c r="BN161">
        <v>0</v>
      </c>
      <c r="BO161">
        <v>0</v>
      </c>
      <c r="BP161" s="1">
        <v>41374</v>
      </c>
      <c r="BQ161" s="1">
        <v>41648</v>
      </c>
      <c r="BR161">
        <v>344868</v>
      </c>
      <c r="BS161">
        <v>1</v>
      </c>
      <c r="BT161" t="s">
        <v>717</v>
      </c>
      <c r="BU161" t="s">
        <v>718</v>
      </c>
      <c r="BW161" t="s">
        <v>829</v>
      </c>
      <c r="BX161">
        <v>1</v>
      </c>
      <c r="BY161">
        <v>1</v>
      </c>
      <c r="BZ161">
        <v>3943</v>
      </c>
      <c r="CA161">
        <v>3943</v>
      </c>
      <c r="CB161">
        <v>0</v>
      </c>
      <c r="CC161">
        <v>0</v>
      </c>
      <c r="CD161">
        <v>197.15</v>
      </c>
      <c r="CE161">
        <v>197.15</v>
      </c>
    </row>
    <row r="162" spans="1:83" x14ac:dyDescent="0.25">
      <c r="A162">
        <v>1600120899</v>
      </c>
      <c r="B162" t="s">
        <v>0</v>
      </c>
      <c r="C162">
        <v>120899</v>
      </c>
      <c r="E162" t="s">
        <v>47</v>
      </c>
      <c r="F162" t="s">
        <v>1</v>
      </c>
      <c r="G162" t="s">
        <v>2</v>
      </c>
      <c r="H162">
        <v>22261</v>
      </c>
      <c r="I162">
        <v>21561</v>
      </c>
      <c r="J162">
        <v>11130.5</v>
      </c>
      <c r="K162">
        <v>10780.5</v>
      </c>
      <c r="L162">
        <v>0</v>
      </c>
      <c r="M162">
        <v>0</v>
      </c>
      <c r="N162">
        <v>131300</v>
      </c>
      <c r="O162">
        <v>146600</v>
      </c>
      <c r="P162">
        <v>11.47</v>
      </c>
      <c r="Q162">
        <v>14.5</v>
      </c>
      <c r="R162">
        <v>6091</v>
      </c>
      <c r="AA162" t="s">
        <v>3</v>
      </c>
      <c r="AB162" s="1">
        <v>41502</v>
      </c>
      <c r="AE162" s="1">
        <v>41513</v>
      </c>
      <c r="AG162" s="1">
        <v>41513</v>
      </c>
      <c r="AI162" s="1">
        <v>42344</v>
      </c>
      <c r="AM162" s="1">
        <v>42344</v>
      </c>
      <c r="AO162" s="1">
        <v>42344</v>
      </c>
      <c r="AQ162">
        <v>1600319405</v>
      </c>
      <c r="AR162" t="s">
        <v>95</v>
      </c>
      <c r="AS162">
        <v>1</v>
      </c>
      <c r="AV162" t="s">
        <v>47</v>
      </c>
      <c r="AW162" t="s">
        <v>5</v>
      </c>
      <c r="AX162">
        <v>1041272</v>
      </c>
      <c r="AY162" t="s">
        <v>9</v>
      </c>
      <c r="BA162" t="s">
        <v>7</v>
      </c>
      <c r="BB162" s="1">
        <v>41554</v>
      </c>
      <c r="BC162" s="1">
        <v>41554</v>
      </c>
      <c r="BD162" s="1">
        <v>41610</v>
      </c>
      <c r="BE162" s="1">
        <v>41610</v>
      </c>
      <c r="BF162">
        <v>0</v>
      </c>
      <c r="BG162">
        <v>0</v>
      </c>
      <c r="BH162">
        <v>11130.5</v>
      </c>
      <c r="BI162">
        <v>10780.5</v>
      </c>
      <c r="BJ162">
        <v>22261</v>
      </c>
      <c r="BK162">
        <v>21561</v>
      </c>
      <c r="BL162">
        <v>131300</v>
      </c>
      <c r="BM162">
        <v>146600</v>
      </c>
      <c r="BN162">
        <v>11.47</v>
      </c>
      <c r="BO162">
        <v>14.5</v>
      </c>
      <c r="BP162" s="1">
        <v>41502</v>
      </c>
      <c r="BQ162" s="1">
        <v>41988</v>
      </c>
      <c r="BR162">
        <v>319406</v>
      </c>
      <c r="BS162">
        <v>1</v>
      </c>
      <c r="BT162" t="s">
        <v>717</v>
      </c>
      <c r="BU162" t="s">
        <v>720</v>
      </c>
      <c r="BW162" t="s">
        <v>791</v>
      </c>
      <c r="BX162">
        <v>1</v>
      </c>
      <c r="BY162">
        <v>1</v>
      </c>
      <c r="BZ162">
        <v>131300</v>
      </c>
      <c r="CA162">
        <v>146600</v>
      </c>
      <c r="CB162">
        <v>11.47</v>
      </c>
      <c r="CC162">
        <v>14.5</v>
      </c>
      <c r="CD162">
        <v>13130</v>
      </c>
      <c r="CE162">
        <v>14660</v>
      </c>
    </row>
    <row r="163" spans="1:83" x14ac:dyDescent="0.25">
      <c r="A163">
        <v>1600121276</v>
      </c>
      <c r="B163" t="s">
        <v>0</v>
      </c>
      <c r="C163">
        <v>121276</v>
      </c>
      <c r="E163" t="s">
        <v>81</v>
      </c>
      <c r="F163" t="s">
        <v>1</v>
      </c>
      <c r="G163" t="s">
        <v>2</v>
      </c>
      <c r="H163">
        <v>7890</v>
      </c>
      <c r="I163">
        <v>7890</v>
      </c>
      <c r="J163">
        <v>1890</v>
      </c>
      <c r="K163">
        <v>1890</v>
      </c>
      <c r="L163">
        <v>0</v>
      </c>
      <c r="M163">
        <v>0</v>
      </c>
      <c r="N163">
        <v>26264.952000000001</v>
      </c>
      <c r="O163">
        <v>26264.952000000001</v>
      </c>
      <c r="P163">
        <v>5.4809999999999999</v>
      </c>
      <c r="Q163">
        <v>5.4809999999999999</v>
      </c>
      <c r="R163">
        <v>1297</v>
      </c>
      <c r="AA163" t="s">
        <v>3</v>
      </c>
      <c r="AB163" s="1">
        <v>41500</v>
      </c>
      <c r="AE163" s="1">
        <v>41529</v>
      </c>
      <c r="AG163" s="1">
        <v>41529</v>
      </c>
      <c r="AI163" s="1">
        <v>42845</v>
      </c>
      <c r="AM163" s="1">
        <v>42845</v>
      </c>
      <c r="AO163" s="1">
        <v>42845</v>
      </c>
      <c r="AQ163">
        <v>1600319363</v>
      </c>
      <c r="AR163" t="s">
        <v>96</v>
      </c>
      <c r="AS163">
        <v>1</v>
      </c>
      <c r="AV163" t="s">
        <v>81</v>
      </c>
      <c r="AW163" t="s">
        <v>5</v>
      </c>
      <c r="AX163">
        <v>1000729</v>
      </c>
      <c r="AY163" t="s">
        <v>6</v>
      </c>
      <c r="BA163" t="s">
        <v>7</v>
      </c>
      <c r="BB163" s="1">
        <v>41512</v>
      </c>
      <c r="BC163" s="1">
        <v>41533</v>
      </c>
      <c r="BD163" s="1">
        <v>41575</v>
      </c>
      <c r="BE163" s="1">
        <v>41547</v>
      </c>
      <c r="BF163">
        <v>0</v>
      </c>
      <c r="BG163">
        <v>0</v>
      </c>
      <c r="BH163">
        <v>1890</v>
      </c>
      <c r="BI163">
        <v>1890</v>
      </c>
      <c r="BJ163">
        <v>7890</v>
      </c>
      <c r="BK163">
        <v>7890</v>
      </c>
      <c r="BL163">
        <v>26264.95</v>
      </c>
      <c r="BM163">
        <v>26264.95</v>
      </c>
      <c r="BN163">
        <v>5.48</v>
      </c>
      <c r="BO163">
        <v>5.48</v>
      </c>
      <c r="BP163" s="1">
        <v>41500</v>
      </c>
      <c r="BQ163" s="1">
        <v>41576</v>
      </c>
      <c r="BR163">
        <v>319364</v>
      </c>
      <c r="BS163">
        <v>1</v>
      </c>
      <c r="BT163" t="s">
        <v>709</v>
      </c>
      <c r="BU163" t="s">
        <v>710</v>
      </c>
      <c r="BW163" t="s">
        <v>790</v>
      </c>
      <c r="BX163">
        <v>18</v>
      </c>
      <c r="BY163">
        <v>18</v>
      </c>
      <c r="BZ163">
        <v>26264.952000000001</v>
      </c>
      <c r="CA163">
        <v>26264.952000000001</v>
      </c>
      <c r="CB163">
        <v>5.4809999999999999</v>
      </c>
      <c r="CC163">
        <v>5.4809999999999999</v>
      </c>
      <c r="CD163">
        <v>1890</v>
      </c>
      <c r="CE163">
        <v>1890</v>
      </c>
    </row>
    <row r="164" spans="1:83" x14ac:dyDescent="0.25">
      <c r="A164">
        <v>1600121306</v>
      </c>
      <c r="B164" t="s">
        <v>0</v>
      </c>
      <c r="C164">
        <v>121306</v>
      </c>
      <c r="E164" t="s">
        <v>41</v>
      </c>
      <c r="F164" t="s">
        <v>1</v>
      </c>
      <c r="G164" t="s">
        <v>2</v>
      </c>
      <c r="H164">
        <v>4664.88</v>
      </c>
      <c r="I164">
        <v>4664.88</v>
      </c>
      <c r="J164">
        <v>809.68</v>
      </c>
      <c r="K164">
        <v>793.1</v>
      </c>
      <c r="L164">
        <v>0</v>
      </c>
      <c r="M164">
        <v>0</v>
      </c>
      <c r="N164">
        <v>16193.57</v>
      </c>
      <c r="O164">
        <v>15861.94</v>
      </c>
      <c r="P164">
        <v>0</v>
      </c>
      <c r="Q164">
        <v>0</v>
      </c>
      <c r="R164">
        <v>5919</v>
      </c>
      <c r="AA164" t="s">
        <v>3</v>
      </c>
      <c r="AB164" s="1">
        <v>41529</v>
      </c>
      <c r="AE164" s="1">
        <v>41529</v>
      </c>
      <c r="AG164" s="1">
        <v>41529</v>
      </c>
      <c r="AI164" s="1">
        <v>42344</v>
      </c>
      <c r="AM164" s="1">
        <v>42344</v>
      </c>
      <c r="AO164" s="1">
        <v>42344</v>
      </c>
      <c r="AQ164">
        <v>1600328995</v>
      </c>
      <c r="AR164" t="s">
        <v>97</v>
      </c>
      <c r="AS164">
        <v>1</v>
      </c>
      <c r="AV164" t="s">
        <v>41</v>
      </c>
      <c r="AW164" t="s">
        <v>5</v>
      </c>
      <c r="AX164">
        <v>1075143</v>
      </c>
      <c r="AY164" t="s">
        <v>6</v>
      </c>
      <c r="BA164" t="s">
        <v>13</v>
      </c>
      <c r="BB164" s="1">
        <v>41537</v>
      </c>
      <c r="BC164" s="1">
        <v>41537</v>
      </c>
      <c r="BD164" s="1">
        <v>41565</v>
      </c>
      <c r="BE164" s="1">
        <v>41696</v>
      </c>
      <c r="BF164">
        <v>0</v>
      </c>
      <c r="BG164">
        <v>0</v>
      </c>
      <c r="BH164">
        <v>464.19</v>
      </c>
      <c r="BI164">
        <v>447.61</v>
      </c>
      <c r="BJ164">
        <v>2491.1999999999998</v>
      </c>
      <c r="BK164">
        <v>2491.1999999999998</v>
      </c>
      <c r="BL164">
        <v>9283.85</v>
      </c>
      <c r="BM164">
        <v>8952.2199999999993</v>
      </c>
      <c r="BN164">
        <v>0</v>
      </c>
      <c r="BO164">
        <v>0</v>
      </c>
      <c r="BP164" s="1">
        <v>41529</v>
      </c>
      <c r="BQ164" s="1">
        <v>41753</v>
      </c>
      <c r="BR164">
        <v>328996</v>
      </c>
      <c r="BS164">
        <v>1</v>
      </c>
      <c r="BT164" t="s">
        <v>717</v>
      </c>
      <c r="BU164" t="s">
        <v>718</v>
      </c>
      <c r="BW164" t="s">
        <v>812</v>
      </c>
      <c r="BX164">
        <v>1</v>
      </c>
      <c r="BY164">
        <v>1</v>
      </c>
      <c r="BZ164">
        <v>9283.85</v>
      </c>
      <c r="CA164">
        <v>8952.2199999999993</v>
      </c>
      <c r="CB164">
        <v>0</v>
      </c>
      <c r="CC164">
        <v>0</v>
      </c>
      <c r="CD164">
        <v>464.19</v>
      </c>
      <c r="CE164">
        <v>447.61</v>
      </c>
    </row>
    <row r="165" spans="1:83" x14ac:dyDescent="0.25">
      <c r="A165">
        <v>1600121306</v>
      </c>
      <c r="B165" t="s">
        <v>0</v>
      </c>
      <c r="C165">
        <v>121306</v>
      </c>
      <c r="E165" t="s">
        <v>41</v>
      </c>
      <c r="F165" t="s">
        <v>1</v>
      </c>
      <c r="G165" t="s">
        <v>2</v>
      </c>
      <c r="H165">
        <v>4664.88</v>
      </c>
      <c r="I165">
        <v>4664.88</v>
      </c>
      <c r="J165">
        <v>809.68</v>
      </c>
      <c r="K165">
        <v>793.1</v>
      </c>
      <c r="L165">
        <v>0</v>
      </c>
      <c r="M165">
        <v>0</v>
      </c>
      <c r="N165">
        <v>16193.57</v>
      </c>
      <c r="O165">
        <v>15861.94</v>
      </c>
      <c r="P165">
        <v>0</v>
      </c>
      <c r="Q165">
        <v>0</v>
      </c>
      <c r="R165">
        <v>5919</v>
      </c>
      <c r="AA165" t="s">
        <v>3</v>
      </c>
      <c r="AB165" s="1">
        <v>41529</v>
      </c>
      <c r="AE165" s="1">
        <v>41529</v>
      </c>
      <c r="AG165" s="1">
        <v>41529</v>
      </c>
      <c r="AI165" s="1">
        <v>42344</v>
      </c>
      <c r="AM165" s="1">
        <v>42344</v>
      </c>
      <c r="AO165" s="1">
        <v>42344</v>
      </c>
      <c r="AQ165">
        <v>1600328997</v>
      </c>
      <c r="AR165" t="s">
        <v>98</v>
      </c>
      <c r="AS165">
        <v>2</v>
      </c>
      <c r="AV165" t="s">
        <v>41</v>
      </c>
      <c r="AW165" t="s">
        <v>5</v>
      </c>
      <c r="AX165">
        <v>1047782</v>
      </c>
      <c r="AY165" t="s">
        <v>6</v>
      </c>
      <c r="BA165" t="s">
        <v>13</v>
      </c>
      <c r="BB165" s="1">
        <v>41537</v>
      </c>
      <c r="BC165" s="1">
        <v>41537</v>
      </c>
      <c r="BD165" s="1">
        <v>41565</v>
      </c>
      <c r="BE165" s="1">
        <v>41698</v>
      </c>
      <c r="BF165">
        <v>0</v>
      </c>
      <c r="BG165">
        <v>0</v>
      </c>
      <c r="BH165">
        <v>345.49</v>
      </c>
      <c r="BI165">
        <v>345.49</v>
      </c>
      <c r="BJ165">
        <v>2173.6799999999998</v>
      </c>
      <c r="BK165">
        <v>2173.6799999999998</v>
      </c>
      <c r="BL165">
        <v>6909.72</v>
      </c>
      <c r="BM165">
        <v>6909.72</v>
      </c>
      <c r="BN165">
        <v>0</v>
      </c>
      <c r="BO165">
        <v>0</v>
      </c>
      <c r="BP165" s="1">
        <v>41529</v>
      </c>
      <c r="BQ165" s="1">
        <v>41710</v>
      </c>
      <c r="BR165">
        <v>328998</v>
      </c>
      <c r="BS165">
        <v>1</v>
      </c>
      <c r="BT165" t="s">
        <v>717</v>
      </c>
      <c r="BU165" t="s">
        <v>718</v>
      </c>
      <c r="BW165" t="s">
        <v>813</v>
      </c>
      <c r="BX165">
        <v>1</v>
      </c>
      <c r="BY165">
        <v>1</v>
      </c>
      <c r="BZ165">
        <v>6909.72</v>
      </c>
      <c r="CA165">
        <v>6909.72</v>
      </c>
      <c r="CB165">
        <v>0</v>
      </c>
      <c r="CC165">
        <v>0</v>
      </c>
      <c r="CD165">
        <v>345.49</v>
      </c>
      <c r="CE165">
        <v>345.49</v>
      </c>
    </row>
    <row r="166" spans="1:83" x14ac:dyDescent="0.25">
      <c r="A166">
        <v>1600121452</v>
      </c>
      <c r="B166" t="s">
        <v>0</v>
      </c>
      <c r="C166">
        <v>121452</v>
      </c>
      <c r="E166" t="s">
        <v>47</v>
      </c>
      <c r="F166" t="s">
        <v>1</v>
      </c>
      <c r="G166" t="s">
        <v>2</v>
      </c>
      <c r="H166">
        <v>54680</v>
      </c>
      <c r="I166">
        <v>38047.74</v>
      </c>
      <c r="J166">
        <v>18000</v>
      </c>
      <c r="K166">
        <v>18000</v>
      </c>
      <c r="L166">
        <v>0</v>
      </c>
      <c r="M166">
        <v>0</v>
      </c>
      <c r="N166">
        <v>13580</v>
      </c>
      <c r="O166">
        <v>13580</v>
      </c>
      <c r="P166">
        <v>22.5</v>
      </c>
      <c r="Q166">
        <v>22.5</v>
      </c>
      <c r="R166">
        <v>2970</v>
      </c>
      <c r="AA166" t="s">
        <v>3</v>
      </c>
      <c r="AB166" s="1">
        <v>41501</v>
      </c>
      <c r="AE166" s="1">
        <v>41536</v>
      </c>
      <c r="AG166" s="1">
        <v>41536</v>
      </c>
      <c r="AI166" s="1">
        <v>42344</v>
      </c>
      <c r="AM166" s="1">
        <v>42344</v>
      </c>
      <c r="AO166" s="1">
        <v>42344</v>
      </c>
      <c r="AQ166">
        <v>1600328434</v>
      </c>
      <c r="AR166" t="s">
        <v>99</v>
      </c>
      <c r="AS166">
        <v>1</v>
      </c>
      <c r="AV166" t="s">
        <v>47</v>
      </c>
      <c r="AW166" t="s">
        <v>5</v>
      </c>
      <c r="AX166">
        <v>1000000</v>
      </c>
      <c r="AY166" t="s">
        <v>6</v>
      </c>
      <c r="BA166" t="s">
        <v>7</v>
      </c>
      <c r="BB166" s="1">
        <v>41547</v>
      </c>
      <c r="BC166" s="1">
        <v>41547</v>
      </c>
      <c r="BD166" s="1">
        <v>41577</v>
      </c>
      <c r="BE166" s="1">
        <v>41577</v>
      </c>
      <c r="BF166">
        <v>0</v>
      </c>
      <c r="BG166">
        <v>0</v>
      </c>
      <c r="BH166">
        <v>18000</v>
      </c>
      <c r="BI166">
        <v>18000</v>
      </c>
      <c r="BJ166">
        <v>54680</v>
      </c>
      <c r="BK166">
        <v>38047.74</v>
      </c>
      <c r="BL166">
        <v>13580</v>
      </c>
      <c r="BM166">
        <v>13580</v>
      </c>
      <c r="BN166">
        <v>22.5</v>
      </c>
      <c r="BO166">
        <v>22.5</v>
      </c>
      <c r="BP166" s="1">
        <v>41501</v>
      </c>
      <c r="BQ166" s="1">
        <v>41680</v>
      </c>
      <c r="BR166">
        <v>328435</v>
      </c>
      <c r="BS166">
        <v>1</v>
      </c>
      <c r="BT166" t="s">
        <v>717</v>
      </c>
      <c r="BU166" t="s">
        <v>720</v>
      </c>
      <c r="BW166" t="s">
        <v>732</v>
      </c>
      <c r="BX166">
        <v>1</v>
      </c>
      <c r="BY166">
        <v>1</v>
      </c>
      <c r="BZ166">
        <v>13580</v>
      </c>
      <c r="CA166">
        <v>13580</v>
      </c>
      <c r="CB166">
        <v>22.5</v>
      </c>
      <c r="CC166">
        <v>22.5</v>
      </c>
      <c r="CD166">
        <v>18000</v>
      </c>
      <c r="CE166">
        <v>18000</v>
      </c>
    </row>
    <row r="167" spans="1:83" x14ac:dyDescent="0.25">
      <c r="A167">
        <v>1600121987</v>
      </c>
      <c r="B167" t="s">
        <v>0</v>
      </c>
      <c r="C167">
        <v>121987</v>
      </c>
      <c r="E167" t="s">
        <v>81</v>
      </c>
      <c r="F167" t="s">
        <v>1</v>
      </c>
      <c r="G167" t="s">
        <v>2</v>
      </c>
      <c r="H167">
        <v>5311</v>
      </c>
      <c r="I167">
        <v>5311</v>
      </c>
      <c r="J167">
        <v>3635</v>
      </c>
      <c r="K167">
        <v>3635</v>
      </c>
      <c r="L167">
        <v>0</v>
      </c>
      <c r="M167">
        <v>0</v>
      </c>
      <c r="N167">
        <v>20471.848000000002</v>
      </c>
      <c r="O167">
        <v>20471.848000000002</v>
      </c>
      <c r="P167">
        <v>7.8920000000000003</v>
      </c>
      <c r="Q167">
        <v>7.8920000000000003</v>
      </c>
      <c r="R167">
        <v>764</v>
      </c>
      <c r="AA167" t="s">
        <v>3</v>
      </c>
      <c r="AB167" s="1">
        <v>41466</v>
      </c>
      <c r="AE167" s="1">
        <v>41556</v>
      </c>
      <c r="AG167" s="1">
        <v>41556</v>
      </c>
      <c r="AI167" s="1">
        <v>42344</v>
      </c>
      <c r="AM167" s="1">
        <v>42344</v>
      </c>
      <c r="AO167" s="1">
        <v>42344</v>
      </c>
      <c r="AQ167">
        <v>1600338437</v>
      </c>
      <c r="AR167" t="s">
        <v>100</v>
      </c>
      <c r="AS167">
        <v>1</v>
      </c>
      <c r="AV167" t="s">
        <v>81</v>
      </c>
      <c r="AW167" t="s">
        <v>5</v>
      </c>
      <c r="AX167">
        <v>100244</v>
      </c>
      <c r="AY167" t="s">
        <v>6</v>
      </c>
      <c r="BA167" t="s">
        <v>7</v>
      </c>
      <c r="BB167" s="1">
        <v>41562</v>
      </c>
      <c r="BC167" s="1">
        <v>41624</v>
      </c>
      <c r="BD167" s="1">
        <v>41565</v>
      </c>
      <c r="BE167" s="1">
        <v>41627</v>
      </c>
      <c r="BF167">
        <v>0</v>
      </c>
      <c r="BG167">
        <v>0</v>
      </c>
      <c r="BH167">
        <v>3635</v>
      </c>
      <c r="BI167">
        <v>3635</v>
      </c>
      <c r="BJ167">
        <v>5311</v>
      </c>
      <c r="BK167">
        <v>5311</v>
      </c>
      <c r="BL167">
        <v>20471.849999999999</v>
      </c>
      <c r="BM167">
        <v>20471.849999999999</v>
      </c>
      <c r="BN167">
        <v>7.89</v>
      </c>
      <c r="BO167">
        <v>7.89</v>
      </c>
      <c r="BP167" s="1">
        <v>41466</v>
      </c>
      <c r="BQ167" s="1">
        <v>41855</v>
      </c>
      <c r="BR167">
        <v>338438</v>
      </c>
      <c r="BS167">
        <v>1</v>
      </c>
      <c r="BT167" t="s">
        <v>709</v>
      </c>
      <c r="BU167" t="s">
        <v>710</v>
      </c>
      <c r="BW167" t="s">
        <v>784</v>
      </c>
      <c r="BX167">
        <v>6</v>
      </c>
      <c r="BY167">
        <v>6</v>
      </c>
      <c r="BZ167">
        <v>731.50800000000004</v>
      </c>
      <c r="CA167">
        <v>731.50800000000004</v>
      </c>
      <c r="CB167">
        <v>0.28199999999999997</v>
      </c>
      <c r="CC167">
        <v>0.28199999999999997</v>
      </c>
      <c r="CD167">
        <v>150</v>
      </c>
      <c r="CE167">
        <v>150</v>
      </c>
    </row>
    <row r="168" spans="1:83" x14ac:dyDescent="0.25">
      <c r="A168">
        <v>1600121987</v>
      </c>
      <c r="B168" t="s">
        <v>0</v>
      </c>
      <c r="C168">
        <v>121987</v>
      </c>
      <c r="E168" t="s">
        <v>81</v>
      </c>
      <c r="F168" t="s">
        <v>1</v>
      </c>
      <c r="G168" t="s">
        <v>2</v>
      </c>
      <c r="H168">
        <v>5311</v>
      </c>
      <c r="I168">
        <v>5311</v>
      </c>
      <c r="J168">
        <v>3635</v>
      </c>
      <c r="K168">
        <v>3635</v>
      </c>
      <c r="L168">
        <v>0</v>
      </c>
      <c r="M168">
        <v>0</v>
      </c>
      <c r="N168">
        <v>20471.848000000002</v>
      </c>
      <c r="O168">
        <v>20471.848000000002</v>
      </c>
      <c r="P168">
        <v>7.8920000000000003</v>
      </c>
      <c r="Q168">
        <v>7.8920000000000003</v>
      </c>
      <c r="R168">
        <v>764</v>
      </c>
      <c r="AA168" t="s">
        <v>3</v>
      </c>
      <c r="AB168" s="1">
        <v>41466</v>
      </c>
      <c r="AE168" s="1">
        <v>41556</v>
      </c>
      <c r="AG168" s="1">
        <v>41556</v>
      </c>
      <c r="AI168" s="1">
        <v>42344</v>
      </c>
      <c r="AM168" s="1">
        <v>42344</v>
      </c>
      <c r="AO168" s="1">
        <v>42344</v>
      </c>
      <c r="AQ168">
        <v>1600338437</v>
      </c>
      <c r="AR168" t="s">
        <v>100</v>
      </c>
      <c r="AS168">
        <v>1</v>
      </c>
      <c r="AV168" t="s">
        <v>81</v>
      </c>
      <c r="AW168" t="s">
        <v>5</v>
      </c>
      <c r="AX168">
        <v>100244</v>
      </c>
      <c r="AY168" t="s">
        <v>6</v>
      </c>
      <c r="BA168" t="s">
        <v>7</v>
      </c>
      <c r="BB168" s="1">
        <v>41562</v>
      </c>
      <c r="BC168" s="1">
        <v>41624</v>
      </c>
      <c r="BD168" s="1">
        <v>41565</v>
      </c>
      <c r="BE168" s="1">
        <v>41627</v>
      </c>
      <c r="BF168">
        <v>0</v>
      </c>
      <c r="BG168">
        <v>0</v>
      </c>
      <c r="BH168">
        <v>3635</v>
      </c>
      <c r="BI168">
        <v>3635</v>
      </c>
      <c r="BJ168">
        <v>5311</v>
      </c>
      <c r="BK168">
        <v>5311</v>
      </c>
      <c r="BL168">
        <v>20471.849999999999</v>
      </c>
      <c r="BM168">
        <v>20471.849999999999</v>
      </c>
      <c r="BN168">
        <v>7.89</v>
      </c>
      <c r="BO168">
        <v>7.89</v>
      </c>
      <c r="BP168" s="1">
        <v>41466</v>
      </c>
      <c r="BQ168" s="1">
        <v>41855</v>
      </c>
      <c r="BR168">
        <v>338439</v>
      </c>
      <c r="BS168">
        <v>2</v>
      </c>
      <c r="BT168" t="s">
        <v>709</v>
      </c>
      <c r="BU168" t="s">
        <v>710</v>
      </c>
      <c r="BW168" t="s">
        <v>822</v>
      </c>
      <c r="BX168">
        <v>115</v>
      </c>
      <c r="BY168">
        <v>115</v>
      </c>
      <c r="BZ168">
        <v>15512.12</v>
      </c>
      <c r="CA168">
        <v>15512.12</v>
      </c>
      <c r="CB168">
        <v>5.98</v>
      </c>
      <c r="CC168">
        <v>5.98</v>
      </c>
      <c r="CD168">
        <v>2875</v>
      </c>
      <c r="CE168">
        <v>2875</v>
      </c>
    </row>
    <row r="169" spans="1:83" x14ac:dyDescent="0.25">
      <c r="A169">
        <v>1600121987</v>
      </c>
      <c r="B169" t="s">
        <v>0</v>
      </c>
      <c r="C169">
        <v>121987</v>
      </c>
      <c r="E169" t="s">
        <v>81</v>
      </c>
      <c r="F169" t="s">
        <v>1</v>
      </c>
      <c r="G169" t="s">
        <v>2</v>
      </c>
      <c r="H169">
        <v>5311</v>
      </c>
      <c r="I169">
        <v>5311</v>
      </c>
      <c r="J169">
        <v>3635</v>
      </c>
      <c r="K169">
        <v>3635</v>
      </c>
      <c r="L169">
        <v>0</v>
      </c>
      <c r="M169">
        <v>0</v>
      </c>
      <c r="N169">
        <v>20471.848000000002</v>
      </c>
      <c r="O169">
        <v>20471.848000000002</v>
      </c>
      <c r="P169">
        <v>7.8920000000000003</v>
      </c>
      <c r="Q169">
        <v>7.8920000000000003</v>
      </c>
      <c r="R169">
        <v>764</v>
      </c>
      <c r="AA169" t="s">
        <v>3</v>
      </c>
      <c r="AB169" s="1">
        <v>41466</v>
      </c>
      <c r="AE169" s="1">
        <v>41556</v>
      </c>
      <c r="AG169" s="1">
        <v>41556</v>
      </c>
      <c r="AI169" s="1">
        <v>42344</v>
      </c>
      <c r="AM169" s="1">
        <v>42344</v>
      </c>
      <c r="AO169" s="1">
        <v>42344</v>
      </c>
      <c r="AQ169">
        <v>1600338437</v>
      </c>
      <c r="AR169" t="s">
        <v>100</v>
      </c>
      <c r="AS169">
        <v>1</v>
      </c>
      <c r="AV169" t="s">
        <v>81</v>
      </c>
      <c r="AW169" t="s">
        <v>5</v>
      </c>
      <c r="AX169">
        <v>100244</v>
      </c>
      <c r="AY169" t="s">
        <v>6</v>
      </c>
      <c r="BA169" t="s">
        <v>7</v>
      </c>
      <c r="BB169" s="1">
        <v>41562</v>
      </c>
      <c r="BC169" s="1">
        <v>41624</v>
      </c>
      <c r="BD169" s="1">
        <v>41565</v>
      </c>
      <c r="BE169" s="1">
        <v>41627</v>
      </c>
      <c r="BF169">
        <v>0</v>
      </c>
      <c r="BG169">
        <v>0</v>
      </c>
      <c r="BH169">
        <v>3635</v>
      </c>
      <c r="BI169">
        <v>3635</v>
      </c>
      <c r="BJ169">
        <v>5311</v>
      </c>
      <c r="BK169">
        <v>5311</v>
      </c>
      <c r="BL169">
        <v>20471.849999999999</v>
      </c>
      <c r="BM169">
        <v>20471.849999999999</v>
      </c>
      <c r="BN169">
        <v>7.89</v>
      </c>
      <c r="BO169">
        <v>7.89</v>
      </c>
      <c r="BP169" s="1">
        <v>41466</v>
      </c>
      <c r="BQ169" s="1">
        <v>41855</v>
      </c>
      <c r="BR169">
        <v>338440</v>
      </c>
      <c r="BS169">
        <v>3</v>
      </c>
      <c r="BT169" t="s">
        <v>709</v>
      </c>
      <c r="BU169" t="s">
        <v>710</v>
      </c>
      <c r="BW169" t="s">
        <v>823</v>
      </c>
      <c r="BX169">
        <v>16</v>
      </c>
      <c r="BY169">
        <v>16</v>
      </c>
      <c r="BZ169">
        <v>2905.28</v>
      </c>
      <c r="CA169">
        <v>2905.28</v>
      </c>
      <c r="CB169">
        <v>1.1200000000000001</v>
      </c>
      <c r="CC169">
        <v>1.1200000000000001</v>
      </c>
      <c r="CD169">
        <v>400</v>
      </c>
      <c r="CE169">
        <v>400</v>
      </c>
    </row>
    <row r="170" spans="1:83" x14ac:dyDescent="0.25">
      <c r="A170">
        <v>1600121987</v>
      </c>
      <c r="B170" t="s">
        <v>0</v>
      </c>
      <c r="C170">
        <v>121987</v>
      </c>
      <c r="E170" t="s">
        <v>81</v>
      </c>
      <c r="F170" t="s">
        <v>1</v>
      </c>
      <c r="G170" t="s">
        <v>2</v>
      </c>
      <c r="H170">
        <v>5311</v>
      </c>
      <c r="I170">
        <v>5311</v>
      </c>
      <c r="J170">
        <v>3635</v>
      </c>
      <c r="K170">
        <v>3635</v>
      </c>
      <c r="L170">
        <v>0</v>
      </c>
      <c r="M170">
        <v>0</v>
      </c>
      <c r="N170">
        <v>20471.848000000002</v>
      </c>
      <c r="O170">
        <v>20471.848000000002</v>
      </c>
      <c r="P170">
        <v>7.8920000000000003</v>
      </c>
      <c r="Q170">
        <v>7.8920000000000003</v>
      </c>
      <c r="R170">
        <v>764</v>
      </c>
      <c r="AA170" t="s">
        <v>3</v>
      </c>
      <c r="AB170" s="1">
        <v>41466</v>
      </c>
      <c r="AE170" s="1">
        <v>41556</v>
      </c>
      <c r="AG170" s="1">
        <v>41556</v>
      </c>
      <c r="AI170" s="1">
        <v>42344</v>
      </c>
      <c r="AM170" s="1">
        <v>42344</v>
      </c>
      <c r="AO170" s="1">
        <v>42344</v>
      </c>
      <c r="AQ170">
        <v>1600338437</v>
      </c>
      <c r="AR170" t="s">
        <v>100</v>
      </c>
      <c r="AS170">
        <v>1</v>
      </c>
      <c r="AV170" t="s">
        <v>81</v>
      </c>
      <c r="AW170" t="s">
        <v>5</v>
      </c>
      <c r="AX170">
        <v>100244</v>
      </c>
      <c r="AY170" t="s">
        <v>6</v>
      </c>
      <c r="BA170" t="s">
        <v>7</v>
      </c>
      <c r="BB170" s="1">
        <v>41562</v>
      </c>
      <c r="BC170" s="1">
        <v>41624</v>
      </c>
      <c r="BD170" s="1">
        <v>41565</v>
      </c>
      <c r="BE170" s="1">
        <v>41627</v>
      </c>
      <c r="BF170">
        <v>0</v>
      </c>
      <c r="BG170">
        <v>0</v>
      </c>
      <c r="BH170">
        <v>3635</v>
      </c>
      <c r="BI170">
        <v>3635</v>
      </c>
      <c r="BJ170">
        <v>5311</v>
      </c>
      <c r="BK170">
        <v>5311</v>
      </c>
      <c r="BL170">
        <v>20471.849999999999</v>
      </c>
      <c r="BM170">
        <v>20471.849999999999</v>
      </c>
      <c r="BN170">
        <v>7.89</v>
      </c>
      <c r="BO170">
        <v>7.89</v>
      </c>
      <c r="BP170" s="1">
        <v>41466</v>
      </c>
      <c r="BQ170" s="1">
        <v>41855</v>
      </c>
      <c r="BR170">
        <v>338441</v>
      </c>
      <c r="BS170">
        <v>4</v>
      </c>
      <c r="BT170" t="s">
        <v>709</v>
      </c>
      <c r="BU170" t="s">
        <v>710</v>
      </c>
      <c r="BW170" t="s">
        <v>776</v>
      </c>
      <c r="BX170">
        <v>15</v>
      </c>
      <c r="BY170">
        <v>15</v>
      </c>
      <c r="BZ170">
        <v>1322.94</v>
      </c>
      <c r="CA170">
        <v>1322.94</v>
      </c>
      <c r="CB170">
        <v>0.51</v>
      </c>
      <c r="CC170">
        <v>0.51</v>
      </c>
      <c r="CD170">
        <v>210</v>
      </c>
      <c r="CE170">
        <v>210</v>
      </c>
    </row>
    <row r="171" spans="1:83" x14ac:dyDescent="0.25">
      <c r="A171">
        <v>1600122609</v>
      </c>
      <c r="B171" t="s">
        <v>0</v>
      </c>
      <c r="C171">
        <v>122609</v>
      </c>
      <c r="E171" t="s">
        <v>1054</v>
      </c>
      <c r="F171" t="s">
        <v>1</v>
      </c>
      <c r="G171" t="s">
        <v>2</v>
      </c>
      <c r="H171">
        <v>44674</v>
      </c>
      <c r="I171">
        <v>22928</v>
      </c>
      <c r="J171">
        <v>3702.3</v>
      </c>
      <c r="K171">
        <v>3702.3</v>
      </c>
      <c r="L171">
        <v>0</v>
      </c>
      <c r="M171">
        <v>0</v>
      </c>
      <c r="N171">
        <v>2609.857</v>
      </c>
      <c r="O171">
        <v>2609.857</v>
      </c>
      <c r="P171">
        <v>2.61</v>
      </c>
      <c r="Q171">
        <v>2.61</v>
      </c>
      <c r="R171">
        <v>23559</v>
      </c>
      <c r="AA171" t="s">
        <v>3</v>
      </c>
      <c r="AB171" s="1">
        <v>41564</v>
      </c>
      <c r="AE171" s="1">
        <v>41576</v>
      </c>
      <c r="AG171" s="1">
        <v>41576</v>
      </c>
      <c r="AI171" s="1">
        <v>42344</v>
      </c>
      <c r="AM171" s="1">
        <v>42344</v>
      </c>
      <c r="AO171" s="1">
        <v>42344</v>
      </c>
      <c r="AQ171">
        <v>1600330275</v>
      </c>
      <c r="AR171" t="s">
        <v>101</v>
      </c>
      <c r="AS171">
        <v>1</v>
      </c>
      <c r="AV171" t="s">
        <v>1054</v>
      </c>
      <c r="AW171" t="s">
        <v>5</v>
      </c>
      <c r="AX171">
        <v>1000695</v>
      </c>
      <c r="AY171" t="s">
        <v>6</v>
      </c>
      <c r="BA171" t="s">
        <v>52</v>
      </c>
      <c r="BB171" s="1">
        <v>41610</v>
      </c>
      <c r="BC171" s="1">
        <v>41606</v>
      </c>
      <c r="BD171" s="1">
        <v>41624</v>
      </c>
      <c r="BE171" s="1">
        <v>41607</v>
      </c>
      <c r="BF171">
        <v>0</v>
      </c>
      <c r="BG171">
        <v>0</v>
      </c>
      <c r="BH171">
        <v>3702.3</v>
      </c>
      <c r="BI171">
        <v>3702.3</v>
      </c>
      <c r="BJ171">
        <v>44674</v>
      </c>
      <c r="BK171">
        <v>22928</v>
      </c>
      <c r="BL171">
        <v>2609.86</v>
      </c>
      <c r="BM171">
        <v>2609.86</v>
      </c>
      <c r="BN171">
        <v>2.61</v>
      </c>
      <c r="BO171">
        <v>2.61</v>
      </c>
      <c r="BP171" s="1">
        <v>41576</v>
      </c>
      <c r="BQ171" s="1">
        <v>41796</v>
      </c>
      <c r="BR171">
        <v>330276</v>
      </c>
      <c r="BS171">
        <v>1</v>
      </c>
      <c r="BT171" t="s">
        <v>709</v>
      </c>
      <c r="BU171" t="s">
        <v>814</v>
      </c>
      <c r="BW171" t="s">
        <v>815</v>
      </c>
      <c r="BX171">
        <v>1</v>
      </c>
      <c r="BY171">
        <v>1</v>
      </c>
      <c r="BZ171">
        <v>1237.864</v>
      </c>
      <c r="CA171">
        <v>1237.864</v>
      </c>
      <c r="CB171">
        <v>1.238</v>
      </c>
      <c r="CC171">
        <v>1.238</v>
      </c>
      <c r="CD171">
        <v>990.3</v>
      </c>
      <c r="CE171">
        <v>990.3</v>
      </c>
    </row>
    <row r="172" spans="1:83" x14ac:dyDescent="0.25">
      <c r="A172">
        <v>1600122609</v>
      </c>
      <c r="B172" t="s">
        <v>0</v>
      </c>
      <c r="C172">
        <v>122609</v>
      </c>
      <c r="E172" t="s">
        <v>1054</v>
      </c>
      <c r="F172" t="s">
        <v>1</v>
      </c>
      <c r="G172" t="s">
        <v>2</v>
      </c>
      <c r="H172">
        <v>44674</v>
      </c>
      <c r="I172">
        <v>22928</v>
      </c>
      <c r="J172">
        <v>3702.3</v>
      </c>
      <c r="K172">
        <v>3702.3</v>
      </c>
      <c r="L172">
        <v>0</v>
      </c>
      <c r="M172">
        <v>0</v>
      </c>
      <c r="N172">
        <v>2609.857</v>
      </c>
      <c r="O172">
        <v>2609.857</v>
      </c>
      <c r="P172">
        <v>2.61</v>
      </c>
      <c r="Q172">
        <v>2.61</v>
      </c>
      <c r="R172">
        <v>23559</v>
      </c>
      <c r="AA172" t="s">
        <v>3</v>
      </c>
      <c r="AB172" s="1">
        <v>41564</v>
      </c>
      <c r="AE172" s="1">
        <v>41576</v>
      </c>
      <c r="AG172" s="1">
        <v>41576</v>
      </c>
      <c r="AI172" s="1">
        <v>42344</v>
      </c>
      <c r="AM172" s="1">
        <v>42344</v>
      </c>
      <c r="AO172" s="1">
        <v>42344</v>
      </c>
      <c r="AQ172">
        <v>1600330275</v>
      </c>
      <c r="AR172" t="s">
        <v>101</v>
      </c>
      <c r="AS172">
        <v>1</v>
      </c>
      <c r="AV172" t="s">
        <v>1054</v>
      </c>
      <c r="AW172" t="s">
        <v>5</v>
      </c>
      <c r="AX172">
        <v>1000695</v>
      </c>
      <c r="AY172" t="s">
        <v>6</v>
      </c>
      <c r="BA172" t="s">
        <v>52</v>
      </c>
      <c r="BB172" s="1">
        <v>41610</v>
      </c>
      <c r="BC172" s="1">
        <v>41606</v>
      </c>
      <c r="BD172" s="1">
        <v>41624</v>
      </c>
      <c r="BE172" s="1">
        <v>41607</v>
      </c>
      <c r="BF172">
        <v>0</v>
      </c>
      <c r="BG172">
        <v>0</v>
      </c>
      <c r="BH172">
        <v>3702.3</v>
      </c>
      <c r="BI172">
        <v>3702.3</v>
      </c>
      <c r="BJ172">
        <v>44674</v>
      </c>
      <c r="BK172">
        <v>22928</v>
      </c>
      <c r="BL172">
        <v>2609.86</v>
      </c>
      <c r="BM172">
        <v>2609.86</v>
      </c>
      <c r="BN172">
        <v>2.61</v>
      </c>
      <c r="BO172">
        <v>2.61</v>
      </c>
      <c r="BP172" s="1">
        <v>41576</v>
      </c>
      <c r="BQ172" s="1">
        <v>41796</v>
      </c>
      <c r="BR172">
        <v>330277</v>
      </c>
      <c r="BS172">
        <v>2</v>
      </c>
      <c r="BT172" t="s">
        <v>709</v>
      </c>
      <c r="BU172" t="s">
        <v>814</v>
      </c>
      <c r="BW172" t="s">
        <v>816</v>
      </c>
      <c r="BX172">
        <v>2</v>
      </c>
      <c r="BY172">
        <v>2</v>
      </c>
      <c r="BZ172">
        <v>1371.9929999999999</v>
      </c>
      <c r="CA172">
        <v>1371.9929999999999</v>
      </c>
      <c r="CB172">
        <v>1.3720000000000001</v>
      </c>
      <c r="CC172">
        <v>1.3720000000000001</v>
      </c>
      <c r="CD172">
        <v>2712</v>
      </c>
      <c r="CE172">
        <v>2712</v>
      </c>
    </row>
    <row r="173" spans="1:83" x14ac:dyDescent="0.25">
      <c r="A173">
        <v>1600122975</v>
      </c>
      <c r="B173" t="s">
        <v>0</v>
      </c>
      <c r="C173">
        <v>122975</v>
      </c>
      <c r="E173" t="s">
        <v>47</v>
      </c>
      <c r="F173" t="s">
        <v>1</v>
      </c>
      <c r="G173" t="s">
        <v>2</v>
      </c>
      <c r="H173">
        <v>2970</v>
      </c>
      <c r="I173">
        <v>2870</v>
      </c>
      <c r="J173">
        <v>1485</v>
      </c>
      <c r="K173">
        <v>1435</v>
      </c>
      <c r="L173">
        <v>0</v>
      </c>
      <c r="M173">
        <v>0</v>
      </c>
      <c r="N173">
        <v>1338</v>
      </c>
      <c r="O173">
        <v>1338</v>
      </c>
      <c r="P173">
        <v>2.9</v>
      </c>
      <c r="Q173">
        <v>2.9</v>
      </c>
      <c r="R173">
        <v>6184</v>
      </c>
      <c r="AA173" t="s">
        <v>3</v>
      </c>
      <c r="AB173" s="1">
        <v>41586</v>
      </c>
      <c r="AE173" s="1">
        <v>41586</v>
      </c>
      <c r="AG173" s="1">
        <v>41586</v>
      </c>
      <c r="AI173" s="1">
        <v>42344</v>
      </c>
      <c r="AM173" s="1">
        <v>42344</v>
      </c>
      <c r="AO173" s="1">
        <v>42344</v>
      </c>
      <c r="AQ173">
        <v>1600351477</v>
      </c>
      <c r="AR173" t="s">
        <v>102</v>
      </c>
      <c r="AS173">
        <v>1</v>
      </c>
      <c r="AV173" t="s">
        <v>47</v>
      </c>
      <c r="AW173" t="s">
        <v>5</v>
      </c>
      <c r="AX173">
        <v>1136274</v>
      </c>
      <c r="AY173" t="s">
        <v>6</v>
      </c>
      <c r="BA173" t="s">
        <v>7</v>
      </c>
      <c r="BB173" s="1">
        <v>41607</v>
      </c>
      <c r="BC173" s="1">
        <v>41607</v>
      </c>
      <c r="BD173" s="1">
        <v>41639</v>
      </c>
      <c r="BE173" s="1">
        <v>41771</v>
      </c>
      <c r="BF173">
        <v>0</v>
      </c>
      <c r="BG173">
        <v>0</v>
      </c>
      <c r="BH173">
        <v>1485</v>
      </c>
      <c r="BI173">
        <v>1435</v>
      </c>
      <c r="BJ173">
        <v>2970</v>
      </c>
      <c r="BK173">
        <v>2870</v>
      </c>
      <c r="BL173">
        <v>1338</v>
      </c>
      <c r="BM173">
        <v>1338</v>
      </c>
      <c r="BN173">
        <v>2.9</v>
      </c>
      <c r="BO173">
        <v>2.9</v>
      </c>
      <c r="BP173" s="1">
        <v>41586</v>
      </c>
      <c r="BQ173" s="1">
        <v>41808</v>
      </c>
      <c r="BR173">
        <v>351478</v>
      </c>
      <c r="BS173">
        <v>1</v>
      </c>
      <c r="BT173" t="s">
        <v>717</v>
      </c>
      <c r="BU173" t="s">
        <v>720</v>
      </c>
      <c r="BW173" t="s">
        <v>732</v>
      </c>
      <c r="BX173">
        <v>1</v>
      </c>
      <c r="BY173">
        <v>1</v>
      </c>
      <c r="BZ173">
        <v>1338</v>
      </c>
      <c r="CA173">
        <v>2676</v>
      </c>
      <c r="CB173">
        <v>2.9</v>
      </c>
      <c r="CC173">
        <v>5.8</v>
      </c>
      <c r="CD173">
        <v>2320</v>
      </c>
      <c r="CE173">
        <v>4640</v>
      </c>
    </row>
    <row r="174" spans="1:83" x14ac:dyDescent="0.25">
      <c r="A174">
        <v>1600123254</v>
      </c>
      <c r="B174" t="s">
        <v>0</v>
      </c>
      <c r="C174">
        <v>123254</v>
      </c>
      <c r="E174" t="s">
        <v>41</v>
      </c>
      <c r="F174" t="s">
        <v>1</v>
      </c>
      <c r="G174" t="s">
        <v>2</v>
      </c>
      <c r="H174">
        <v>17800</v>
      </c>
      <c r="I174">
        <v>12932.69</v>
      </c>
      <c r="J174">
        <v>1996.12</v>
      </c>
      <c r="K174">
        <v>1951.78</v>
      </c>
      <c r="L174">
        <v>0</v>
      </c>
      <c r="M174">
        <v>0</v>
      </c>
      <c r="N174">
        <v>26313.236000000001</v>
      </c>
      <c r="O174">
        <v>24799.32</v>
      </c>
      <c r="P174">
        <v>2.7</v>
      </c>
      <c r="Q174">
        <v>2.8</v>
      </c>
      <c r="R174">
        <v>3201</v>
      </c>
      <c r="AA174" t="s">
        <v>3</v>
      </c>
      <c r="AB174" s="1">
        <v>41590</v>
      </c>
      <c r="AE174" s="1">
        <v>41597</v>
      </c>
      <c r="AG174" s="1">
        <v>41597</v>
      </c>
      <c r="AI174" s="1">
        <v>42344</v>
      </c>
      <c r="AM174" s="1">
        <v>42344</v>
      </c>
      <c r="AO174" s="1">
        <v>42344</v>
      </c>
      <c r="AQ174">
        <v>1600321706</v>
      </c>
      <c r="AR174" t="s">
        <v>103</v>
      </c>
      <c r="AS174">
        <v>1</v>
      </c>
      <c r="AV174" t="s">
        <v>41</v>
      </c>
      <c r="AW174" t="s">
        <v>5</v>
      </c>
      <c r="AY174" t="s">
        <v>6</v>
      </c>
      <c r="BA174" t="s">
        <v>7</v>
      </c>
      <c r="BB174" s="1">
        <v>41606</v>
      </c>
      <c r="BC174" s="1">
        <v>41638</v>
      </c>
      <c r="BD174" s="1">
        <v>41626</v>
      </c>
      <c r="BE174" s="1">
        <v>41779</v>
      </c>
      <c r="BF174">
        <v>0</v>
      </c>
      <c r="BG174">
        <v>0</v>
      </c>
      <c r="BH174">
        <v>1996.12</v>
      </c>
      <c r="BI174">
        <v>1951.78</v>
      </c>
      <c r="BJ174">
        <v>17800</v>
      </c>
      <c r="BK174">
        <v>12932.69</v>
      </c>
      <c r="BL174">
        <v>26313.24</v>
      </c>
      <c r="BM174">
        <v>24799.32</v>
      </c>
      <c r="BN174">
        <v>2.7</v>
      </c>
      <c r="BO174">
        <v>2.8</v>
      </c>
      <c r="BP174" s="1">
        <v>41590</v>
      </c>
      <c r="BQ174" s="1">
        <v>41933</v>
      </c>
      <c r="BR174">
        <v>321707</v>
      </c>
      <c r="BS174">
        <v>1</v>
      </c>
      <c r="BT174" t="s">
        <v>717</v>
      </c>
      <c r="BU174" t="s">
        <v>718</v>
      </c>
      <c r="BW174" t="s">
        <v>792</v>
      </c>
      <c r="BX174">
        <v>1</v>
      </c>
      <c r="BY174">
        <v>1</v>
      </c>
      <c r="BZ174">
        <v>0</v>
      </c>
      <c r="CA174">
        <v>6412.32</v>
      </c>
      <c r="CB174">
        <v>0</v>
      </c>
      <c r="CC174">
        <v>0</v>
      </c>
      <c r="CD174">
        <v>0</v>
      </c>
      <c r="CE174">
        <v>320.62</v>
      </c>
    </row>
    <row r="175" spans="1:83" x14ac:dyDescent="0.25">
      <c r="A175">
        <v>1600123254</v>
      </c>
      <c r="B175" t="s">
        <v>0</v>
      </c>
      <c r="C175">
        <v>123254</v>
      </c>
      <c r="E175" t="s">
        <v>41</v>
      </c>
      <c r="F175" t="s">
        <v>1</v>
      </c>
      <c r="G175" t="s">
        <v>2</v>
      </c>
      <c r="H175">
        <v>17800</v>
      </c>
      <c r="I175">
        <v>12932.69</v>
      </c>
      <c r="J175">
        <v>1996.12</v>
      </c>
      <c r="K175">
        <v>1951.78</v>
      </c>
      <c r="L175">
        <v>0</v>
      </c>
      <c r="M175">
        <v>0</v>
      </c>
      <c r="N175">
        <v>26313.236000000001</v>
      </c>
      <c r="O175">
        <v>24799.32</v>
      </c>
      <c r="P175">
        <v>2.7</v>
      </c>
      <c r="Q175">
        <v>2.8</v>
      </c>
      <c r="R175">
        <v>3201</v>
      </c>
      <c r="AA175" t="s">
        <v>3</v>
      </c>
      <c r="AB175" s="1">
        <v>41590</v>
      </c>
      <c r="AE175" s="1">
        <v>41597</v>
      </c>
      <c r="AG175" s="1">
        <v>41597</v>
      </c>
      <c r="AI175" s="1">
        <v>42344</v>
      </c>
      <c r="AM175" s="1">
        <v>42344</v>
      </c>
      <c r="AO175" s="1">
        <v>42344</v>
      </c>
      <c r="AQ175">
        <v>1600321706</v>
      </c>
      <c r="AR175" t="s">
        <v>103</v>
      </c>
      <c r="AS175">
        <v>1</v>
      </c>
      <c r="AV175" t="s">
        <v>41</v>
      </c>
      <c r="AW175" t="s">
        <v>5</v>
      </c>
      <c r="AY175" t="s">
        <v>6</v>
      </c>
      <c r="BA175" t="s">
        <v>7</v>
      </c>
      <c r="BB175" s="1">
        <v>41606</v>
      </c>
      <c r="BC175" s="1">
        <v>41638</v>
      </c>
      <c r="BD175" s="1">
        <v>41626</v>
      </c>
      <c r="BE175" s="1">
        <v>41779</v>
      </c>
      <c r="BF175">
        <v>0</v>
      </c>
      <c r="BG175">
        <v>0</v>
      </c>
      <c r="BH175">
        <v>1996.12</v>
      </c>
      <c r="BI175">
        <v>1951.78</v>
      </c>
      <c r="BJ175">
        <v>17800</v>
      </c>
      <c r="BK175">
        <v>12932.69</v>
      </c>
      <c r="BL175">
        <v>26313.24</v>
      </c>
      <c r="BM175">
        <v>24799.32</v>
      </c>
      <c r="BN175">
        <v>2.7</v>
      </c>
      <c r="BO175">
        <v>2.8</v>
      </c>
      <c r="BP175" s="1">
        <v>41590</v>
      </c>
      <c r="BQ175" s="1">
        <v>41933</v>
      </c>
      <c r="BR175">
        <v>321708</v>
      </c>
      <c r="BS175">
        <v>2</v>
      </c>
      <c r="BT175" t="s">
        <v>717</v>
      </c>
      <c r="BU175" t="s">
        <v>718</v>
      </c>
      <c r="BW175" t="s">
        <v>793</v>
      </c>
      <c r="BX175">
        <v>1</v>
      </c>
      <c r="BY175">
        <v>1</v>
      </c>
      <c r="BZ175">
        <v>0</v>
      </c>
      <c r="CA175">
        <v>1769.6</v>
      </c>
      <c r="CB175">
        <v>0</v>
      </c>
      <c r="CC175">
        <v>0</v>
      </c>
      <c r="CD175">
        <v>0</v>
      </c>
      <c r="CE175">
        <v>88.48</v>
      </c>
    </row>
    <row r="176" spans="1:83" x14ac:dyDescent="0.25">
      <c r="A176">
        <v>1600123254</v>
      </c>
      <c r="B176" t="s">
        <v>0</v>
      </c>
      <c r="C176">
        <v>123254</v>
      </c>
      <c r="E176" t="s">
        <v>41</v>
      </c>
      <c r="F176" t="s">
        <v>1</v>
      </c>
      <c r="G176" t="s">
        <v>2</v>
      </c>
      <c r="H176">
        <v>17800</v>
      </c>
      <c r="I176">
        <v>12932.69</v>
      </c>
      <c r="J176">
        <v>1996.12</v>
      </c>
      <c r="K176">
        <v>1951.78</v>
      </c>
      <c r="L176">
        <v>0</v>
      </c>
      <c r="M176">
        <v>0</v>
      </c>
      <c r="N176">
        <v>26313.236000000001</v>
      </c>
      <c r="O176">
        <v>24799.32</v>
      </c>
      <c r="P176">
        <v>2.7</v>
      </c>
      <c r="Q176">
        <v>2.8</v>
      </c>
      <c r="R176">
        <v>3201</v>
      </c>
      <c r="AA176" t="s">
        <v>3</v>
      </c>
      <c r="AB176" s="1">
        <v>41590</v>
      </c>
      <c r="AE176" s="1">
        <v>41597</v>
      </c>
      <c r="AG176" s="1">
        <v>41597</v>
      </c>
      <c r="AI176" s="1">
        <v>42344</v>
      </c>
      <c r="AM176" s="1">
        <v>42344</v>
      </c>
      <c r="AO176" s="1">
        <v>42344</v>
      </c>
      <c r="AQ176">
        <v>1600321706</v>
      </c>
      <c r="AR176" t="s">
        <v>103</v>
      </c>
      <c r="AS176">
        <v>1</v>
      </c>
      <c r="AV176" t="s">
        <v>41</v>
      </c>
      <c r="AW176" t="s">
        <v>5</v>
      </c>
      <c r="AY176" t="s">
        <v>6</v>
      </c>
      <c r="BA176" t="s">
        <v>7</v>
      </c>
      <c r="BB176" s="1">
        <v>41606</v>
      </c>
      <c r="BC176" s="1">
        <v>41638</v>
      </c>
      <c r="BD176" s="1">
        <v>41626</v>
      </c>
      <c r="BE176" s="1">
        <v>41779</v>
      </c>
      <c r="BF176">
        <v>0</v>
      </c>
      <c r="BG176">
        <v>0</v>
      </c>
      <c r="BH176">
        <v>1996.12</v>
      </c>
      <c r="BI176">
        <v>1951.78</v>
      </c>
      <c r="BJ176">
        <v>17800</v>
      </c>
      <c r="BK176">
        <v>12932.69</v>
      </c>
      <c r="BL176">
        <v>26313.24</v>
      </c>
      <c r="BM176">
        <v>24799.32</v>
      </c>
      <c r="BN176">
        <v>2.7</v>
      </c>
      <c r="BO176">
        <v>2.8</v>
      </c>
      <c r="BP176" s="1">
        <v>41590</v>
      </c>
      <c r="BQ176" s="1">
        <v>41933</v>
      </c>
      <c r="BR176">
        <v>321709</v>
      </c>
      <c r="BS176">
        <v>3</v>
      </c>
      <c r="BT176" t="s">
        <v>717</v>
      </c>
      <c r="BU176" t="s">
        <v>718</v>
      </c>
      <c r="BW176" t="s">
        <v>794</v>
      </c>
      <c r="BX176">
        <v>1</v>
      </c>
      <c r="BY176">
        <v>1</v>
      </c>
      <c r="BZ176">
        <v>0</v>
      </c>
      <c r="CA176">
        <v>1068.72</v>
      </c>
      <c r="CB176">
        <v>0</v>
      </c>
      <c r="CC176">
        <v>0</v>
      </c>
      <c r="CD176">
        <v>0</v>
      </c>
      <c r="CE176">
        <v>53.44</v>
      </c>
    </row>
    <row r="177" spans="1:83" x14ac:dyDescent="0.25">
      <c r="A177">
        <v>1600123254</v>
      </c>
      <c r="B177" t="s">
        <v>0</v>
      </c>
      <c r="C177">
        <v>123254</v>
      </c>
      <c r="E177" t="s">
        <v>41</v>
      </c>
      <c r="F177" t="s">
        <v>1</v>
      </c>
      <c r="G177" t="s">
        <v>2</v>
      </c>
      <c r="H177">
        <v>17800</v>
      </c>
      <c r="I177">
        <v>12932.69</v>
      </c>
      <c r="J177">
        <v>1996.12</v>
      </c>
      <c r="K177">
        <v>1951.78</v>
      </c>
      <c r="L177">
        <v>0</v>
      </c>
      <c r="M177">
        <v>0</v>
      </c>
      <c r="N177">
        <v>26313.236000000001</v>
      </c>
      <c r="O177">
        <v>24799.32</v>
      </c>
      <c r="P177">
        <v>2.7</v>
      </c>
      <c r="Q177">
        <v>2.8</v>
      </c>
      <c r="R177">
        <v>3201</v>
      </c>
      <c r="AA177" t="s">
        <v>3</v>
      </c>
      <c r="AB177" s="1">
        <v>41590</v>
      </c>
      <c r="AE177" s="1">
        <v>41597</v>
      </c>
      <c r="AG177" s="1">
        <v>41597</v>
      </c>
      <c r="AI177" s="1">
        <v>42344</v>
      </c>
      <c r="AM177" s="1">
        <v>42344</v>
      </c>
      <c r="AO177" s="1">
        <v>42344</v>
      </c>
      <c r="AQ177">
        <v>1600321706</v>
      </c>
      <c r="AR177" t="s">
        <v>103</v>
      </c>
      <c r="AS177">
        <v>1</v>
      </c>
      <c r="AV177" t="s">
        <v>41</v>
      </c>
      <c r="AW177" t="s">
        <v>5</v>
      </c>
      <c r="AY177" t="s">
        <v>6</v>
      </c>
      <c r="BA177" t="s">
        <v>7</v>
      </c>
      <c r="BB177" s="1">
        <v>41606</v>
      </c>
      <c r="BC177" s="1">
        <v>41638</v>
      </c>
      <c r="BD177" s="1">
        <v>41626</v>
      </c>
      <c r="BE177" s="1">
        <v>41779</v>
      </c>
      <c r="BF177">
        <v>0</v>
      </c>
      <c r="BG177">
        <v>0</v>
      </c>
      <c r="BH177">
        <v>1996.12</v>
      </c>
      <c r="BI177">
        <v>1951.78</v>
      </c>
      <c r="BJ177">
        <v>17800</v>
      </c>
      <c r="BK177">
        <v>12932.69</v>
      </c>
      <c r="BL177">
        <v>26313.24</v>
      </c>
      <c r="BM177">
        <v>24799.32</v>
      </c>
      <c r="BN177">
        <v>2.7</v>
      </c>
      <c r="BO177">
        <v>2.8</v>
      </c>
      <c r="BP177" s="1">
        <v>41590</v>
      </c>
      <c r="BQ177" s="1">
        <v>41933</v>
      </c>
      <c r="BR177">
        <v>321710</v>
      </c>
      <c r="BS177">
        <v>4</v>
      </c>
      <c r="BT177" t="s">
        <v>717</v>
      </c>
      <c r="BU177" t="s">
        <v>718</v>
      </c>
      <c r="BW177" t="s">
        <v>795</v>
      </c>
      <c r="BX177">
        <v>1</v>
      </c>
      <c r="BY177">
        <v>1</v>
      </c>
      <c r="BZ177">
        <v>1191.3599999999999</v>
      </c>
      <c r="CA177">
        <v>1287.72</v>
      </c>
      <c r="CB177">
        <v>0</v>
      </c>
      <c r="CC177">
        <v>0</v>
      </c>
      <c r="CD177">
        <v>59.57</v>
      </c>
      <c r="CE177">
        <v>64.39</v>
      </c>
    </row>
    <row r="178" spans="1:83" x14ac:dyDescent="0.25">
      <c r="A178">
        <v>1600123254</v>
      </c>
      <c r="B178" t="s">
        <v>0</v>
      </c>
      <c r="C178">
        <v>123254</v>
      </c>
      <c r="E178" t="s">
        <v>41</v>
      </c>
      <c r="F178" t="s">
        <v>1</v>
      </c>
      <c r="G178" t="s">
        <v>2</v>
      </c>
      <c r="H178">
        <v>17800</v>
      </c>
      <c r="I178">
        <v>12932.69</v>
      </c>
      <c r="J178">
        <v>1996.12</v>
      </c>
      <c r="K178">
        <v>1951.78</v>
      </c>
      <c r="L178">
        <v>0</v>
      </c>
      <c r="M178">
        <v>0</v>
      </c>
      <c r="N178">
        <v>26313.236000000001</v>
      </c>
      <c r="O178">
        <v>24799.32</v>
      </c>
      <c r="P178">
        <v>2.7</v>
      </c>
      <c r="Q178">
        <v>2.8</v>
      </c>
      <c r="R178">
        <v>3201</v>
      </c>
      <c r="AA178" t="s">
        <v>3</v>
      </c>
      <c r="AB178" s="1">
        <v>41590</v>
      </c>
      <c r="AE178" s="1">
        <v>41597</v>
      </c>
      <c r="AG178" s="1">
        <v>41597</v>
      </c>
      <c r="AI178" s="1">
        <v>42344</v>
      </c>
      <c r="AM178" s="1">
        <v>42344</v>
      </c>
      <c r="AO178" s="1">
        <v>42344</v>
      </c>
      <c r="AQ178">
        <v>1600321706</v>
      </c>
      <c r="AR178" t="s">
        <v>103</v>
      </c>
      <c r="AS178">
        <v>1</v>
      </c>
      <c r="AV178" t="s">
        <v>41</v>
      </c>
      <c r="AW178" t="s">
        <v>5</v>
      </c>
      <c r="AY178" t="s">
        <v>6</v>
      </c>
      <c r="BA178" t="s">
        <v>7</v>
      </c>
      <c r="BB178" s="1">
        <v>41606</v>
      </c>
      <c r="BC178" s="1">
        <v>41638</v>
      </c>
      <c r="BD178" s="1">
        <v>41626</v>
      </c>
      <c r="BE178" s="1">
        <v>41779</v>
      </c>
      <c r="BF178">
        <v>0</v>
      </c>
      <c r="BG178">
        <v>0</v>
      </c>
      <c r="BH178">
        <v>1996.12</v>
      </c>
      <c r="BI178">
        <v>1951.78</v>
      </c>
      <c r="BJ178">
        <v>17800</v>
      </c>
      <c r="BK178">
        <v>12932.69</v>
      </c>
      <c r="BL178">
        <v>26313.24</v>
      </c>
      <c r="BM178">
        <v>24799.32</v>
      </c>
      <c r="BN178">
        <v>2.7</v>
      </c>
      <c r="BO178">
        <v>2.8</v>
      </c>
      <c r="BP178" s="1">
        <v>41590</v>
      </c>
      <c r="BQ178" s="1">
        <v>41933</v>
      </c>
      <c r="BR178">
        <v>321711</v>
      </c>
      <c r="BS178">
        <v>5</v>
      </c>
      <c r="BT178" t="s">
        <v>717</v>
      </c>
      <c r="BU178" t="s">
        <v>718</v>
      </c>
      <c r="BW178" t="s">
        <v>796</v>
      </c>
      <c r="BX178">
        <v>1</v>
      </c>
      <c r="BY178">
        <v>1</v>
      </c>
      <c r="BZ178">
        <v>2689.32</v>
      </c>
      <c r="CA178">
        <v>4726.0200000000004</v>
      </c>
      <c r="CB178">
        <v>0</v>
      </c>
      <c r="CC178">
        <v>0</v>
      </c>
      <c r="CD178">
        <v>134.47</v>
      </c>
      <c r="CE178">
        <v>236.3</v>
      </c>
    </row>
    <row r="179" spans="1:83" x14ac:dyDescent="0.25">
      <c r="A179">
        <v>1600123254</v>
      </c>
      <c r="B179" t="s">
        <v>0</v>
      </c>
      <c r="C179">
        <v>123254</v>
      </c>
      <c r="E179" t="s">
        <v>41</v>
      </c>
      <c r="F179" t="s">
        <v>1</v>
      </c>
      <c r="G179" t="s">
        <v>2</v>
      </c>
      <c r="H179">
        <v>17800</v>
      </c>
      <c r="I179">
        <v>12932.69</v>
      </c>
      <c r="J179">
        <v>1996.12</v>
      </c>
      <c r="K179">
        <v>1951.78</v>
      </c>
      <c r="L179">
        <v>0</v>
      </c>
      <c r="M179">
        <v>0</v>
      </c>
      <c r="N179">
        <v>26313.236000000001</v>
      </c>
      <c r="O179">
        <v>24799.32</v>
      </c>
      <c r="P179">
        <v>2.7</v>
      </c>
      <c r="Q179">
        <v>2.8</v>
      </c>
      <c r="R179">
        <v>3201</v>
      </c>
      <c r="AA179" t="s">
        <v>3</v>
      </c>
      <c r="AB179" s="1">
        <v>41590</v>
      </c>
      <c r="AE179" s="1">
        <v>41597</v>
      </c>
      <c r="AG179" s="1">
        <v>41597</v>
      </c>
      <c r="AI179" s="1">
        <v>42344</v>
      </c>
      <c r="AM179" s="1">
        <v>42344</v>
      </c>
      <c r="AO179" s="1">
        <v>42344</v>
      </c>
      <c r="AQ179">
        <v>1600321706</v>
      </c>
      <c r="AR179" t="s">
        <v>103</v>
      </c>
      <c r="AS179">
        <v>1</v>
      </c>
      <c r="AV179" t="s">
        <v>41</v>
      </c>
      <c r="AW179" t="s">
        <v>5</v>
      </c>
      <c r="AY179" t="s">
        <v>6</v>
      </c>
      <c r="BA179" t="s">
        <v>7</v>
      </c>
      <c r="BB179" s="1">
        <v>41606</v>
      </c>
      <c r="BC179" s="1">
        <v>41638</v>
      </c>
      <c r="BD179" s="1">
        <v>41626</v>
      </c>
      <c r="BE179" s="1">
        <v>41779</v>
      </c>
      <c r="BF179">
        <v>0</v>
      </c>
      <c r="BG179">
        <v>0</v>
      </c>
      <c r="BH179">
        <v>1996.12</v>
      </c>
      <c r="BI179">
        <v>1951.78</v>
      </c>
      <c r="BJ179">
        <v>17800</v>
      </c>
      <c r="BK179">
        <v>12932.69</v>
      </c>
      <c r="BL179">
        <v>26313.24</v>
      </c>
      <c r="BM179">
        <v>24799.32</v>
      </c>
      <c r="BN179">
        <v>2.7</v>
      </c>
      <c r="BO179">
        <v>2.8</v>
      </c>
      <c r="BP179" s="1">
        <v>41590</v>
      </c>
      <c r="BQ179" s="1">
        <v>41933</v>
      </c>
      <c r="BR179">
        <v>321712</v>
      </c>
      <c r="BS179">
        <v>6</v>
      </c>
      <c r="BT179" t="s">
        <v>717</v>
      </c>
      <c r="BU179" t="s">
        <v>718</v>
      </c>
      <c r="BW179" t="s">
        <v>797</v>
      </c>
      <c r="BX179">
        <v>1</v>
      </c>
      <c r="BY179">
        <v>1</v>
      </c>
      <c r="BZ179">
        <v>0</v>
      </c>
      <c r="CA179">
        <v>985.5</v>
      </c>
      <c r="CB179">
        <v>0</v>
      </c>
      <c r="CC179">
        <v>0</v>
      </c>
      <c r="CD179">
        <v>0</v>
      </c>
      <c r="CE179">
        <v>49.28</v>
      </c>
    </row>
    <row r="180" spans="1:83" x14ac:dyDescent="0.25">
      <c r="A180">
        <v>1600123254</v>
      </c>
      <c r="B180" t="s">
        <v>0</v>
      </c>
      <c r="C180">
        <v>123254</v>
      </c>
      <c r="E180" t="s">
        <v>41</v>
      </c>
      <c r="F180" t="s">
        <v>1</v>
      </c>
      <c r="G180" t="s">
        <v>2</v>
      </c>
      <c r="H180">
        <v>17800</v>
      </c>
      <c r="I180">
        <v>12932.69</v>
      </c>
      <c r="J180">
        <v>1996.12</v>
      </c>
      <c r="K180">
        <v>1951.78</v>
      </c>
      <c r="L180">
        <v>0</v>
      </c>
      <c r="M180">
        <v>0</v>
      </c>
      <c r="N180">
        <v>26313.236000000001</v>
      </c>
      <c r="O180">
        <v>24799.32</v>
      </c>
      <c r="P180">
        <v>2.7</v>
      </c>
      <c r="Q180">
        <v>2.8</v>
      </c>
      <c r="R180">
        <v>3201</v>
      </c>
      <c r="AA180" t="s">
        <v>3</v>
      </c>
      <c r="AB180" s="1">
        <v>41590</v>
      </c>
      <c r="AE180" s="1">
        <v>41597</v>
      </c>
      <c r="AG180" s="1">
        <v>41597</v>
      </c>
      <c r="AI180" s="1">
        <v>42344</v>
      </c>
      <c r="AM180" s="1">
        <v>42344</v>
      </c>
      <c r="AO180" s="1">
        <v>42344</v>
      </c>
      <c r="AQ180">
        <v>1600321706</v>
      </c>
      <c r="AR180" t="s">
        <v>103</v>
      </c>
      <c r="AS180">
        <v>1</v>
      </c>
      <c r="AV180" t="s">
        <v>41</v>
      </c>
      <c r="AW180" t="s">
        <v>5</v>
      </c>
      <c r="AY180" t="s">
        <v>6</v>
      </c>
      <c r="BA180" t="s">
        <v>7</v>
      </c>
      <c r="BB180" s="1">
        <v>41606</v>
      </c>
      <c r="BC180" s="1">
        <v>41638</v>
      </c>
      <c r="BD180" s="1">
        <v>41626</v>
      </c>
      <c r="BE180" s="1">
        <v>41779</v>
      </c>
      <c r="BF180">
        <v>0</v>
      </c>
      <c r="BG180">
        <v>0</v>
      </c>
      <c r="BH180">
        <v>1996.12</v>
      </c>
      <c r="BI180">
        <v>1951.78</v>
      </c>
      <c r="BJ180">
        <v>17800</v>
      </c>
      <c r="BK180">
        <v>12932.69</v>
      </c>
      <c r="BL180">
        <v>26313.24</v>
      </c>
      <c r="BM180">
        <v>24799.32</v>
      </c>
      <c r="BN180">
        <v>2.7</v>
      </c>
      <c r="BO180">
        <v>2.8</v>
      </c>
      <c r="BP180" s="1">
        <v>41590</v>
      </c>
      <c r="BQ180" s="1">
        <v>41933</v>
      </c>
      <c r="BR180">
        <v>321713</v>
      </c>
      <c r="BS180">
        <v>7</v>
      </c>
      <c r="BT180" t="s">
        <v>717</v>
      </c>
      <c r="BU180" t="s">
        <v>718</v>
      </c>
      <c r="BW180" t="s">
        <v>798</v>
      </c>
      <c r="BX180">
        <v>1</v>
      </c>
      <c r="BY180">
        <v>1</v>
      </c>
      <c r="BZ180">
        <v>385.44</v>
      </c>
      <c r="CA180">
        <v>385.44</v>
      </c>
      <c r="CB180">
        <v>0</v>
      </c>
      <c r="CC180">
        <v>0</v>
      </c>
      <c r="CD180">
        <v>19.27</v>
      </c>
      <c r="CE180">
        <v>19.27</v>
      </c>
    </row>
    <row r="181" spans="1:83" x14ac:dyDescent="0.25">
      <c r="A181">
        <v>1600123254</v>
      </c>
      <c r="B181" t="s">
        <v>0</v>
      </c>
      <c r="C181">
        <v>123254</v>
      </c>
      <c r="E181" t="s">
        <v>41</v>
      </c>
      <c r="F181" t="s">
        <v>1</v>
      </c>
      <c r="G181" t="s">
        <v>2</v>
      </c>
      <c r="H181">
        <v>17800</v>
      </c>
      <c r="I181">
        <v>12932.69</v>
      </c>
      <c r="J181">
        <v>1996.12</v>
      </c>
      <c r="K181">
        <v>1951.78</v>
      </c>
      <c r="L181">
        <v>0</v>
      </c>
      <c r="M181">
        <v>0</v>
      </c>
      <c r="N181">
        <v>26313.236000000001</v>
      </c>
      <c r="O181">
        <v>24799.32</v>
      </c>
      <c r="P181">
        <v>2.7</v>
      </c>
      <c r="Q181">
        <v>2.8</v>
      </c>
      <c r="R181">
        <v>3201</v>
      </c>
      <c r="AA181" t="s">
        <v>3</v>
      </c>
      <c r="AB181" s="1">
        <v>41590</v>
      </c>
      <c r="AE181" s="1">
        <v>41597</v>
      </c>
      <c r="AG181" s="1">
        <v>41597</v>
      </c>
      <c r="AI181" s="1">
        <v>42344</v>
      </c>
      <c r="AM181" s="1">
        <v>42344</v>
      </c>
      <c r="AO181" s="1">
        <v>42344</v>
      </c>
      <c r="AQ181">
        <v>1600321706</v>
      </c>
      <c r="AR181" t="s">
        <v>103</v>
      </c>
      <c r="AS181">
        <v>1</v>
      </c>
      <c r="AV181" t="s">
        <v>41</v>
      </c>
      <c r="AW181" t="s">
        <v>5</v>
      </c>
      <c r="AY181" t="s">
        <v>6</v>
      </c>
      <c r="BA181" t="s">
        <v>7</v>
      </c>
      <c r="BB181" s="1">
        <v>41606</v>
      </c>
      <c r="BC181" s="1">
        <v>41638</v>
      </c>
      <c r="BD181" s="1">
        <v>41626</v>
      </c>
      <c r="BE181" s="1">
        <v>41779</v>
      </c>
      <c r="BF181">
        <v>0</v>
      </c>
      <c r="BG181">
        <v>0</v>
      </c>
      <c r="BH181">
        <v>1996.12</v>
      </c>
      <c r="BI181">
        <v>1951.78</v>
      </c>
      <c r="BJ181">
        <v>17800</v>
      </c>
      <c r="BK181">
        <v>12932.69</v>
      </c>
      <c r="BL181">
        <v>26313.24</v>
      </c>
      <c r="BM181">
        <v>24799.32</v>
      </c>
      <c r="BN181">
        <v>2.7</v>
      </c>
      <c r="BO181">
        <v>2.8</v>
      </c>
      <c r="BP181" s="1">
        <v>41590</v>
      </c>
      <c r="BQ181" s="1">
        <v>41933</v>
      </c>
      <c r="BR181">
        <v>321714</v>
      </c>
      <c r="BS181">
        <v>8</v>
      </c>
      <c r="BT181" t="s">
        <v>717</v>
      </c>
      <c r="BU181" t="s">
        <v>718</v>
      </c>
      <c r="BW181" t="s">
        <v>799</v>
      </c>
      <c r="BX181">
        <v>1</v>
      </c>
      <c r="BY181">
        <v>1</v>
      </c>
      <c r="BZ181">
        <v>3066</v>
      </c>
      <c r="CA181">
        <v>0</v>
      </c>
      <c r="CB181">
        <v>0</v>
      </c>
      <c r="CC181">
        <v>0</v>
      </c>
      <c r="CD181">
        <v>153.30000000000001</v>
      </c>
      <c r="CE181">
        <v>0</v>
      </c>
    </row>
    <row r="182" spans="1:83" x14ac:dyDescent="0.25">
      <c r="A182">
        <v>1600123254</v>
      </c>
      <c r="B182" t="s">
        <v>0</v>
      </c>
      <c r="C182">
        <v>123254</v>
      </c>
      <c r="E182" t="s">
        <v>41</v>
      </c>
      <c r="F182" t="s">
        <v>1</v>
      </c>
      <c r="G182" t="s">
        <v>2</v>
      </c>
      <c r="H182">
        <v>17800</v>
      </c>
      <c r="I182">
        <v>12932.69</v>
      </c>
      <c r="J182">
        <v>1996.12</v>
      </c>
      <c r="K182">
        <v>1951.78</v>
      </c>
      <c r="L182">
        <v>0</v>
      </c>
      <c r="M182">
        <v>0</v>
      </c>
      <c r="N182">
        <v>26313.236000000001</v>
      </c>
      <c r="O182">
        <v>24799.32</v>
      </c>
      <c r="P182">
        <v>2.7</v>
      </c>
      <c r="Q182">
        <v>2.8</v>
      </c>
      <c r="R182">
        <v>3201</v>
      </c>
      <c r="AA182" t="s">
        <v>3</v>
      </c>
      <c r="AB182" s="1">
        <v>41590</v>
      </c>
      <c r="AE182" s="1">
        <v>41597</v>
      </c>
      <c r="AG182" s="1">
        <v>41597</v>
      </c>
      <c r="AI182" s="1">
        <v>42344</v>
      </c>
      <c r="AM182" s="1">
        <v>42344</v>
      </c>
      <c r="AO182" s="1">
        <v>42344</v>
      </c>
      <c r="AQ182">
        <v>1600321706</v>
      </c>
      <c r="AR182" t="s">
        <v>103</v>
      </c>
      <c r="AS182">
        <v>1</v>
      </c>
      <c r="AV182" t="s">
        <v>41</v>
      </c>
      <c r="AW182" t="s">
        <v>5</v>
      </c>
      <c r="AY182" t="s">
        <v>6</v>
      </c>
      <c r="BA182" t="s">
        <v>7</v>
      </c>
      <c r="BB182" s="1">
        <v>41606</v>
      </c>
      <c r="BC182" s="1">
        <v>41638</v>
      </c>
      <c r="BD182" s="1">
        <v>41626</v>
      </c>
      <c r="BE182" s="1">
        <v>41779</v>
      </c>
      <c r="BF182">
        <v>0</v>
      </c>
      <c r="BG182">
        <v>0</v>
      </c>
      <c r="BH182">
        <v>1996.12</v>
      </c>
      <c r="BI182">
        <v>1951.78</v>
      </c>
      <c r="BJ182">
        <v>17800</v>
      </c>
      <c r="BK182">
        <v>12932.69</v>
      </c>
      <c r="BL182">
        <v>26313.24</v>
      </c>
      <c r="BM182">
        <v>24799.32</v>
      </c>
      <c r="BN182">
        <v>2.7</v>
      </c>
      <c r="BO182">
        <v>2.8</v>
      </c>
      <c r="BP182" s="1">
        <v>41590</v>
      </c>
      <c r="BQ182" s="1">
        <v>41933</v>
      </c>
      <c r="BR182">
        <v>321715</v>
      </c>
      <c r="BS182">
        <v>9</v>
      </c>
      <c r="BT182" t="s">
        <v>717</v>
      </c>
      <c r="BU182" t="s">
        <v>718</v>
      </c>
      <c r="BW182" t="s">
        <v>800</v>
      </c>
      <c r="BX182">
        <v>1</v>
      </c>
      <c r="BY182">
        <v>1</v>
      </c>
      <c r="BZ182">
        <v>148.91999999999999</v>
      </c>
      <c r="CA182">
        <v>0</v>
      </c>
      <c r="CB182">
        <v>0</v>
      </c>
      <c r="CC182">
        <v>0</v>
      </c>
      <c r="CD182">
        <v>7.45</v>
      </c>
      <c r="CE182">
        <v>0</v>
      </c>
    </row>
    <row r="183" spans="1:83" x14ac:dyDescent="0.25">
      <c r="A183">
        <v>1600123254</v>
      </c>
      <c r="B183" t="s">
        <v>0</v>
      </c>
      <c r="C183">
        <v>123254</v>
      </c>
      <c r="E183" t="s">
        <v>41</v>
      </c>
      <c r="F183" t="s">
        <v>1</v>
      </c>
      <c r="G183" t="s">
        <v>2</v>
      </c>
      <c r="H183">
        <v>17800</v>
      </c>
      <c r="I183">
        <v>12932.69</v>
      </c>
      <c r="J183">
        <v>1996.12</v>
      </c>
      <c r="K183">
        <v>1951.78</v>
      </c>
      <c r="L183">
        <v>0</v>
      </c>
      <c r="M183">
        <v>0</v>
      </c>
      <c r="N183">
        <v>26313.236000000001</v>
      </c>
      <c r="O183">
        <v>24799.32</v>
      </c>
      <c r="P183">
        <v>2.7</v>
      </c>
      <c r="Q183">
        <v>2.8</v>
      </c>
      <c r="R183">
        <v>3201</v>
      </c>
      <c r="AA183" t="s">
        <v>3</v>
      </c>
      <c r="AB183" s="1">
        <v>41590</v>
      </c>
      <c r="AE183" s="1">
        <v>41597</v>
      </c>
      <c r="AG183" s="1">
        <v>41597</v>
      </c>
      <c r="AI183" s="1">
        <v>42344</v>
      </c>
      <c r="AM183" s="1">
        <v>42344</v>
      </c>
      <c r="AO183" s="1">
        <v>42344</v>
      </c>
      <c r="AQ183">
        <v>1600321706</v>
      </c>
      <c r="AR183" t="s">
        <v>103</v>
      </c>
      <c r="AS183">
        <v>1</v>
      </c>
      <c r="AV183" t="s">
        <v>41</v>
      </c>
      <c r="AW183" t="s">
        <v>5</v>
      </c>
      <c r="AY183" t="s">
        <v>6</v>
      </c>
      <c r="BA183" t="s">
        <v>7</v>
      </c>
      <c r="BB183" s="1">
        <v>41606</v>
      </c>
      <c r="BC183" s="1">
        <v>41638</v>
      </c>
      <c r="BD183" s="1">
        <v>41626</v>
      </c>
      <c r="BE183" s="1">
        <v>41779</v>
      </c>
      <c r="BF183">
        <v>0</v>
      </c>
      <c r="BG183">
        <v>0</v>
      </c>
      <c r="BH183">
        <v>1996.12</v>
      </c>
      <c r="BI183">
        <v>1951.78</v>
      </c>
      <c r="BJ183">
        <v>17800</v>
      </c>
      <c r="BK183">
        <v>12932.69</v>
      </c>
      <c r="BL183">
        <v>26313.24</v>
      </c>
      <c r="BM183">
        <v>24799.32</v>
      </c>
      <c r="BN183">
        <v>2.7</v>
      </c>
      <c r="BO183">
        <v>2.8</v>
      </c>
      <c r="BP183" s="1">
        <v>41590</v>
      </c>
      <c r="BQ183" s="1">
        <v>41933</v>
      </c>
      <c r="BR183">
        <v>321716</v>
      </c>
      <c r="BS183">
        <v>10</v>
      </c>
      <c r="BT183" t="s">
        <v>717</v>
      </c>
      <c r="BU183" t="s">
        <v>718</v>
      </c>
      <c r="BW183" t="s">
        <v>801</v>
      </c>
      <c r="BX183">
        <v>1</v>
      </c>
      <c r="BY183">
        <v>1</v>
      </c>
      <c r="BZ183">
        <v>378.43200000000002</v>
      </c>
      <c r="CA183">
        <v>0</v>
      </c>
      <c r="CB183">
        <v>0</v>
      </c>
      <c r="CC183">
        <v>0</v>
      </c>
      <c r="CD183">
        <v>18.920000000000002</v>
      </c>
      <c r="CE183">
        <v>0</v>
      </c>
    </row>
    <row r="184" spans="1:83" x14ac:dyDescent="0.25">
      <c r="A184">
        <v>1600123254</v>
      </c>
      <c r="B184" t="s">
        <v>0</v>
      </c>
      <c r="C184">
        <v>123254</v>
      </c>
      <c r="E184" t="s">
        <v>41</v>
      </c>
      <c r="F184" t="s">
        <v>1</v>
      </c>
      <c r="G184" t="s">
        <v>2</v>
      </c>
      <c r="H184">
        <v>17800</v>
      </c>
      <c r="I184">
        <v>12932.69</v>
      </c>
      <c r="J184">
        <v>1996.12</v>
      </c>
      <c r="K184">
        <v>1951.78</v>
      </c>
      <c r="L184">
        <v>0</v>
      </c>
      <c r="M184">
        <v>0</v>
      </c>
      <c r="N184">
        <v>26313.236000000001</v>
      </c>
      <c r="O184">
        <v>24799.32</v>
      </c>
      <c r="P184">
        <v>2.7</v>
      </c>
      <c r="Q184">
        <v>2.8</v>
      </c>
      <c r="R184">
        <v>3201</v>
      </c>
      <c r="AA184" t="s">
        <v>3</v>
      </c>
      <c r="AB184" s="1">
        <v>41590</v>
      </c>
      <c r="AE184" s="1">
        <v>41597</v>
      </c>
      <c r="AG184" s="1">
        <v>41597</v>
      </c>
      <c r="AI184" s="1">
        <v>42344</v>
      </c>
      <c r="AM184" s="1">
        <v>42344</v>
      </c>
      <c r="AO184" s="1">
        <v>42344</v>
      </c>
      <c r="AQ184">
        <v>1600321706</v>
      </c>
      <c r="AR184" t="s">
        <v>103</v>
      </c>
      <c r="AS184">
        <v>1</v>
      </c>
      <c r="AV184" t="s">
        <v>41</v>
      </c>
      <c r="AW184" t="s">
        <v>5</v>
      </c>
      <c r="AY184" t="s">
        <v>6</v>
      </c>
      <c r="BA184" t="s">
        <v>7</v>
      </c>
      <c r="BB184" s="1">
        <v>41606</v>
      </c>
      <c r="BC184" s="1">
        <v>41638</v>
      </c>
      <c r="BD184" s="1">
        <v>41626</v>
      </c>
      <c r="BE184" s="1">
        <v>41779</v>
      </c>
      <c r="BF184">
        <v>0</v>
      </c>
      <c r="BG184">
        <v>0</v>
      </c>
      <c r="BH184">
        <v>1996.12</v>
      </c>
      <c r="BI184">
        <v>1951.78</v>
      </c>
      <c r="BJ184">
        <v>17800</v>
      </c>
      <c r="BK184">
        <v>12932.69</v>
      </c>
      <c r="BL184">
        <v>26313.24</v>
      </c>
      <c r="BM184">
        <v>24799.32</v>
      </c>
      <c r="BN184">
        <v>2.7</v>
      </c>
      <c r="BO184">
        <v>2.8</v>
      </c>
      <c r="BP184" s="1">
        <v>41590</v>
      </c>
      <c r="BQ184" s="1">
        <v>41933</v>
      </c>
      <c r="BR184">
        <v>321717</v>
      </c>
      <c r="BS184">
        <v>11</v>
      </c>
      <c r="BT184" t="s">
        <v>717</v>
      </c>
      <c r="BU184" t="s">
        <v>718</v>
      </c>
      <c r="BW184" t="s">
        <v>802</v>
      </c>
      <c r="BX184">
        <v>1</v>
      </c>
      <c r="BY184">
        <v>1</v>
      </c>
      <c r="BZ184">
        <v>3871.92</v>
      </c>
      <c r="CA184">
        <v>0</v>
      </c>
      <c r="CB184">
        <v>0</v>
      </c>
      <c r="CC184">
        <v>0</v>
      </c>
      <c r="CD184">
        <v>193.6</v>
      </c>
      <c r="CE184">
        <v>0</v>
      </c>
    </row>
    <row r="185" spans="1:83" x14ac:dyDescent="0.25">
      <c r="A185">
        <v>1600123254</v>
      </c>
      <c r="B185" t="s">
        <v>0</v>
      </c>
      <c r="C185">
        <v>123254</v>
      </c>
      <c r="E185" t="s">
        <v>41</v>
      </c>
      <c r="F185" t="s">
        <v>1</v>
      </c>
      <c r="G185" t="s">
        <v>2</v>
      </c>
      <c r="H185">
        <v>17800</v>
      </c>
      <c r="I185">
        <v>12932.69</v>
      </c>
      <c r="J185">
        <v>1996.12</v>
      </c>
      <c r="K185">
        <v>1951.78</v>
      </c>
      <c r="L185">
        <v>0</v>
      </c>
      <c r="M185">
        <v>0</v>
      </c>
      <c r="N185">
        <v>26313.236000000001</v>
      </c>
      <c r="O185">
        <v>24799.32</v>
      </c>
      <c r="P185">
        <v>2.7</v>
      </c>
      <c r="Q185">
        <v>2.8</v>
      </c>
      <c r="R185">
        <v>3201</v>
      </c>
      <c r="AA185" t="s">
        <v>3</v>
      </c>
      <c r="AB185" s="1">
        <v>41590</v>
      </c>
      <c r="AE185" s="1">
        <v>41597</v>
      </c>
      <c r="AG185" s="1">
        <v>41597</v>
      </c>
      <c r="AI185" s="1">
        <v>42344</v>
      </c>
      <c r="AM185" s="1">
        <v>42344</v>
      </c>
      <c r="AO185" s="1">
        <v>42344</v>
      </c>
      <c r="AQ185">
        <v>1600321706</v>
      </c>
      <c r="AR185" t="s">
        <v>103</v>
      </c>
      <c r="AS185">
        <v>1</v>
      </c>
      <c r="AV185" t="s">
        <v>41</v>
      </c>
      <c r="AW185" t="s">
        <v>5</v>
      </c>
      <c r="AY185" t="s">
        <v>6</v>
      </c>
      <c r="BA185" t="s">
        <v>7</v>
      </c>
      <c r="BB185" s="1">
        <v>41606</v>
      </c>
      <c r="BC185" s="1">
        <v>41638</v>
      </c>
      <c r="BD185" s="1">
        <v>41626</v>
      </c>
      <c r="BE185" s="1">
        <v>41779</v>
      </c>
      <c r="BF185">
        <v>0</v>
      </c>
      <c r="BG185">
        <v>0</v>
      </c>
      <c r="BH185">
        <v>1996.12</v>
      </c>
      <c r="BI185">
        <v>1951.78</v>
      </c>
      <c r="BJ185">
        <v>17800</v>
      </c>
      <c r="BK185">
        <v>12932.69</v>
      </c>
      <c r="BL185">
        <v>26313.24</v>
      </c>
      <c r="BM185">
        <v>24799.32</v>
      </c>
      <c r="BN185">
        <v>2.7</v>
      </c>
      <c r="BO185">
        <v>2.8</v>
      </c>
      <c r="BP185" s="1">
        <v>41590</v>
      </c>
      <c r="BQ185" s="1">
        <v>41933</v>
      </c>
      <c r="BR185">
        <v>321718</v>
      </c>
      <c r="BS185">
        <v>12</v>
      </c>
      <c r="BT185" t="s">
        <v>717</v>
      </c>
      <c r="BU185" t="s">
        <v>718</v>
      </c>
      <c r="BW185" t="s">
        <v>803</v>
      </c>
      <c r="BX185">
        <v>1</v>
      </c>
      <c r="BY185">
        <v>1</v>
      </c>
      <c r="BZ185">
        <v>1642.52</v>
      </c>
      <c r="CA185">
        <v>0</v>
      </c>
      <c r="CB185">
        <v>0</v>
      </c>
      <c r="CC185">
        <v>0</v>
      </c>
      <c r="CD185">
        <v>82.13</v>
      </c>
      <c r="CE185">
        <v>0</v>
      </c>
    </row>
    <row r="186" spans="1:83" x14ac:dyDescent="0.25">
      <c r="A186">
        <v>1600123254</v>
      </c>
      <c r="B186" t="s">
        <v>0</v>
      </c>
      <c r="C186">
        <v>123254</v>
      </c>
      <c r="E186" t="s">
        <v>41</v>
      </c>
      <c r="F186" t="s">
        <v>1</v>
      </c>
      <c r="G186" t="s">
        <v>2</v>
      </c>
      <c r="H186">
        <v>17800</v>
      </c>
      <c r="I186">
        <v>12932.69</v>
      </c>
      <c r="J186">
        <v>1996.12</v>
      </c>
      <c r="K186">
        <v>1951.78</v>
      </c>
      <c r="L186">
        <v>0</v>
      </c>
      <c r="M186">
        <v>0</v>
      </c>
      <c r="N186">
        <v>26313.236000000001</v>
      </c>
      <c r="O186">
        <v>24799.32</v>
      </c>
      <c r="P186">
        <v>2.7</v>
      </c>
      <c r="Q186">
        <v>2.8</v>
      </c>
      <c r="R186">
        <v>3201</v>
      </c>
      <c r="AA186" t="s">
        <v>3</v>
      </c>
      <c r="AB186" s="1">
        <v>41590</v>
      </c>
      <c r="AE186" s="1">
        <v>41597</v>
      </c>
      <c r="AG186" s="1">
        <v>41597</v>
      </c>
      <c r="AI186" s="1">
        <v>42344</v>
      </c>
      <c r="AM186" s="1">
        <v>42344</v>
      </c>
      <c r="AO186" s="1">
        <v>42344</v>
      </c>
      <c r="AQ186">
        <v>1600321706</v>
      </c>
      <c r="AR186" t="s">
        <v>103</v>
      </c>
      <c r="AS186">
        <v>1</v>
      </c>
      <c r="AV186" t="s">
        <v>41</v>
      </c>
      <c r="AW186" t="s">
        <v>5</v>
      </c>
      <c r="AY186" t="s">
        <v>6</v>
      </c>
      <c r="BA186" t="s">
        <v>7</v>
      </c>
      <c r="BB186" s="1">
        <v>41606</v>
      </c>
      <c r="BC186" s="1">
        <v>41638</v>
      </c>
      <c r="BD186" s="1">
        <v>41626</v>
      </c>
      <c r="BE186" s="1">
        <v>41779</v>
      </c>
      <c r="BF186">
        <v>0</v>
      </c>
      <c r="BG186">
        <v>0</v>
      </c>
      <c r="BH186">
        <v>1996.12</v>
      </c>
      <c r="BI186">
        <v>1951.78</v>
      </c>
      <c r="BJ186">
        <v>17800</v>
      </c>
      <c r="BK186">
        <v>12932.69</v>
      </c>
      <c r="BL186">
        <v>26313.24</v>
      </c>
      <c r="BM186">
        <v>24799.32</v>
      </c>
      <c r="BN186">
        <v>2.7</v>
      </c>
      <c r="BO186">
        <v>2.8</v>
      </c>
      <c r="BP186" s="1">
        <v>41590</v>
      </c>
      <c r="BQ186" s="1">
        <v>41933</v>
      </c>
      <c r="BR186">
        <v>321719</v>
      </c>
      <c r="BS186">
        <v>13</v>
      </c>
      <c r="BT186" t="s">
        <v>717</v>
      </c>
      <c r="BU186" t="s">
        <v>718</v>
      </c>
      <c r="BW186" t="s">
        <v>804</v>
      </c>
      <c r="BX186">
        <v>1</v>
      </c>
      <c r="BY186">
        <v>1</v>
      </c>
      <c r="BZ186">
        <v>972.36</v>
      </c>
      <c r="CA186">
        <v>0</v>
      </c>
      <c r="CB186">
        <v>0</v>
      </c>
      <c r="CC186">
        <v>0</v>
      </c>
      <c r="CD186">
        <v>48.62</v>
      </c>
      <c r="CE186">
        <v>0</v>
      </c>
    </row>
    <row r="187" spans="1:83" x14ac:dyDescent="0.25">
      <c r="A187">
        <v>1600123254</v>
      </c>
      <c r="B187" t="s">
        <v>0</v>
      </c>
      <c r="C187">
        <v>123254</v>
      </c>
      <c r="E187" t="s">
        <v>41</v>
      </c>
      <c r="F187" t="s">
        <v>1</v>
      </c>
      <c r="G187" t="s">
        <v>2</v>
      </c>
      <c r="H187">
        <v>17800</v>
      </c>
      <c r="I187">
        <v>12932.69</v>
      </c>
      <c r="J187">
        <v>1996.12</v>
      </c>
      <c r="K187">
        <v>1951.78</v>
      </c>
      <c r="L187">
        <v>0</v>
      </c>
      <c r="M187">
        <v>0</v>
      </c>
      <c r="N187">
        <v>26313.236000000001</v>
      </c>
      <c r="O187">
        <v>24799.32</v>
      </c>
      <c r="P187">
        <v>2.7</v>
      </c>
      <c r="Q187">
        <v>2.8</v>
      </c>
      <c r="R187">
        <v>3201</v>
      </c>
      <c r="AA187" t="s">
        <v>3</v>
      </c>
      <c r="AB187" s="1">
        <v>41590</v>
      </c>
      <c r="AE187" s="1">
        <v>41597</v>
      </c>
      <c r="AG187" s="1">
        <v>41597</v>
      </c>
      <c r="AI187" s="1">
        <v>42344</v>
      </c>
      <c r="AM187" s="1">
        <v>42344</v>
      </c>
      <c r="AO187" s="1">
        <v>42344</v>
      </c>
      <c r="AQ187">
        <v>1600321706</v>
      </c>
      <c r="AR187" t="s">
        <v>103</v>
      </c>
      <c r="AS187">
        <v>1</v>
      </c>
      <c r="AV187" t="s">
        <v>41</v>
      </c>
      <c r="AW187" t="s">
        <v>5</v>
      </c>
      <c r="AY187" t="s">
        <v>6</v>
      </c>
      <c r="BA187" t="s">
        <v>7</v>
      </c>
      <c r="BB187" s="1">
        <v>41606</v>
      </c>
      <c r="BC187" s="1">
        <v>41638</v>
      </c>
      <c r="BD187" s="1">
        <v>41626</v>
      </c>
      <c r="BE187" s="1">
        <v>41779</v>
      </c>
      <c r="BF187">
        <v>0</v>
      </c>
      <c r="BG187">
        <v>0</v>
      </c>
      <c r="BH187">
        <v>1996.12</v>
      </c>
      <c r="BI187">
        <v>1951.78</v>
      </c>
      <c r="BJ187">
        <v>17800</v>
      </c>
      <c r="BK187">
        <v>12932.69</v>
      </c>
      <c r="BL187">
        <v>26313.24</v>
      </c>
      <c r="BM187">
        <v>24799.32</v>
      </c>
      <c r="BN187">
        <v>2.7</v>
      </c>
      <c r="BO187">
        <v>2.8</v>
      </c>
      <c r="BP187" s="1">
        <v>41590</v>
      </c>
      <c r="BQ187" s="1">
        <v>41933</v>
      </c>
      <c r="BR187">
        <v>321720</v>
      </c>
      <c r="BS187">
        <v>14</v>
      </c>
      <c r="BT187" t="s">
        <v>717</v>
      </c>
      <c r="BU187" t="s">
        <v>718</v>
      </c>
      <c r="BW187" t="s">
        <v>805</v>
      </c>
      <c r="BX187">
        <v>1</v>
      </c>
      <c r="BY187">
        <v>1</v>
      </c>
      <c r="BZ187">
        <v>1664.2</v>
      </c>
      <c r="CA187">
        <v>0</v>
      </c>
      <c r="CB187">
        <v>0</v>
      </c>
      <c r="CC187">
        <v>0</v>
      </c>
      <c r="CD187">
        <v>83.21</v>
      </c>
      <c r="CE187">
        <v>0</v>
      </c>
    </row>
    <row r="188" spans="1:83" x14ac:dyDescent="0.25">
      <c r="A188">
        <v>1600123254</v>
      </c>
      <c r="B188" t="s">
        <v>0</v>
      </c>
      <c r="C188">
        <v>123254</v>
      </c>
      <c r="E188" t="s">
        <v>41</v>
      </c>
      <c r="F188" t="s">
        <v>1</v>
      </c>
      <c r="G188" t="s">
        <v>2</v>
      </c>
      <c r="H188">
        <v>17800</v>
      </c>
      <c r="I188">
        <v>12932.69</v>
      </c>
      <c r="J188">
        <v>1996.12</v>
      </c>
      <c r="K188">
        <v>1951.78</v>
      </c>
      <c r="L188">
        <v>0</v>
      </c>
      <c r="M188">
        <v>0</v>
      </c>
      <c r="N188">
        <v>26313.236000000001</v>
      </c>
      <c r="O188">
        <v>24799.32</v>
      </c>
      <c r="P188">
        <v>2.7</v>
      </c>
      <c r="Q188">
        <v>2.8</v>
      </c>
      <c r="R188">
        <v>3201</v>
      </c>
      <c r="AA188" t="s">
        <v>3</v>
      </c>
      <c r="AB188" s="1">
        <v>41590</v>
      </c>
      <c r="AE188" s="1">
        <v>41597</v>
      </c>
      <c r="AG188" s="1">
        <v>41597</v>
      </c>
      <c r="AI188" s="1">
        <v>42344</v>
      </c>
      <c r="AM188" s="1">
        <v>42344</v>
      </c>
      <c r="AO188" s="1">
        <v>42344</v>
      </c>
      <c r="AQ188">
        <v>1600321706</v>
      </c>
      <c r="AR188" t="s">
        <v>103</v>
      </c>
      <c r="AS188">
        <v>1</v>
      </c>
      <c r="AV188" t="s">
        <v>41</v>
      </c>
      <c r="AW188" t="s">
        <v>5</v>
      </c>
      <c r="AY188" t="s">
        <v>6</v>
      </c>
      <c r="BA188" t="s">
        <v>7</v>
      </c>
      <c r="BB188" s="1">
        <v>41606</v>
      </c>
      <c r="BC188" s="1">
        <v>41638</v>
      </c>
      <c r="BD188" s="1">
        <v>41626</v>
      </c>
      <c r="BE188" s="1">
        <v>41779</v>
      </c>
      <c r="BF188">
        <v>0</v>
      </c>
      <c r="BG188">
        <v>0</v>
      </c>
      <c r="BH188">
        <v>1996.12</v>
      </c>
      <c r="BI188">
        <v>1951.78</v>
      </c>
      <c r="BJ188">
        <v>17800</v>
      </c>
      <c r="BK188">
        <v>12932.69</v>
      </c>
      <c r="BL188">
        <v>26313.24</v>
      </c>
      <c r="BM188">
        <v>24799.32</v>
      </c>
      <c r="BN188">
        <v>2.7</v>
      </c>
      <c r="BO188">
        <v>2.8</v>
      </c>
      <c r="BP188" s="1">
        <v>41590</v>
      </c>
      <c r="BQ188" s="1">
        <v>41933</v>
      </c>
      <c r="BR188">
        <v>321721</v>
      </c>
      <c r="BS188">
        <v>15</v>
      </c>
      <c r="BT188" t="s">
        <v>717</v>
      </c>
      <c r="BU188" t="s">
        <v>718</v>
      </c>
      <c r="BW188" t="s">
        <v>806</v>
      </c>
      <c r="BX188">
        <v>1</v>
      </c>
      <c r="BY188">
        <v>1</v>
      </c>
      <c r="BZ188">
        <v>1121.28</v>
      </c>
      <c r="CA188">
        <v>0</v>
      </c>
      <c r="CB188">
        <v>0</v>
      </c>
      <c r="CC188">
        <v>0</v>
      </c>
      <c r="CD188">
        <v>56.06</v>
      </c>
      <c r="CE188">
        <v>0</v>
      </c>
    </row>
    <row r="189" spans="1:83" x14ac:dyDescent="0.25">
      <c r="A189">
        <v>1600123254</v>
      </c>
      <c r="B189" t="s">
        <v>0</v>
      </c>
      <c r="C189">
        <v>123254</v>
      </c>
      <c r="E189" t="s">
        <v>41</v>
      </c>
      <c r="F189" t="s">
        <v>1</v>
      </c>
      <c r="G189" t="s">
        <v>2</v>
      </c>
      <c r="H189">
        <v>17800</v>
      </c>
      <c r="I189">
        <v>12932.69</v>
      </c>
      <c r="J189">
        <v>1996.12</v>
      </c>
      <c r="K189">
        <v>1951.78</v>
      </c>
      <c r="L189">
        <v>0</v>
      </c>
      <c r="M189">
        <v>0</v>
      </c>
      <c r="N189">
        <v>26313.236000000001</v>
      </c>
      <c r="O189">
        <v>24799.32</v>
      </c>
      <c r="P189">
        <v>2.7</v>
      </c>
      <c r="Q189">
        <v>2.8</v>
      </c>
      <c r="R189">
        <v>3201</v>
      </c>
      <c r="AA189" t="s">
        <v>3</v>
      </c>
      <c r="AB189" s="1">
        <v>41590</v>
      </c>
      <c r="AE189" s="1">
        <v>41597</v>
      </c>
      <c r="AG189" s="1">
        <v>41597</v>
      </c>
      <c r="AI189" s="1">
        <v>42344</v>
      </c>
      <c r="AM189" s="1">
        <v>42344</v>
      </c>
      <c r="AO189" s="1">
        <v>42344</v>
      </c>
      <c r="AQ189">
        <v>1600321706</v>
      </c>
      <c r="AR189" t="s">
        <v>103</v>
      </c>
      <c r="AS189">
        <v>1</v>
      </c>
      <c r="AV189" t="s">
        <v>41</v>
      </c>
      <c r="AW189" t="s">
        <v>5</v>
      </c>
      <c r="AY189" t="s">
        <v>6</v>
      </c>
      <c r="BA189" t="s">
        <v>7</v>
      </c>
      <c r="BB189" s="1">
        <v>41606</v>
      </c>
      <c r="BC189" s="1">
        <v>41638</v>
      </c>
      <c r="BD189" s="1">
        <v>41626</v>
      </c>
      <c r="BE189" s="1">
        <v>41779</v>
      </c>
      <c r="BF189">
        <v>0</v>
      </c>
      <c r="BG189">
        <v>0</v>
      </c>
      <c r="BH189">
        <v>1996.12</v>
      </c>
      <c r="BI189">
        <v>1951.78</v>
      </c>
      <c r="BJ189">
        <v>17800</v>
      </c>
      <c r="BK189">
        <v>12932.69</v>
      </c>
      <c r="BL189">
        <v>26313.24</v>
      </c>
      <c r="BM189">
        <v>24799.32</v>
      </c>
      <c r="BN189">
        <v>2.7</v>
      </c>
      <c r="BO189">
        <v>2.8</v>
      </c>
      <c r="BP189" s="1">
        <v>41590</v>
      </c>
      <c r="BQ189" s="1">
        <v>41933</v>
      </c>
      <c r="BR189">
        <v>321722</v>
      </c>
      <c r="BS189">
        <v>16</v>
      </c>
      <c r="BT189" t="s">
        <v>717</v>
      </c>
      <c r="BU189" t="s">
        <v>718</v>
      </c>
      <c r="BW189" t="s">
        <v>807</v>
      </c>
      <c r="BX189">
        <v>1</v>
      </c>
      <c r="BY189">
        <v>1</v>
      </c>
      <c r="BZ189">
        <v>1190.4839999999999</v>
      </c>
      <c r="CA189">
        <v>0</v>
      </c>
      <c r="CB189">
        <v>0</v>
      </c>
      <c r="CC189">
        <v>0</v>
      </c>
      <c r="CD189">
        <v>59.52</v>
      </c>
      <c r="CE189">
        <v>0</v>
      </c>
    </row>
    <row r="190" spans="1:83" x14ac:dyDescent="0.25">
      <c r="A190">
        <v>1600123254</v>
      </c>
      <c r="B190" t="s">
        <v>0</v>
      </c>
      <c r="C190">
        <v>123254</v>
      </c>
      <c r="E190" t="s">
        <v>41</v>
      </c>
      <c r="F190" t="s">
        <v>1</v>
      </c>
      <c r="G190" t="s">
        <v>2</v>
      </c>
      <c r="H190">
        <v>17800</v>
      </c>
      <c r="I190">
        <v>12932.69</v>
      </c>
      <c r="J190">
        <v>1996.12</v>
      </c>
      <c r="K190">
        <v>1951.78</v>
      </c>
      <c r="L190">
        <v>0</v>
      </c>
      <c r="M190">
        <v>0</v>
      </c>
      <c r="N190">
        <v>26313.236000000001</v>
      </c>
      <c r="O190">
        <v>24799.32</v>
      </c>
      <c r="P190">
        <v>2.7</v>
      </c>
      <c r="Q190">
        <v>2.8</v>
      </c>
      <c r="R190">
        <v>3201</v>
      </c>
      <c r="AA190" t="s">
        <v>3</v>
      </c>
      <c r="AB190" s="1">
        <v>41590</v>
      </c>
      <c r="AE190" s="1">
        <v>41597</v>
      </c>
      <c r="AG190" s="1">
        <v>41597</v>
      </c>
      <c r="AI190" s="1">
        <v>42344</v>
      </c>
      <c r="AM190" s="1">
        <v>42344</v>
      </c>
      <c r="AO190" s="1">
        <v>42344</v>
      </c>
      <c r="AQ190">
        <v>1600321706</v>
      </c>
      <c r="AR190" t="s">
        <v>103</v>
      </c>
      <c r="AS190">
        <v>1</v>
      </c>
      <c r="AV190" t="s">
        <v>41</v>
      </c>
      <c r="AW190" t="s">
        <v>5</v>
      </c>
      <c r="AY190" t="s">
        <v>6</v>
      </c>
      <c r="BA190" t="s">
        <v>7</v>
      </c>
      <c r="BB190" s="1">
        <v>41606</v>
      </c>
      <c r="BC190" s="1">
        <v>41638</v>
      </c>
      <c r="BD190" s="1">
        <v>41626</v>
      </c>
      <c r="BE190" s="1">
        <v>41779</v>
      </c>
      <c r="BF190">
        <v>0</v>
      </c>
      <c r="BG190">
        <v>0</v>
      </c>
      <c r="BH190">
        <v>1996.12</v>
      </c>
      <c r="BI190">
        <v>1951.78</v>
      </c>
      <c r="BJ190">
        <v>17800</v>
      </c>
      <c r="BK190">
        <v>12932.69</v>
      </c>
      <c r="BL190">
        <v>26313.24</v>
      </c>
      <c r="BM190">
        <v>24799.32</v>
      </c>
      <c r="BN190">
        <v>2.7</v>
      </c>
      <c r="BO190">
        <v>2.8</v>
      </c>
      <c r="BP190" s="1">
        <v>41590</v>
      </c>
      <c r="BQ190" s="1">
        <v>41933</v>
      </c>
      <c r="BR190">
        <v>321723</v>
      </c>
      <c r="BS190">
        <v>17</v>
      </c>
      <c r="BT190" t="s">
        <v>717</v>
      </c>
      <c r="BU190" t="s">
        <v>718</v>
      </c>
      <c r="BW190" t="s">
        <v>766</v>
      </c>
      <c r="BX190">
        <v>1</v>
      </c>
      <c r="BY190">
        <v>1</v>
      </c>
      <c r="BZ190">
        <v>7991</v>
      </c>
      <c r="CA190">
        <v>8164</v>
      </c>
      <c r="CB190">
        <v>2.7</v>
      </c>
      <c r="CC190">
        <v>2.8</v>
      </c>
      <c r="CD190">
        <v>1080</v>
      </c>
      <c r="CE190">
        <v>1120</v>
      </c>
    </row>
    <row r="191" spans="1:83" x14ac:dyDescent="0.25">
      <c r="A191">
        <v>1600123260</v>
      </c>
      <c r="B191" t="s">
        <v>0</v>
      </c>
      <c r="C191">
        <v>123260</v>
      </c>
      <c r="E191" t="s">
        <v>47</v>
      </c>
      <c r="F191" t="s">
        <v>1</v>
      </c>
      <c r="G191" t="s">
        <v>2</v>
      </c>
      <c r="H191">
        <v>10500</v>
      </c>
      <c r="I191">
        <v>10500</v>
      </c>
      <c r="J191">
        <v>800</v>
      </c>
      <c r="K191">
        <v>800</v>
      </c>
      <c r="L191">
        <v>0</v>
      </c>
      <c r="M191">
        <v>0</v>
      </c>
      <c r="N191">
        <v>439</v>
      </c>
      <c r="O191">
        <v>439</v>
      </c>
      <c r="P191">
        <v>1</v>
      </c>
      <c r="Q191">
        <v>1</v>
      </c>
      <c r="R191">
        <v>22063</v>
      </c>
      <c r="AA191" t="s">
        <v>3</v>
      </c>
      <c r="AB191" s="1">
        <v>41597</v>
      </c>
      <c r="AE191" s="1">
        <v>41597</v>
      </c>
      <c r="AG191" s="1">
        <v>41597</v>
      </c>
      <c r="AI191" s="1">
        <v>42344</v>
      </c>
      <c r="AM191" s="1">
        <v>42344</v>
      </c>
      <c r="AO191" s="1">
        <v>42344</v>
      </c>
      <c r="AQ191">
        <v>1600321908</v>
      </c>
      <c r="AR191" t="s">
        <v>104</v>
      </c>
      <c r="AS191">
        <v>1</v>
      </c>
      <c r="AV191" t="s">
        <v>47</v>
      </c>
      <c r="AW191" t="s">
        <v>5</v>
      </c>
      <c r="AX191">
        <v>1103481</v>
      </c>
      <c r="AY191" t="s">
        <v>9</v>
      </c>
      <c r="BA191" t="s">
        <v>7</v>
      </c>
      <c r="BB191" s="1">
        <v>41603</v>
      </c>
      <c r="BC191" s="1">
        <v>41617</v>
      </c>
      <c r="BD191" s="1">
        <v>41604</v>
      </c>
      <c r="BE191" s="1">
        <v>41618</v>
      </c>
      <c r="BF191">
        <v>0</v>
      </c>
      <c r="BG191">
        <v>0</v>
      </c>
      <c r="BH191">
        <v>800</v>
      </c>
      <c r="BI191">
        <v>800</v>
      </c>
      <c r="BJ191">
        <v>10500</v>
      </c>
      <c r="BK191">
        <v>10500</v>
      </c>
      <c r="BL191">
        <v>439</v>
      </c>
      <c r="BM191">
        <v>439</v>
      </c>
      <c r="BN191">
        <v>1</v>
      </c>
      <c r="BO191">
        <v>1</v>
      </c>
      <c r="BP191" s="1">
        <v>41597</v>
      </c>
      <c r="BQ191" s="1">
        <v>41736</v>
      </c>
      <c r="BR191">
        <v>321909</v>
      </c>
      <c r="BS191">
        <v>1</v>
      </c>
      <c r="BT191" t="s">
        <v>717</v>
      </c>
      <c r="BU191" t="s">
        <v>720</v>
      </c>
      <c r="BW191" t="s">
        <v>732</v>
      </c>
      <c r="BX191">
        <v>1</v>
      </c>
      <c r="BY191">
        <v>1</v>
      </c>
      <c r="BZ191">
        <v>439</v>
      </c>
      <c r="CA191">
        <v>439</v>
      </c>
      <c r="CB191">
        <v>1</v>
      </c>
      <c r="CC191">
        <v>1</v>
      </c>
      <c r="CD191">
        <v>800</v>
      </c>
      <c r="CE191">
        <v>800</v>
      </c>
    </row>
    <row r="192" spans="1:83" x14ac:dyDescent="0.25">
      <c r="A192">
        <v>1600123495</v>
      </c>
      <c r="B192" t="s">
        <v>0</v>
      </c>
      <c r="C192">
        <v>123495</v>
      </c>
      <c r="E192" t="s">
        <v>1055</v>
      </c>
      <c r="F192" t="s">
        <v>1</v>
      </c>
      <c r="G192" t="s">
        <v>2</v>
      </c>
      <c r="H192">
        <v>7995.2</v>
      </c>
      <c r="I192">
        <v>7995.2</v>
      </c>
      <c r="J192">
        <v>2000</v>
      </c>
      <c r="K192">
        <v>2000</v>
      </c>
      <c r="L192">
        <v>0</v>
      </c>
      <c r="M192">
        <v>0</v>
      </c>
      <c r="N192">
        <v>5520</v>
      </c>
      <c r="O192">
        <v>5520</v>
      </c>
      <c r="P192">
        <v>6.08</v>
      </c>
      <c r="Q192">
        <v>6.08</v>
      </c>
      <c r="R192">
        <v>3346</v>
      </c>
      <c r="AA192" t="s">
        <v>3</v>
      </c>
      <c r="AB192" s="1">
        <v>41605</v>
      </c>
      <c r="AE192" s="1">
        <v>41605</v>
      </c>
      <c r="AG192" s="1">
        <v>41605</v>
      </c>
      <c r="AI192" s="1">
        <v>42344</v>
      </c>
      <c r="AM192" s="1">
        <v>42344</v>
      </c>
      <c r="AO192" s="1">
        <v>42344</v>
      </c>
      <c r="AQ192">
        <v>1600325969</v>
      </c>
      <c r="AR192" t="s">
        <v>105</v>
      </c>
      <c r="AS192">
        <v>1</v>
      </c>
      <c r="AV192" t="s">
        <v>1055</v>
      </c>
      <c r="AW192" t="s">
        <v>5</v>
      </c>
      <c r="AX192">
        <v>1154350</v>
      </c>
      <c r="AY192" t="s">
        <v>6</v>
      </c>
      <c r="BA192" t="s">
        <v>7</v>
      </c>
      <c r="BB192" s="1">
        <v>41624</v>
      </c>
      <c r="BC192" s="1">
        <v>41624</v>
      </c>
      <c r="BD192" s="1">
        <v>41639</v>
      </c>
      <c r="BE192" s="1">
        <v>41639</v>
      </c>
      <c r="BF192">
        <v>0</v>
      </c>
      <c r="BG192">
        <v>0</v>
      </c>
      <c r="BH192">
        <v>2000</v>
      </c>
      <c r="BI192">
        <v>2000</v>
      </c>
      <c r="BJ192">
        <v>7995.2</v>
      </c>
      <c r="BK192">
        <v>7995.2</v>
      </c>
      <c r="BL192">
        <v>5520</v>
      </c>
      <c r="BM192">
        <v>5520</v>
      </c>
      <c r="BN192">
        <v>6.08</v>
      </c>
      <c r="BO192">
        <v>6.08</v>
      </c>
      <c r="BP192" s="1">
        <v>41605</v>
      </c>
      <c r="BQ192" s="1">
        <v>41739</v>
      </c>
      <c r="BR192">
        <v>325970</v>
      </c>
      <c r="BS192">
        <v>1</v>
      </c>
      <c r="BT192" t="s">
        <v>709</v>
      </c>
      <c r="BU192" t="s">
        <v>810</v>
      </c>
      <c r="BW192" t="s">
        <v>811</v>
      </c>
      <c r="BX192">
        <v>80</v>
      </c>
      <c r="BY192">
        <v>80</v>
      </c>
      <c r="BZ192">
        <v>5520</v>
      </c>
      <c r="CA192">
        <v>5520</v>
      </c>
      <c r="CB192">
        <v>6.08</v>
      </c>
      <c r="CC192">
        <v>6.08</v>
      </c>
      <c r="CD192">
        <v>2000</v>
      </c>
      <c r="CE192">
        <v>2000</v>
      </c>
    </row>
    <row r="193" spans="1:83" x14ac:dyDescent="0.25">
      <c r="A193">
        <v>1600123851</v>
      </c>
      <c r="B193" t="s">
        <v>0</v>
      </c>
      <c r="C193">
        <v>123851</v>
      </c>
      <c r="E193" t="s">
        <v>81</v>
      </c>
      <c r="F193" t="s">
        <v>1</v>
      </c>
      <c r="G193" t="s">
        <v>2</v>
      </c>
      <c r="H193">
        <v>4368</v>
      </c>
      <c r="I193">
        <v>4368</v>
      </c>
      <c r="J193">
        <v>2867.2</v>
      </c>
      <c r="K193">
        <v>2867.2</v>
      </c>
      <c r="L193">
        <v>0</v>
      </c>
      <c r="M193">
        <v>0</v>
      </c>
      <c r="N193">
        <v>16734.413</v>
      </c>
      <c r="O193">
        <v>16734.413</v>
      </c>
      <c r="P193">
        <v>6.4509999999999996</v>
      </c>
      <c r="Q193">
        <v>6.4509999999999996</v>
      </c>
      <c r="R193">
        <v>3381</v>
      </c>
      <c r="AA193" t="s">
        <v>3</v>
      </c>
      <c r="AB193" s="1">
        <v>41614</v>
      </c>
      <c r="AE193" s="1">
        <v>41614</v>
      </c>
      <c r="AG193" s="1">
        <v>41614</v>
      </c>
      <c r="AI193" s="1">
        <v>42344</v>
      </c>
      <c r="AM193" s="1">
        <v>42344</v>
      </c>
      <c r="AO193" s="1">
        <v>42344</v>
      </c>
      <c r="AQ193">
        <v>1600326391</v>
      </c>
      <c r="AR193" t="s">
        <v>106</v>
      </c>
      <c r="AS193">
        <v>1</v>
      </c>
      <c r="AV193" t="s">
        <v>81</v>
      </c>
      <c r="AW193" t="s">
        <v>5</v>
      </c>
      <c r="AX193">
        <v>1028097</v>
      </c>
      <c r="AY193" t="s">
        <v>6</v>
      </c>
      <c r="BA193" t="s">
        <v>7</v>
      </c>
      <c r="BB193" s="1">
        <v>41645</v>
      </c>
      <c r="BC193" s="1">
        <v>41645</v>
      </c>
      <c r="BD193" s="1">
        <v>41698</v>
      </c>
      <c r="BE193" s="1">
        <v>41698</v>
      </c>
      <c r="BF193">
        <v>0</v>
      </c>
      <c r="BG193">
        <v>0</v>
      </c>
      <c r="BH193">
        <v>2867.2</v>
      </c>
      <c r="BI193">
        <v>2867.2</v>
      </c>
      <c r="BJ193">
        <v>4368</v>
      </c>
      <c r="BK193">
        <v>4368</v>
      </c>
      <c r="BL193">
        <v>16734.41</v>
      </c>
      <c r="BM193">
        <v>16734.41</v>
      </c>
      <c r="BN193">
        <v>6.45</v>
      </c>
      <c r="BO193">
        <v>6.45</v>
      </c>
      <c r="BP193" s="1">
        <v>41614</v>
      </c>
      <c r="BQ193" s="1">
        <v>41774</v>
      </c>
      <c r="BR193">
        <v>326392</v>
      </c>
      <c r="BS193">
        <v>1</v>
      </c>
      <c r="BT193" t="s">
        <v>709</v>
      </c>
      <c r="BU193" t="s">
        <v>710</v>
      </c>
      <c r="BW193" t="s">
        <v>761</v>
      </c>
      <c r="BX193">
        <v>71</v>
      </c>
      <c r="BY193">
        <v>71</v>
      </c>
      <c r="BZ193">
        <v>16734.413</v>
      </c>
      <c r="CA193">
        <v>16734.413</v>
      </c>
      <c r="CB193">
        <v>6.4509999999999996</v>
      </c>
      <c r="CC193">
        <v>6.4509999999999996</v>
      </c>
      <c r="CD193">
        <v>2867.2</v>
      </c>
      <c r="CE193">
        <v>2867.2</v>
      </c>
    </row>
    <row r="194" spans="1:83" x14ac:dyDescent="0.25">
      <c r="A194">
        <v>1600123866</v>
      </c>
      <c r="B194" t="s">
        <v>0</v>
      </c>
      <c r="C194">
        <v>123866</v>
      </c>
      <c r="E194" t="s">
        <v>81</v>
      </c>
      <c r="F194" t="s">
        <v>1</v>
      </c>
      <c r="G194" t="s">
        <v>2</v>
      </c>
      <c r="H194">
        <v>1500</v>
      </c>
      <c r="I194">
        <v>1500</v>
      </c>
      <c r="J194">
        <v>840</v>
      </c>
      <c r="K194">
        <v>735</v>
      </c>
      <c r="L194">
        <v>0</v>
      </c>
      <c r="M194">
        <v>0</v>
      </c>
      <c r="N194">
        <v>6095.424</v>
      </c>
      <c r="O194">
        <v>5333.4960000000001</v>
      </c>
      <c r="P194">
        <v>1.272</v>
      </c>
      <c r="Q194">
        <v>1.113</v>
      </c>
      <c r="R194">
        <v>24278</v>
      </c>
      <c r="AA194" t="s">
        <v>3</v>
      </c>
      <c r="AB194" s="1">
        <v>41610</v>
      </c>
      <c r="AE194" s="1">
        <v>41614</v>
      </c>
      <c r="AG194" s="1">
        <v>41614</v>
      </c>
      <c r="AI194" s="1">
        <v>42344</v>
      </c>
      <c r="AM194" s="1">
        <v>42344</v>
      </c>
      <c r="AO194" s="1">
        <v>42344</v>
      </c>
      <c r="AQ194">
        <v>1600326265</v>
      </c>
      <c r="AR194" t="s">
        <v>107</v>
      </c>
      <c r="AS194">
        <v>1</v>
      </c>
      <c r="AV194" t="s">
        <v>81</v>
      </c>
      <c r="AW194" t="s">
        <v>5</v>
      </c>
      <c r="AY194" t="s">
        <v>6</v>
      </c>
      <c r="BA194" t="s">
        <v>7</v>
      </c>
      <c r="BB194" s="1">
        <v>41621</v>
      </c>
      <c r="BC194" s="1">
        <v>41645</v>
      </c>
      <c r="BD194" s="1">
        <v>41628</v>
      </c>
      <c r="BE194" s="1">
        <v>41711</v>
      </c>
      <c r="BF194">
        <v>0</v>
      </c>
      <c r="BG194">
        <v>0</v>
      </c>
      <c r="BH194">
        <v>840</v>
      </c>
      <c r="BI194">
        <v>735</v>
      </c>
      <c r="BJ194">
        <v>1500</v>
      </c>
      <c r="BK194">
        <v>1500</v>
      </c>
      <c r="BL194">
        <v>6095.42</v>
      </c>
      <c r="BM194">
        <v>5333.5</v>
      </c>
      <c r="BN194">
        <v>1.27</v>
      </c>
      <c r="BO194">
        <v>1.1100000000000001</v>
      </c>
      <c r="BP194" s="1">
        <v>41610</v>
      </c>
      <c r="BQ194" s="1">
        <v>42009</v>
      </c>
      <c r="BR194">
        <v>326266</v>
      </c>
      <c r="BS194">
        <v>1</v>
      </c>
      <c r="BT194" t="s">
        <v>709</v>
      </c>
      <c r="BU194" t="s">
        <v>710</v>
      </c>
      <c r="BW194" t="s">
        <v>762</v>
      </c>
      <c r="BX194">
        <v>8</v>
      </c>
      <c r="BY194">
        <v>7</v>
      </c>
      <c r="BZ194">
        <v>6095.424</v>
      </c>
      <c r="CA194">
        <v>5333.4960000000001</v>
      </c>
      <c r="CB194">
        <v>1.272</v>
      </c>
      <c r="CC194">
        <v>1.113</v>
      </c>
      <c r="CD194">
        <v>840</v>
      </c>
      <c r="CE194">
        <v>735</v>
      </c>
    </row>
    <row r="195" spans="1:83" x14ac:dyDescent="0.25">
      <c r="A195">
        <v>1600123978</v>
      </c>
      <c r="B195" t="s">
        <v>0</v>
      </c>
      <c r="C195">
        <v>123978</v>
      </c>
      <c r="E195" t="s">
        <v>1054</v>
      </c>
      <c r="F195" t="s">
        <v>1</v>
      </c>
      <c r="G195" t="s">
        <v>2</v>
      </c>
      <c r="H195">
        <v>37000</v>
      </c>
      <c r="I195">
        <v>37000</v>
      </c>
      <c r="J195">
        <v>4123.6000000000004</v>
      </c>
      <c r="K195">
        <v>4123.6000000000004</v>
      </c>
      <c r="L195">
        <v>0</v>
      </c>
      <c r="M195">
        <v>0</v>
      </c>
      <c r="N195">
        <v>3093.3220000000001</v>
      </c>
      <c r="O195">
        <v>3093.3220000000001</v>
      </c>
      <c r="P195">
        <v>3.093</v>
      </c>
      <c r="Q195">
        <v>3.093</v>
      </c>
      <c r="R195">
        <v>1297</v>
      </c>
      <c r="AA195" t="s">
        <v>3</v>
      </c>
      <c r="AB195" s="1">
        <v>41603</v>
      </c>
      <c r="AE195" s="1">
        <v>41618</v>
      </c>
      <c r="AG195" s="1">
        <v>41618</v>
      </c>
      <c r="AI195" s="1">
        <v>42845</v>
      </c>
      <c r="AM195" s="1">
        <v>42845</v>
      </c>
      <c r="AO195" s="1">
        <v>42845</v>
      </c>
      <c r="AQ195">
        <v>1600341694</v>
      </c>
      <c r="AR195" t="s">
        <v>108</v>
      </c>
      <c r="AS195">
        <v>1</v>
      </c>
      <c r="AV195" t="s">
        <v>1054</v>
      </c>
      <c r="AW195" t="s">
        <v>5</v>
      </c>
      <c r="AX195">
        <v>1139752</v>
      </c>
      <c r="AY195" t="s">
        <v>6</v>
      </c>
      <c r="BA195" t="s">
        <v>13</v>
      </c>
      <c r="BB195" s="1">
        <v>41617</v>
      </c>
      <c r="BC195" s="1">
        <v>41617</v>
      </c>
      <c r="BD195" s="1">
        <v>41890</v>
      </c>
      <c r="BE195" s="1">
        <v>41890</v>
      </c>
      <c r="BF195">
        <v>0</v>
      </c>
      <c r="BG195">
        <v>0</v>
      </c>
      <c r="BH195">
        <v>4123.6000000000004</v>
      </c>
      <c r="BI195">
        <v>4123.6000000000004</v>
      </c>
      <c r="BJ195">
        <v>37000</v>
      </c>
      <c r="BK195">
        <v>37000</v>
      </c>
      <c r="BL195">
        <v>3093.32</v>
      </c>
      <c r="BM195">
        <v>3093.32</v>
      </c>
      <c r="BN195">
        <v>3.09</v>
      </c>
      <c r="BO195">
        <v>3.09</v>
      </c>
      <c r="BP195" s="1">
        <v>41603</v>
      </c>
      <c r="BQ195" s="1">
        <v>41899</v>
      </c>
      <c r="BR195">
        <v>341695</v>
      </c>
      <c r="BS195">
        <v>1</v>
      </c>
      <c r="BT195" t="s">
        <v>709</v>
      </c>
      <c r="BU195" t="s">
        <v>814</v>
      </c>
      <c r="BW195" t="s">
        <v>824</v>
      </c>
      <c r="BX195">
        <v>1</v>
      </c>
      <c r="BY195">
        <v>1</v>
      </c>
      <c r="BZ195">
        <v>385.99599999999998</v>
      </c>
      <c r="CA195">
        <v>385.99599999999998</v>
      </c>
      <c r="CB195">
        <v>0.38600000000000001</v>
      </c>
      <c r="CC195">
        <v>0.38600000000000001</v>
      </c>
      <c r="CD195">
        <v>1105</v>
      </c>
      <c r="CE195">
        <v>1105</v>
      </c>
    </row>
    <row r="196" spans="1:83" x14ac:dyDescent="0.25">
      <c r="A196">
        <v>1600123978</v>
      </c>
      <c r="B196" t="s">
        <v>0</v>
      </c>
      <c r="C196">
        <v>123978</v>
      </c>
      <c r="E196" t="s">
        <v>1054</v>
      </c>
      <c r="F196" t="s">
        <v>1</v>
      </c>
      <c r="G196" t="s">
        <v>2</v>
      </c>
      <c r="H196">
        <v>37000</v>
      </c>
      <c r="I196">
        <v>37000</v>
      </c>
      <c r="J196">
        <v>4123.6000000000004</v>
      </c>
      <c r="K196">
        <v>4123.6000000000004</v>
      </c>
      <c r="L196">
        <v>0</v>
      </c>
      <c r="M196">
        <v>0</v>
      </c>
      <c r="N196">
        <v>3093.3220000000001</v>
      </c>
      <c r="O196">
        <v>3093.3220000000001</v>
      </c>
      <c r="P196">
        <v>3.093</v>
      </c>
      <c r="Q196">
        <v>3.093</v>
      </c>
      <c r="R196">
        <v>1297</v>
      </c>
      <c r="AA196" t="s">
        <v>3</v>
      </c>
      <c r="AB196" s="1">
        <v>41603</v>
      </c>
      <c r="AE196" s="1">
        <v>41618</v>
      </c>
      <c r="AG196" s="1">
        <v>41618</v>
      </c>
      <c r="AI196" s="1">
        <v>42845</v>
      </c>
      <c r="AM196" s="1">
        <v>42845</v>
      </c>
      <c r="AO196" s="1">
        <v>42845</v>
      </c>
      <c r="AQ196">
        <v>1600341694</v>
      </c>
      <c r="AR196" t="s">
        <v>108</v>
      </c>
      <c r="AS196">
        <v>1</v>
      </c>
      <c r="AV196" t="s">
        <v>1054</v>
      </c>
      <c r="AW196" t="s">
        <v>5</v>
      </c>
      <c r="AX196">
        <v>1139752</v>
      </c>
      <c r="AY196" t="s">
        <v>6</v>
      </c>
      <c r="BA196" t="s">
        <v>13</v>
      </c>
      <c r="BB196" s="1">
        <v>41617</v>
      </c>
      <c r="BC196" s="1">
        <v>41617</v>
      </c>
      <c r="BD196" s="1">
        <v>41890</v>
      </c>
      <c r="BE196" s="1">
        <v>41890</v>
      </c>
      <c r="BF196">
        <v>0</v>
      </c>
      <c r="BG196">
        <v>0</v>
      </c>
      <c r="BH196">
        <v>4123.6000000000004</v>
      </c>
      <c r="BI196">
        <v>4123.6000000000004</v>
      </c>
      <c r="BJ196">
        <v>37000</v>
      </c>
      <c r="BK196">
        <v>37000</v>
      </c>
      <c r="BL196">
        <v>3093.32</v>
      </c>
      <c r="BM196">
        <v>3093.32</v>
      </c>
      <c r="BN196">
        <v>3.09</v>
      </c>
      <c r="BO196">
        <v>3.09</v>
      </c>
      <c r="BP196" s="1">
        <v>41603</v>
      </c>
      <c r="BQ196" s="1">
        <v>41899</v>
      </c>
      <c r="BR196">
        <v>341696</v>
      </c>
      <c r="BS196">
        <v>2</v>
      </c>
      <c r="BT196" t="s">
        <v>709</v>
      </c>
      <c r="BU196" t="s">
        <v>814</v>
      </c>
      <c r="BW196" t="s">
        <v>825</v>
      </c>
      <c r="BX196">
        <v>1</v>
      </c>
      <c r="BY196">
        <v>1</v>
      </c>
      <c r="BZ196">
        <v>231.59800000000001</v>
      </c>
      <c r="CA196">
        <v>231.59800000000001</v>
      </c>
      <c r="CB196">
        <v>0.23200000000000001</v>
      </c>
      <c r="CC196">
        <v>0.23200000000000001</v>
      </c>
      <c r="CD196">
        <v>1038</v>
      </c>
      <c r="CE196">
        <v>1038</v>
      </c>
    </row>
    <row r="197" spans="1:83" x14ac:dyDescent="0.25">
      <c r="A197">
        <v>1600123978</v>
      </c>
      <c r="B197" t="s">
        <v>0</v>
      </c>
      <c r="C197">
        <v>123978</v>
      </c>
      <c r="E197" t="s">
        <v>1054</v>
      </c>
      <c r="F197" t="s">
        <v>1</v>
      </c>
      <c r="G197" t="s">
        <v>2</v>
      </c>
      <c r="H197">
        <v>37000</v>
      </c>
      <c r="I197">
        <v>37000</v>
      </c>
      <c r="J197">
        <v>4123.6000000000004</v>
      </c>
      <c r="K197">
        <v>4123.6000000000004</v>
      </c>
      <c r="L197">
        <v>0</v>
      </c>
      <c r="M197">
        <v>0</v>
      </c>
      <c r="N197">
        <v>3093.3220000000001</v>
      </c>
      <c r="O197">
        <v>3093.3220000000001</v>
      </c>
      <c r="P197">
        <v>3.093</v>
      </c>
      <c r="Q197">
        <v>3.093</v>
      </c>
      <c r="R197">
        <v>1297</v>
      </c>
      <c r="AA197" t="s">
        <v>3</v>
      </c>
      <c r="AB197" s="1">
        <v>41603</v>
      </c>
      <c r="AE197" s="1">
        <v>41618</v>
      </c>
      <c r="AG197" s="1">
        <v>41618</v>
      </c>
      <c r="AI197" s="1">
        <v>42845</v>
      </c>
      <c r="AM197" s="1">
        <v>42845</v>
      </c>
      <c r="AO197" s="1">
        <v>42845</v>
      </c>
      <c r="AQ197">
        <v>1600341694</v>
      </c>
      <c r="AR197" t="s">
        <v>108</v>
      </c>
      <c r="AS197">
        <v>1</v>
      </c>
      <c r="AV197" t="s">
        <v>1054</v>
      </c>
      <c r="AW197" t="s">
        <v>5</v>
      </c>
      <c r="AX197">
        <v>1139752</v>
      </c>
      <c r="AY197" t="s">
        <v>6</v>
      </c>
      <c r="BA197" t="s">
        <v>13</v>
      </c>
      <c r="BB197" s="1">
        <v>41617</v>
      </c>
      <c r="BC197" s="1">
        <v>41617</v>
      </c>
      <c r="BD197" s="1">
        <v>41890</v>
      </c>
      <c r="BE197" s="1">
        <v>41890</v>
      </c>
      <c r="BF197">
        <v>0</v>
      </c>
      <c r="BG197">
        <v>0</v>
      </c>
      <c r="BH197">
        <v>4123.6000000000004</v>
      </c>
      <c r="BI197">
        <v>4123.6000000000004</v>
      </c>
      <c r="BJ197">
        <v>37000</v>
      </c>
      <c r="BK197">
        <v>37000</v>
      </c>
      <c r="BL197">
        <v>3093.32</v>
      </c>
      <c r="BM197">
        <v>3093.32</v>
      </c>
      <c r="BN197">
        <v>3.09</v>
      </c>
      <c r="BO197">
        <v>3.09</v>
      </c>
      <c r="BP197" s="1">
        <v>41603</v>
      </c>
      <c r="BQ197" s="1">
        <v>41899</v>
      </c>
      <c r="BR197">
        <v>341697</v>
      </c>
      <c r="BS197">
        <v>3</v>
      </c>
      <c r="BT197" t="s">
        <v>709</v>
      </c>
      <c r="BU197" t="s">
        <v>814</v>
      </c>
      <c r="BW197" t="s">
        <v>815</v>
      </c>
      <c r="BX197">
        <v>2</v>
      </c>
      <c r="BY197">
        <v>2</v>
      </c>
      <c r="BZ197">
        <v>2475.7280000000001</v>
      </c>
      <c r="CA197">
        <v>2475.7280000000001</v>
      </c>
      <c r="CB197">
        <v>2.476</v>
      </c>
      <c r="CC197">
        <v>2.476</v>
      </c>
      <c r="CD197">
        <v>1980.6</v>
      </c>
      <c r="CE197">
        <v>1980.6</v>
      </c>
    </row>
    <row r="198" spans="1:83" x14ac:dyDescent="0.25">
      <c r="A198">
        <v>1600124492</v>
      </c>
      <c r="B198" t="s">
        <v>0</v>
      </c>
      <c r="C198">
        <v>124492</v>
      </c>
      <c r="E198" t="s">
        <v>47</v>
      </c>
      <c r="F198" t="s">
        <v>1</v>
      </c>
      <c r="G198" t="s">
        <v>2</v>
      </c>
      <c r="H198">
        <v>6400</v>
      </c>
      <c r="I198">
        <v>6102</v>
      </c>
      <c r="J198">
        <v>880</v>
      </c>
      <c r="K198">
        <v>880</v>
      </c>
      <c r="L198">
        <v>0</v>
      </c>
      <c r="M198">
        <v>0</v>
      </c>
      <c r="N198">
        <v>688</v>
      </c>
      <c r="O198">
        <v>688</v>
      </c>
      <c r="P198">
        <v>1.1000000000000001</v>
      </c>
      <c r="Q198">
        <v>1.1000000000000001</v>
      </c>
      <c r="R198">
        <v>6491</v>
      </c>
      <c r="AA198" t="s">
        <v>3</v>
      </c>
      <c r="AB198" s="1">
        <v>41638</v>
      </c>
      <c r="AE198" s="1">
        <v>41642</v>
      </c>
      <c r="AG198" s="1">
        <v>41642</v>
      </c>
      <c r="AI198" s="1">
        <v>42344</v>
      </c>
      <c r="AM198" s="1">
        <v>42344</v>
      </c>
      <c r="AO198" s="1">
        <v>42344</v>
      </c>
      <c r="AQ198">
        <v>1600327037</v>
      </c>
      <c r="AR198" t="s">
        <v>109</v>
      </c>
      <c r="AS198">
        <v>1</v>
      </c>
      <c r="AV198" t="s">
        <v>47</v>
      </c>
      <c r="AW198" t="s">
        <v>5</v>
      </c>
      <c r="AX198">
        <v>1141883</v>
      </c>
      <c r="AY198" t="s">
        <v>6</v>
      </c>
      <c r="BA198" t="s">
        <v>7</v>
      </c>
      <c r="BB198" s="1">
        <v>41645</v>
      </c>
      <c r="BC198" s="1">
        <v>41645</v>
      </c>
      <c r="BD198" s="1">
        <v>41670</v>
      </c>
      <c r="BE198" s="1">
        <v>41670</v>
      </c>
      <c r="BF198">
        <v>0</v>
      </c>
      <c r="BG198">
        <v>0</v>
      </c>
      <c r="BH198">
        <v>880</v>
      </c>
      <c r="BI198">
        <v>880</v>
      </c>
      <c r="BJ198">
        <v>6400</v>
      </c>
      <c r="BK198">
        <v>6102</v>
      </c>
      <c r="BL198">
        <v>688</v>
      </c>
      <c r="BM198">
        <v>688</v>
      </c>
      <c r="BN198">
        <v>1.1000000000000001</v>
      </c>
      <c r="BO198">
        <v>1.1000000000000001</v>
      </c>
      <c r="BP198" s="1">
        <v>41638</v>
      </c>
      <c r="BQ198" s="1">
        <v>41740</v>
      </c>
      <c r="BR198">
        <v>327038</v>
      </c>
      <c r="BS198">
        <v>1</v>
      </c>
      <c r="BT198" t="s">
        <v>717</v>
      </c>
      <c r="BU198" t="s">
        <v>720</v>
      </c>
      <c r="BW198" t="s">
        <v>732</v>
      </c>
      <c r="BX198">
        <v>1</v>
      </c>
      <c r="BY198">
        <v>1</v>
      </c>
      <c r="BZ198">
        <v>688</v>
      </c>
      <c r="CA198">
        <v>688</v>
      </c>
      <c r="CB198">
        <v>1.1000000000000001</v>
      </c>
      <c r="CC198">
        <v>1.1000000000000001</v>
      </c>
      <c r="CD198">
        <v>880</v>
      </c>
      <c r="CE198">
        <v>880</v>
      </c>
    </row>
    <row r="199" spans="1:83" x14ac:dyDescent="0.25">
      <c r="A199">
        <v>1600124744</v>
      </c>
      <c r="B199" t="s">
        <v>0</v>
      </c>
      <c r="C199">
        <v>124744</v>
      </c>
      <c r="E199" t="s">
        <v>41</v>
      </c>
      <c r="F199" t="s">
        <v>1</v>
      </c>
      <c r="G199" t="s">
        <v>2</v>
      </c>
      <c r="H199">
        <v>16657</v>
      </c>
      <c r="I199">
        <v>16657</v>
      </c>
      <c r="J199">
        <v>6760</v>
      </c>
      <c r="K199">
        <v>6760</v>
      </c>
      <c r="L199">
        <v>0</v>
      </c>
      <c r="M199">
        <v>0</v>
      </c>
      <c r="N199">
        <v>56633</v>
      </c>
      <c r="O199">
        <v>56633</v>
      </c>
      <c r="P199">
        <v>16.899999999999999</v>
      </c>
      <c r="Q199">
        <v>16.899999999999999</v>
      </c>
      <c r="R199">
        <v>22348</v>
      </c>
      <c r="AA199" t="s">
        <v>3</v>
      </c>
      <c r="AB199" s="1">
        <v>41652</v>
      </c>
      <c r="AE199" s="1">
        <v>41653</v>
      </c>
      <c r="AG199" s="1">
        <v>41653</v>
      </c>
      <c r="AI199" s="1">
        <v>42344</v>
      </c>
      <c r="AM199" s="1">
        <v>42344</v>
      </c>
      <c r="AO199" s="1">
        <v>42344</v>
      </c>
      <c r="AQ199">
        <v>1600394423</v>
      </c>
      <c r="AR199" t="s">
        <v>110</v>
      </c>
      <c r="AS199">
        <v>1</v>
      </c>
      <c r="AV199" t="s">
        <v>41</v>
      </c>
      <c r="AW199" t="s">
        <v>5</v>
      </c>
      <c r="AX199">
        <v>1000232</v>
      </c>
      <c r="AY199" t="s">
        <v>6</v>
      </c>
      <c r="BA199" t="s">
        <v>7</v>
      </c>
      <c r="BB199" s="1">
        <v>41897</v>
      </c>
      <c r="BC199" s="1">
        <v>41897</v>
      </c>
      <c r="BD199" s="1">
        <v>41942</v>
      </c>
      <c r="BE199" s="1">
        <v>41942</v>
      </c>
      <c r="BF199">
        <v>0</v>
      </c>
      <c r="BG199">
        <v>0</v>
      </c>
      <c r="BH199">
        <v>6760</v>
      </c>
      <c r="BI199">
        <v>6760</v>
      </c>
      <c r="BJ199">
        <v>16657</v>
      </c>
      <c r="BK199">
        <v>16657</v>
      </c>
      <c r="BL199">
        <v>56633</v>
      </c>
      <c r="BM199">
        <v>56633</v>
      </c>
      <c r="BN199">
        <v>16.899999999999999</v>
      </c>
      <c r="BO199">
        <v>16.899999999999999</v>
      </c>
      <c r="BP199" s="1">
        <v>41652</v>
      </c>
      <c r="BQ199" s="1">
        <v>42026</v>
      </c>
      <c r="BR199">
        <v>394424</v>
      </c>
      <c r="BS199">
        <v>1</v>
      </c>
      <c r="BT199" t="s">
        <v>717</v>
      </c>
      <c r="BU199" t="s">
        <v>718</v>
      </c>
      <c r="BW199" t="s">
        <v>766</v>
      </c>
      <c r="BX199">
        <v>1</v>
      </c>
      <c r="BY199">
        <v>1</v>
      </c>
      <c r="BZ199">
        <v>56633</v>
      </c>
      <c r="CA199">
        <v>56633</v>
      </c>
      <c r="CB199">
        <v>16.899999999999999</v>
      </c>
      <c r="CC199">
        <v>16.899999999999999</v>
      </c>
      <c r="CD199">
        <v>6760</v>
      </c>
      <c r="CE199">
        <v>6760</v>
      </c>
    </row>
    <row r="200" spans="1:83" x14ac:dyDescent="0.25">
      <c r="A200">
        <v>1600125129</v>
      </c>
      <c r="B200" t="s">
        <v>0</v>
      </c>
      <c r="C200">
        <v>125129</v>
      </c>
      <c r="E200" t="s">
        <v>41</v>
      </c>
      <c r="F200" t="s">
        <v>1</v>
      </c>
      <c r="G200" t="s">
        <v>2</v>
      </c>
      <c r="H200">
        <v>2300</v>
      </c>
      <c r="I200">
        <v>1702.3</v>
      </c>
      <c r="J200">
        <v>321.76</v>
      </c>
      <c r="K200">
        <v>321.76</v>
      </c>
      <c r="L200">
        <v>0</v>
      </c>
      <c r="M200">
        <v>0</v>
      </c>
      <c r="N200">
        <v>3633.12</v>
      </c>
      <c r="O200">
        <v>3633.12</v>
      </c>
      <c r="P200">
        <v>0.6</v>
      </c>
      <c r="Q200">
        <v>0.6</v>
      </c>
      <c r="R200">
        <v>22382</v>
      </c>
      <c r="AA200" t="s">
        <v>3</v>
      </c>
      <c r="AB200" s="1">
        <v>41666</v>
      </c>
      <c r="AE200" s="1">
        <v>41667</v>
      </c>
      <c r="AG200" s="1">
        <v>41667</v>
      </c>
      <c r="AI200" s="1">
        <v>42344</v>
      </c>
      <c r="AM200" s="1">
        <v>42344</v>
      </c>
      <c r="AO200" s="1">
        <v>42344</v>
      </c>
      <c r="AQ200">
        <v>1600394844</v>
      </c>
      <c r="AR200" t="s">
        <v>111</v>
      </c>
      <c r="AS200">
        <v>1</v>
      </c>
      <c r="AV200" t="s">
        <v>41</v>
      </c>
      <c r="AW200" t="s">
        <v>5</v>
      </c>
      <c r="AX200">
        <v>1018686</v>
      </c>
      <c r="AY200" t="s">
        <v>6</v>
      </c>
      <c r="BA200" t="s">
        <v>7</v>
      </c>
      <c r="BB200" s="1">
        <v>41677</v>
      </c>
      <c r="BC200" s="1">
        <v>41677</v>
      </c>
      <c r="BD200" s="1">
        <v>41691</v>
      </c>
      <c r="BE200" s="1">
        <v>41690</v>
      </c>
      <c r="BF200">
        <v>0</v>
      </c>
      <c r="BG200">
        <v>0</v>
      </c>
      <c r="BH200">
        <v>321.76</v>
      </c>
      <c r="BI200">
        <v>321.76</v>
      </c>
      <c r="BJ200">
        <v>2300</v>
      </c>
      <c r="BK200">
        <v>1702.3</v>
      </c>
      <c r="BL200">
        <v>3633.12</v>
      </c>
      <c r="BM200">
        <v>3633.12</v>
      </c>
      <c r="BN200">
        <v>0.6</v>
      </c>
      <c r="BO200">
        <v>0.6</v>
      </c>
      <c r="BP200" s="1">
        <v>41666</v>
      </c>
      <c r="BQ200" s="1">
        <v>41736</v>
      </c>
      <c r="BR200">
        <v>394845</v>
      </c>
      <c r="BS200">
        <v>1</v>
      </c>
      <c r="BT200" t="s">
        <v>717</v>
      </c>
      <c r="BU200" t="s">
        <v>718</v>
      </c>
      <c r="BW200" t="s">
        <v>852</v>
      </c>
      <c r="BX200">
        <v>1</v>
      </c>
      <c r="BY200">
        <v>1</v>
      </c>
      <c r="BZ200">
        <v>1419.12</v>
      </c>
      <c r="CA200">
        <v>1419.12</v>
      </c>
      <c r="CB200">
        <v>0</v>
      </c>
      <c r="CC200">
        <v>0</v>
      </c>
      <c r="CD200">
        <v>70.959999999999994</v>
      </c>
      <c r="CE200">
        <v>70.959999999999994</v>
      </c>
    </row>
    <row r="201" spans="1:83" x14ac:dyDescent="0.25">
      <c r="A201">
        <v>1600125129</v>
      </c>
      <c r="B201" t="s">
        <v>0</v>
      </c>
      <c r="C201">
        <v>125129</v>
      </c>
      <c r="E201" t="s">
        <v>41</v>
      </c>
      <c r="F201" t="s">
        <v>1</v>
      </c>
      <c r="G201" t="s">
        <v>2</v>
      </c>
      <c r="H201">
        <v>2300</v>
      </c>
      <c r="I201">
        <v>1702.3</v>
      </c>
      <c r="J201">
        <v>321.76</v>
      </c>
      <c r="K201">
        <v>321.76</v>
      </c>
      <c r="L201">
        <v>0</v>
      </c>
      <c r="M201">
        <v>0</v>
      </c>
      <c r="N201">
        <v>3633.12</v>
      </c>
      <c r="O201">
        <v>3633.12</v>
      </c>
      <c r="P201">
        <v>0.6</v>
      </c>
      <c r="Q201">
        <v>0.6</v>
      </c>
      <c r="R201">
        <v>22382</v>
      </c>
      <c r="AA201" t="s">
        <v>3</v>
      </c>
      <c r="AB201" s="1">
        <v>41666</v>
      </c>
      <c r="AE201" s="1">
        <v>41667</v>
      </c>
      <c r="AG201" s="1">
        <v>41667</v>
      </c>
      <c r="AI201" s="1">
        <v>42344</v>
      </c>
      <c r="AM201" s="1">
        <v>42344</v>
      </c>
      <c r="AO201" s="1">
        <v>42344</v>
      </c>
      <c r="AQ201">
        <v>1600394844</v>
      </c>
      <c r="AR201" t="s">
        <v>111</v>
      </c>
      <c r="AS201">
        <v>1</v>
      </c>
      <c r="AV201" t="s">
        <v>41</v>
      </c>
      <c r="AW201" t="s">
        <v>5</v>
      </c>
      <c r="AX201">
        <v>1018686</v>
      </c>
      <c r="AY201" t="s">
        <v>6</v>
      </c>
      <c r="BA201" t="s">
        <v>7</v>
      </c>
      <c r="BB201" s="1">
        <v>41677</v>
      </c>
      <c r="BC201" s="1">
        <v>41677</v>
      </c>
      <c r="BD201" s="1">
        <v>41691</v>
      </c>
      <c r="BE201" s="1">
        <v>41690</v>
      </c>
      <c r="BF201">
        <v>0</v>
      </c>
      <c r="BG201">
        <v>0</v>
      </c>
      <c r="BH201">
        <v>321.76</v>
      </c>
      <c r="BI201">
        <v>321.76</v>
      </c>
      <c r="BJ201">
        <v>2300</v>
      </c>
      <c r="BK201">
        <v>1702.3</v>
      </c>
      <c r="BL201">
        <v>3633.12</v>
      </c>
      <c r="BM201">
        <v>3633.12</v>
      </c>
      <c r="BN201">
        <v>0.6</v>
      </c>
      <c r="BO201">
        <v>0.6</v>
      </c>
      <c r="BP201" s="1">
        <v>41666</v>
      </c>
      <c r="BQ201" s="1">
        <v>41736</v>
      </c>
      <c r="BR201">
        <v>394846</v>
      </c>
      <c r="BS201">
        <v>2</v>
      </c>
      <c r="BT201" t="s">
        <v>717</v>
      </c>
      <c r="BU201" t="s">
        <v>718</v>
      </c>
      <c r="BW201" t="s">
        <v>766</v>
      </c>
      <c r="BX201">
        <v>1</v>
      </c>
      <c r="BY201">
        <v>1</v>
      </c>
      <c r="BZ201">
        <v>2214</v>
      </c>
      <c r="CA201">
        <v>2214</v>
      </c>
      <c r="CB201">
        <v>0.6</v>
      </c>
      <c r="CC201">
        <v>0.6</v>
      </c>
      <c r="CD201">
        <v>250.8</v>
      </c>
      <c r="CE201">
        <v>250.8</v>
      </c>
    </row>
    <row r="202" spans="1:83" x14ac:dyDescent="0.25">
      <c r="A202">
        <v>1600125322</v>
      </c>
      <c r="B202" t="s">
        <v>0</v>
      </c>
      <c r="C202">
        <v>125322</v>
      </c>
      <c r="E202" t="s">
        <v>47</v>
      </c>
      <c r="F202" t="s">
        <v>1</v>
      </c>
      <c r="G202" t="s">
        <v>2</v>
      </c>
      <c r="H202">
        <v>1480</v>
      </c>
      <c r="I202">
        <v>1480</v>
      </c>
      <c r="J202">
        <v>740</v>
      </c>
      <c r="K202">
        <v>740</v>
      </c>
      <c r="L202">
        <v>0</v>
      </c>
      <c r="M202">
        <v>0</v>
      </c>
      <c r="N202">
        <v>4260.38</v>
      </c>
      <c r="O202">
        <v>4260.38</v>
      </c>
      <c r="P202">
        <v>1.014</v>
      </c>
      <c r="Q202">
        <v>1.014</v>
      </c>
      <c r="R202">
        <v>7398</v>
      </c>
      <c r="AA202" t="s">
        <v>3</v>
      </c>
      <c r="AB202" s="1">
        <v>41635</v>
      </c>
      <c r="AE202" s="1">
        <v>41673</v>
      </c>
      <c r="AG202" s="1">
        <v>41673</v>
      </c>
      <c r="AI202" s="1">
        <v>42344</v>
      </c>
      <c r="AM202" s="1">
        <v>42344</v>
      </c>
      <c r="AO202" s="1">
        <v>42344</v>
      </c>
      <c r="AQ202">
        <v>1600343706</v>
      </c>
      <c r="AR202" t="s">
        <v>112</v>
      </c>
      <c r="AS202">
        <v>1</v>
      </c>
      <c r="AV202" t="s">
        <v>47</v>
      </c>
      <c r="AW202" t="s">
        <v>5</v>
      </c>
      <c r="AX202">
        <v>1028061</v>
      </c>
      <c r="AY202" t="s">
        <v>6</v>
      </c>
      <c r="BA202" t="s">
        <v>7</v>
      </c>
      <c r="BB202" s="1">
        <v>41675</v>
      </c>
      <c r="BC202" s="1">
        <v>41675</v>
      </c>
      <c r="BD202" s="1">
        <v>41679</v>
      </c>
      <c r="BE202" s="1">
        <v>41679</v>
      </c>
      <c r="BF202">
        <v>0</v>
      </c>
      <c r="BG202">
        <v>0</v>
      </c>
      <c r="BH202">
        <v>740</v>
      </c>
      <c r="BI202">
        <v>740</v>
      </c>
      <c r="BJ202">
        <v>1480</v>
      </c>
      <c r="BK202">
        <v>1480</v>
      </c>
      <c r="BL202">
        <v>4260.38</v>
      </c>
      <c r="BM202">
        <v>4260.38</v>
      </c>
      <c r="BN202">
        <v>1.01</v>
      </c>
      <c r="BO202">
        <v>1.01</v>
      </c>
      <c r="BP202" s="1">
        <v>41635</v>
      </c>
      <c r="BQ202" s="1">
        <v>41880</v>
      </c>
      <c r="BR202">
        <v>343707</v>
      </c>
      <c r="BS202">
        <v>1</v>
      </c>
      <c r="BT202" t="s">
        <v>717</v>
      </c>
      <c r="BU202" t="s">
        <v>720</v>
      </c>
      <c r="BW202" t="s">
        <v>826</v>
      </c>
      <c r="BX202">
        <v>1</v>
      </c>
      <c r="BY202">
        <v>1</v>
      </c>
      <c r="BZ202">
        <v>4260.38</v>
      </c>
      <c r="CA202">
        <v>4260.38</v>
      </c>
      <c r="CB202">
        <v>1.014</v>
      </c>
      <c r="CC202">
        <v>1.014</v>
      </c>
      <c r="CD202">
        <v>811.5</v>
      </c>
      <c r="CE202">
        <v>811.5</v>
      </c>
    </row>
    <row r="203" spans="1:83" x14ac:dyDescent="0.25">
      <c r="A203">
        <v>1600125708</v>
      </c>
      <c r="B203" t="s">
        <v>0</v>
      </c>
      <c r="C203">
        <v>125708</v>
      </c>
      <c r="E203" t="s">
        <v>41</v>
      </c>
      <c r="F203" t="s">
        <v>48</v>
      </c>
      <c r="G203" t="s">
        <v>2</v>
      </c>
      <c r="H203">
        <v>55740.800000000003</v>
      </c>
      <c r="I203">
        <v>40976</v>
      </c>
      <c r="J203">
        <v>27864.799999999999</v>
      </c>
      <c r="K203">
        <v>16460</v>
      </c>
      <c r="L203">
        <v>0</v>
      </c>
      <c r="M203">
        <v>0</v>
      </c>
      <c r="N203">
        <v>394646</v>
      </c>
      <c r="O203">
        <v>233619</v>
      </c>
      <c r="P203">
        <v>69.8</v>
      </c>
      <c r="Q203">
        <v>41.2</v>
      </c>
      <c r="R203">
        <v>6463</v>
      </c>
      <c r="AA203" t="s">
        <v>3</v>
      </c>
      <c r="AB203" s="1">
        <v>41688</v>
      </c>
      <c r="AE203" s="1">
        <v>41689</v>
      </c>
      <c r="AG203" s="1">
        <v>41689</v>
      </c>
      <c r="AI203" s="1">
        <v>42344</v>
      </c>
      <c r="AM203" s="1">
        <v>42344</v>
      </c>
      <c r="AO203" s="1">
        <v>42344</v>
      </c>
      <c r="AQ203">
        <v>1600376711</v>
      </c>
      <c r="AR203" t="s">
        <v>113</v>
      </c>
      <c r="AS203">
        <v>6</v>
      </c>
      <c r="AV203" t="s">
        <v>41</v>
      </c>
      <c r="AW203" t="s">
        <v>5</v>
      </c>
      <c r="AY203" t="s">
        <v>9</v>
      </c>
      <c r="BA203" t="s">
        <v>7</v>
      </c>
      <c r="BB203" s="1">
        <v>41694</v>
      </c>
      <c r="BC203" s="1">
        <v>41694</v>
      </c>
      <c r="BD203" s="1">
        <v>41729</v>
      </c>
      <c r="BE203" s="1">
        <v>41729</v>
      </c>
      <c r="BF203">
        <v>0</v>
      </c>
      <c r="BG203">
        <v>0</v>
      </c>
      <c r="BH203">
        <v>3989.6</v>
      </c>
      <c r="BI203">
        <v>0</v>
      </c>
      <c r="BJ203">
        <v>7979.2</v>
      </c>
      <c r="BK203">
        <v>7979.2</v>
      </c>
      <c r="BL203">
        <v>56493</v>
      </c>
      <c r="BM203">
        <v>0</v>
      </c>
      <c r="BN203">
        <v>10</v>
      </c>
      <c r="BO203">
        <v>0</v>
      </c>
      <c r="BP203" s="1">
        <v>41688</v>
      </c>
      <c r="BQ203" s="1">
        <v>43609</v>
      </c>
      <c r="BR203">
        <v>376712</v>
      </c>
      <c r="BS203">
        <v>1</v>
      </c>
      <c r="BT203" t="s">
        <v>717</v>
      </c>
      <c r="BU203" t="s">
        <v>718</v>
      </c>
      <c r="BW203" t="s">
        <v>775</v>
      </c>
      <c r="BX203">
        <v>1</v>
      </c>
      <c r="BY203">
        <v>1</v>
      </c>
      <c r="BZ203">
        <v>56493</v>
      </c>
      <c r="CA203">
        <v>0</v>
      </c>
      <c r="CB203">
        <v>10</v>
      </c>
      <c r="CC203">
        <v>0</v>
      </c>
      <c r="CD203">
        <v>4000</v>
      </c>
      <c r="CE203">
        <v>0</v>
      </c>
    </row>
    <row r="204" spans="1:83" x14ac:dyDescent="0.25">
      <c r="A204">
        <v>1600126118</v>
      </c>
      <c r="B204" t="s">
        <v>0</v>
      </c>
      <c r="C204">
        <v>126118</v>
      </c>
      <c r="E204" t="s">
        <v>47</v>
      </c>
      <c r="F204" t="s">
        <v>1</v>
      </c>
      <c r="G204" t="s">
        <v>2</v>
      </c>
      <c r="H204">
        <v>48995</v>
      </c>
      <c r="I204">
        <v>41668.42</v>
      </c>
      <c r="J204">
        <v>24497.5</v>
      </c>
      <c r="K204">
        <v>9470.14</v>
      </c>
      <c r="L204">
        <v>0</v>
      </c>
      <c r="M204">
        <v>0</v>
      </c>
      <c r="N204">
        <v>286000</v>
      </c>
      <c r="O204">
        <v>94701.4</v>
      </c>
      <c r="P204">
        <v>30</v>
      </c>
      <c r="Q204">
        <v>3.54</v>
      </c>
      <c r="R204">
        <v>1297</v>
      </c>
      <c r="AA204" t="s">
        <v>3</v>
      </c>
      <c r="AB204" s="1">
        <v>41684</v>
      </c>
      <c r="AE204" s="1">
        <v>41701</v>
      </c>
      <c r="AG204" s="1">
        <v>41701</v>
      </c>
      <c r="AI204" s="1">
        <v>42845</v>
      </c>
      <c r="AM204" s="1">
        <v>42845</v>
      </c>
      <c r="AO204" s="1">
        <v>42845</v>
      </c>
      <c r="AQ204">
        <v>1600376668</v>
      </c>
      <c r="AR204" t="s">
        <v>114</v>
      </c>
      <c r="AS204">
        <v>1</v>
      </c>
      <c r="AV204" t="s">
        <v>47</v>
      </c>
      <c r="AW204" t="s">
        <v>5</v>
      </c>
      <c r="AX204">
        <v>1139752</v>
      </c>
      <c r="AY204" t="s">
        <v>6</v>
      </c>
      <c r="BA204" t="s">
        <v>115</v>
      </c>
      <c r="BB204" s="1">
        <v>41701</v>
      </c>
      <c r="BC204" s="1">
        <v>41701</v>
      </c>
      <c r="BD204" s="1">
        <v>41785</v>
      </c>
      <c r="BE204" s="1">
        <v>42369</v>
      </c>
      <c r="BF204">
        <v>0</v>
      </c>
      <c r="BG204">
        <v>0</v>
      </c>
      <c r="BH204">
        <v>24497.5</v>
      </c>
      <c r="BI204">
        <v>9470.14</v>
      </c>
      <c r="BJ204">
        <v>48995</v>
      </c>
      <c r="BK204">
        <v>41668.42</v>
      </c>
      <c r="BL204">
        <v>286000</v>
      </c>
      <c r="BM204">
        <v>94701.4</v>
      </c>
      <c r="BN204">
        <v>30</v>
      </c>
      <c r="BO204">
        <v>3.54</v>
      </c>
      <c r="BP204" s="1">
        <v>41684</v>
      </c>
      <c r="BQ204" s="1">
        <v>42391</v>
      </c>
      <c r="BR204">
        <v>376669</v>
      </c>
      <c r="BS204">
        <v>1</v>
      </c>
      <c r="BT204" t="s">
        <v>717</v>
      </c>
      <c r="BU204" t="s">
        <v>720</v>
      </c>
      <c r="BW204" t="s">
        <v>844</v>
      </c>
      <c r="BX204">
        <v>1</v>
      </c>
      <c r="BY204">
        <v>1</v>
      </c>
      <c r="BZ204">
        <v>0</v>
      </c>
      <c r="CA204">
        <v>94701.4</v>
      </c>
      <c r="CB204">
        <v>0</v>
      </c>
      <c r="CC204">
        <v>3.54</v>
      </c>
      <c r="CD204">
        <v>0</v>
      </c>
      <c r="CE204">
        <v>9470.14</v>
      </c>
    </row>
    <row r="205" spans="1:83" x14ac:dyDescent="0.25">
      <c r="A205">
        <v>1600126118</v>
      </c>
      <c r="B205" t="s">
        <v>0</v>
      </c>
      <c r="C205">
        <v>126118</v>
      </c>
      <c r="E205" t="s">
        <v>47</v>
      </c>
      <c r="F205" t="s">
        <v>1</v>
      </c>
      <c r="G205" t="s">
        <v>2</v>
      </c>
      <c r="H205">
        <v>48995</v>
      </c>
      <c r="I205">
        <v>41668.42</v>
      </c>
      <c r="J205">
        <v>24497.5</v>
      </c>
      <c r="K205">
        <v>9470.14</v>
      </c>
      <c r="L205">
        <v>0</v>
      </c>
      <c r="M205">
        <v>0</v>
      </c>
      <c r="N205">
        <v>286000</v>
      </c>
      <c r="O205">
        <v>94701.4</v>
      </c>
      <c r="P205">
        <v>30</v>
      </c>
      <c r="Q205">
        <v>3.54</v>
      </c>
      <c r="R205">
        <v>1297</v>
      </c>
      <c r="AA205" t="s">
        <v>3</v>
      </c>
      <c r="AB205" s="1">
        <v>41684</v>
      </c>
      <c r="AE205" s="1">
        <v>41701</v>
      </c>
      <c r="AG205" s="1">
        <v>41701</v>
      </c>
      <c r="AI205" s="1">
        <v>42845</v>
      </c>
      <c r="AM205" s="1">
        <v>42845</v>
      </c>
      <c r="AO205" s="1">
        <v>42845</v>
      </c>
      <c r="AQ205">
        <v>1600376668</v>
      </c>
      <c r="AR205" t="s">
        <v>114</v>
      </c>
      <c r="AS205">
        <v>1</v>
      </c>
      <c r="AV205" t="s">
        <v>47</v>
      </c>
      <c r="AW205" t="s">
        <v>5</v>
      </c>
      <c r="AX205">
        <v>1139752</v>
      </c>
      <c r="AY205" t="s">
        <v>6</v>
      </c>
      <c r="BA205" t="s">
        <v>115</v>
      </c>
      <c r="BB205" s="1">
        <v>41701</v>
      </c>
      <c r="BC205" s="1">
        <v>41701</v>
      </c>
      <c r="BD205" s="1">
        <v>41785</v>
      </c>
      <c r="BE205" s="1">
        <v>42369</v>
      </c>
      <c r="BF205">
        <v>0</v>
      </c>
      <c r="BG205">
        <v>0</v>
      </c>
      <c r="BH205">
        <v>24497.5</v>
      </c>
      <c r="BI205">
        <v>9470.14</v>
      </c>
      <c r="BJ205">
        <v>48995</v>
      </c>
      <c r="BK205">
        <v>41668.42</v>
      </c>
      <c r="BL205">
        <v>286000</v>
      </c>
      <c r="BM205">
        <v>94701.4</v>
      </c>
      <c r="BN205">
        <v>30</v>
      </c>
      <c r="BO205">
        <v>3.54</v>
      </c>
      <c r="BP205" s="1">
        <v>41684</v>
      </c>
      <c r="BQ205" s="1">
        <v>42391</v>
      </c>
      <c r="BR205">
        <v>376670</v>
      </c>
      <c r="BS205">
        <v>2</v>
      </c>
      <c r="BT205" t="s">
        <v>717</v>
      </c>
      <c r="BU205" t="s">
        <v>720</v>
      </c>
      <c r="BW205" t="s">
        <v>845</v>
      </c>
      <c r="BX205">
        <v>1</v>
      </c>
      <c r="BY205">
        <v>1</v>
      </c>
      <c r="BZ205">
        <v>286000</v>
      </c>
      <c r="CA205">
        <v>0</v>
      </c>
      <c r="CB205">
        <v>30</v>
      </c>
      <c r="CC205">
        <v>0</v>
      </c>
      <c r="CD205">
        <v>28600</v>
      </c>
      <c r="CE205">
        <v>0</v>
      </c>
    </row>
    <row r="206" spans="1:83" x14ac:dyDescent="0.25">
      <c r="A206">
        <v>1600126479</v>
      </c>
      <c r="B206" t="s">
        <v>0</v>
      </c>
      <c r="C206">
        <v>126479</v>
      </c>
      <c r="E206" t="s">
        <v>63</v>
      </c>
      <c r="F206" t="s">
        <v>42</v>
      </c>
      <c r="G206" t="s">
        <v>2</v>
      </c>
      <c r="H206">
        <v>43315</v>
      </c>
      <c r="I206">
        <v>43315</v>
      </c>
      <c r="J206">
        <v>7672.05</v>
      </c>
      <c r="K206">
        <v>6729.6</v>
      </c>
      <c r="L206">
        <v>0</v>
      </c>
      <c r="M206">
        <v>0</v>
      </c>
      <c r="N206">
        <v>103983.325</v>
      </c>
      <c r="O206">
        <v>103983.325</v>
      </c>
      <c r="P206">
        <v>18.315999999999999</v>
      </c>
      <c r="Q206">
        <v>13.109</v>
      </c>
      <c r="R206">
        <v>3480</v>
      </c>
      <c r="AA206" t="s">
        <v>3</v>
      </c>
      <c r="AB206" s="1">
        <v>41709</v>
      </c>
      <c r="AE206" s="1">
        <v>41710</v>
      </c>
      <c r="AG206" s="1">
        <v>41710</v>
      </c>
      <c r="AI206" s="1">
        <v>42577</v>
      </c>
      <c r="AM206" s="1">
        <v>42577</v>
      </c>
      <c r="AO206" s="1">
        <v>42577</v>
      </c>
      <c r="AQ206">
        <v>1600356607</v>
      </c>
      <c r="AR206" t="s">
        <v>116</v>
      </c>
      <c r="AS206">
        <v>4</v>
      </c>
      <c r="AV206" t="s">
        <v>63</v>
      </c>
      <c r="AW206" t="s">
        <v>5</v>
      </c>
      <c r="AX206">
        <v>1074318</v>
      </c>
      <c r="AY206" t="s">
        <v>9</v>
      </c>
      <c r="BA206" t="s">
        <v>13</v>
      </c>
      <c r="BB206" s="1">
        <v>41710</v>
      </c>
      <c r="BC206" s="1">
        <v>41713</v>
      </c>
      <c r="BD206" s="1">
        <v>41789</v>
      </c>
      <c r="BE206" s="1">
        <v>41779</v>
      </c>
      <c r="BF206">
        <v>0</v>
      </c>
      <c r="BG206">
        <v>0</v>
      </c>
      <c r="BH206">
        <v>1533.85</v>
      </c>
      <c r="BI206">
        <v>1344.9</v>
      </c>
      <c r="BJ206">
        <v>8000</v>
      </c>
      <c r="BK206">
        <v>8000</v>
      </c>
      <c r="BL206">
        <v>18981.849999999999</v>
      </c>
      <c r="BM206">
        <v>18981.849999999999</v>
      </c>
      <c r="BN206">
        <v>3.71</v>
      </c>
      <c r="BO206">
        <v>2.67</v>
      </c>
      <c r="BP206" s="1">
        <v>41709</v>
      </c>
      <c r="BQ206" s="1">
        <v>41852</v>
      </c>
      <c r="BR206">
        <v>356608</v>
      </c>
      <c r="BS206">
        <v>1</v>
      </c>
      <c r="BT206" t="s">
        <v>709</v>
      </c>
      <c r="BU206" t="s">
        <v>710</v>
      </c>
      <c r="BW206" t="s">
        <v>751</v>
      </c>
      <c r="BX206">
        <v>2</v>
      </c>
      <c r="BY206">
        <v>2</v>
      </c>
      <c r="BZ206">
        <v>455.52</v>
      </c>
      <c r="CA206">
        <v>455.52</v>
      </c>
      <c r="CB206">
        <v>5.1999999999999998E-2</v>
      </c>
      <c r="CC206">
        <v>5.1999999999999998E-2</v>
      </c>
      <c r="CD206">
        <v>30</v>
      </c>
      <c r="CE206">
        <v>30</v>
      </c>
    </row>
    <row r="207" spans="1:83" x14ac:dyDescent="0.25">
      <c r="A207">
        <v>1600126479</v>
      </c>
      <c r="B207" t="s">
        <v>0</v>
      </c>
      <c r="C207">
        <v>126479</v>
      </c>
      <c r="E207" t="s">
        <v>63</v>
      </c>
      <c r="F207" t="s">
        <v>42</v>
      </c>
      <c r="G207" t="s">
        <v>2</v>
      </c>
      <c r="H207">
        <v>43315</v>
      </c>
      <c r="I207">
        <v>43315</v>
      </c>
      <c r="J207">
        <v>7672.05</v>
      </c>
      <c r="K207">
        <v>6729.6</v>
      </c>
      <c r="L207">
        <v>0</v>
      </c>
      <c r="M207">
        <v>0</v>
      </c>
      <c r="N207">
        <v>103983.325</v>
      </c>
      <c r="O207">
        <v>103983.325</v>
      </c>
      <c r="P207">
        <v>18.315999999999999</v>
      </c>
      <c r="Q207">
        <v>13.109</v>
      </c>
      <c r="R207">
        <v>3480</v>
      </c>
      <c r="AA207" t="s">
        <v>3</v>
      </c>
      <c r="AB207" s="1">
        <v>41709</v>
      </c>
      <c r="AE207" s="1">
        <v>41710</v>
      </c>
      <c r="AG207" s="1">
        <v>41710</v>
      </c>
      <c r="AI207" s="1">
        <v>42577</v>
      </c>
      <c r="AM207" s="1">
        <v>42577</v>
      </c>
      <c r="AO207" s="1">
        <v>42577</v>
      </c>
      <c r="AQ207">
        <v>1600356607</v>
      </c>
      <c r="AR207" t="s">
        <v>116</v>
      </c>
      <c r="AS207">
        <v>4</v>
      </c>
      <c r="AV207" t="s">
        <v>63</v>
      </c>
      <c r="AW207" t="s">
        <v>5</v>
      </c>
      <c r="AX207">
        <v>1074318</v>
      </c>
      <c r="AY207" t="s">
        <v>9</v>
      </c>
      <c r="BA207" t="s">
        <v>13</v>
      </c>
      <c r="BB207" s="1">
        <v>41710</v>
      </c>
      <c r="BC207" s="1">
        <v>41713</v>
      </c>
      <c r="BD207" s="1">
        <v>41789</v>
      </c>
      <c r="BE207" s="1">
        <v>41779</v>
      </c>
      <c r="BF207">
        <v>0</v>
      </c>
      <c r="BG207">
        <v>0</v>
      </c>
      <c r="BH207">
        <v>1533.85</v>
      </c>
      <c r="BI207">
        <v>1344.9</v>
      </c>
      <c r="BJ207">
        <v>8000</v>
      </c>
      <c r="BK207">
        <v>8000</v>
      </c>
      <c r="BL207">
        <v>18981.849999999999</v>
      </c>
      <c r="BM207">
        <v>18981.849999999999</v>
      </c>
      <c r="BN207">
        <v>3.71</v>
      </c>
      <c r="BO207">
        <v>2.67</v>
      </c>
      <c r="BP207" s="1">
        <v>41709</v>
      </c>
      <c r="BQ207" s="1">
        <v>41852</v>
      </c>
      <c r="BR207">
        <v>356609</v>
      </c>
      <c r="BS207">
        <v>2</v>
      </c>
      <c r="BT207" t="s">
        <v>709</v>
      </c>
      <c r="BU207" t="s">
        <v>710</v>
      </c>
      <c r="BW207" t="s">
        <v>834</v>
      </c>
      <c r="BX207">
        <v>19</v>
      </c>
      <c r="BY207">
        <v>19</v>
      </c>
      <c r="BZ207">
        <v>3548.5920000000001</v>
      </c>
      <c r="CA207">
        <v>3548.5920000000001</v>
      </c>
      <c r="CB207">
        <v>1.3680000000000001</v>
      </c>
      <c r="CC207">
        <v>1.3680000000000001</v>
      </c>
      <c r="CD207">
        <v>551</v>
      </c>
      <c r="CE207">
        <v>551</v>
      </c>
    </row>
    <row r="208" spans="1:83" x14ac:dyDescent="0.25">
      <c r="A208">
        <v>1600126479</v>
      </c>
      <c r="B208" t="s">
        <v>0</v>
      </c>
      <c r="C208">
        <v>126479</v>
      </c>
      <c r="E208" t="s">
        <v>63</v>
      </c>
      <c r="F208" t="s">
        <v>42</v>
      </c>
      <c r="G208" t="s">
        <v>2</v>
      </c>
      <c r="H208">
        <v>43315</v>
      </c>
      <c r="I208">
        <v>43315</v>
      </c>
      <c r="J208">
        <v>7672.05</v>
      </c>
      <c r="K208">
        <v>6729.6</v>
      </c>
      <c r="L208">
        <v>0</v>
      </c>
      <c r="M208">
        <v>0</v>
      </c>
      <c r="N208">
        <v>103983.325</v>
      </c>
      <c r="O208">
        <v>103983.325</v>
      </c>
      <c r="P208">
        <v>18.315999999999999</v>
      </c>
      <c r="Q208">
        <v>13.109</v>
      </c>
      <c r="R208">
        <v>3480</v>
      </c>
      <c r="AA208" t="s">
        <v>3</v>
      </c>
      <c r="AB208" s="1">
        <v>41709</v>
      </c>
      <c r="AE208" s="1">
        <v>41710</v>
      </c>
      <c r="AG208" s="1">
        <v>41710</v>
      </c>
      <c r="AI208" s="1">
        <v>42577</v>
      </c>
      <c r="AM208" s="1">
        <v>42577</v>
      </c>
      <c r="AO208" s="1">
        <v>42577</v>
      </c>
      <c r="AQ208">
        <v>1600356607</v>
      </c>
      <c r="AR208" t="s">
        <v>116</v>
      </c>
      <c r="AS208">
        <v>4</v>
      </c>
      <c r="AV208" t="s">
        <v>63</v>
      </c>
      <c r="AW208" t="s">
        <v>5</v>
      </c>
      <c r="AX208">
        <v>1074318</v>
      </c>
      <c r="AY208" t="s">
        <v>9</v>
      </c>
      <c r="BA208" t="s">
        <v>13</v>
      </c>
      <c r="BB208" s="1">
        <v>41710</v>
      </c>
      <c r="BC208" s="1">
        <v>41713</v>
      </c>
      <c r="BD208" s="1">
        <v>41789</v>
      </c>
      <c r="BE208" s="1">
        <v>41779</v>
      </c>
      <c r="BF208">
        <v>0</v>
      </c>
      <c r="BG208">
        <v>0</v>
      </c>
      <c r="BH208">
        <v>1533.85</v>
      </c>
      <c r="BI208">
        <v>1344.9</v>
      </c>
      <c r="BJ208">
        <v>8000</v>
      </c>
      <c r="BK208">
        <v>8000</v>
      </c>
      <c r="BL208">
        <v>18981.849999999999</v>
      </c>
      <c r="BM208">
        <v>18981.849999999999</v>
      </c>
      <c r="BN208">
        <v>3.71</v>
      </c>
      <c r="BO208">
        <v>2.67</v>
      </c>
      <c r="BP208" s="1">
        <v>41709</v>
      </c>
      <c r="BQ208" s="1">
        <v>41852</v>
      </c>
      <c r="BR208">
        <v>356610</v>
      </c>
      <c r="BS208">
        <v>3</v>
      </c>
      <c r="BT208" t="s">
        <v>709</v>
      </c>
      <c r="BU208" t="s">
        <v>710</v>
      </c>
      <c r="BW208" t="s">
        <v>761</v>
      </c>
      <c r="BX208">
        <v>0</v>
      </c>
      <c r="BY208">
        <v>0</v>
      </c>
      <c r="BZ208">
        <v>123.73399999999999</v>
      </c>
      <c r="CA208">
        <v>123.73399999999999</v>
      </c>
      <c r="CB208">
        <v>4.8000000000000001E-2</v>
      </c>
      <c r="CC208">
        <v>4.8000000000000001E-2</v>
      </c>
      <c r="CD208">
        <v>21.2</v>
      </c>
      <c r="CE208">
        <v>21.2</v>
      </c>
    </row>
    <row r="209" spans="1:83" x14ac:dyDescent="0.25">
      <c r="A209">
        <v>1600126479</v>
      </c>
      <c r="B209" t="s">
        <v>0</v>
      </c>
      <c r="C209">
        <v>126479</v>
      </c>
      <c r="E209" t="s">
        <v>63</v>
      </c>
      <c r="F209" t="s">
        <v>42</v>
      </c>
      <c r="G209" t="s">
        <v>2</v>
      </c>
      <c r="H209">
        <v>43315</v>
      </c>
      <c r="I209">
        <v>43315</v>
      </c>
      <c r="J209">
        <v>7672.05</v>
      </c>
      <c r="K209">
        <v>6729.6</v>
      </c>
      <c r="L209">
        <v>0</v>
      </c>
      <c r="M209">
        <v>0</v>
      </c>
      <c r="N209">
        <v>103983.325</v>
      </c>
      <c r="O209">
        <v>103983.325</v>
      </c>
      <c r="P209">
        <v>18.315999999999999</v>
      </c>
      <c r="Q209">
        <v>13.109</v>
      </c>
      <c r="R209">
        <v>3480</v>
      </c>
      <c r="AA209" t="s">
        <v>3</v>
      </c>
      <c r="AB209" s="1">
        <v>41709</v>
      </c>
      <c r="AE209" s="1">
        <v>41710</v>
      </c>
      <c r="AG209" s="1">
        <v>41710</v>
      </c>
      <c r="AI209" s="1">
        <v>42577</v>
      </c>
      <c r="AM209" s="1">
        <v>42577</v>
      </c>
      <c r="AO209" s="1">
        <v>42577</v>
      </c>
      <c r="AQ209">
        <v>1600356607</v>
      </c>
      <c r="AR209" t="s">
        <v>116</v>
      </c>
      <c r="AS209">
        <v>4</v>
      </c>
      <c r="AV209" t="s">
        <v>63</v>
      </c>
      <c r="AW209" t="s">
        <v>5</v>
      </c>
      <c r="AX209">
        <v>1074318</v>
      </c>
      <c r="AY209" t="s">
        <v>9</v>
      </c>
      <c r="BA209" t="s">
        <v>13</v>
      </c>
      <c r="BB209" s="1">
        <v>41710</v>
      </c>
      <c r="BC209" s="1">
        <v>41713</v>
      </c>
      <c r="BD209" s="1">
        <v>41789</v>
      </c>
      <c r="BE209" s="1">
        <v>41779</v>
      </c>
      <c r="BF209">
        <v>0</v>
      </c>
      <c r="BG209">
        <v>0</v>
      </c>
      <c r="BH209">
        <v>1533.85</v>
      </c>
      <c r="BI209">
        <v>1344.9</v>
      </c>
      <c r="BJ209">
        <v>8000</v>
      </c>
      <c r="BK209">
        <v>8000</v>
      </c>
      <c r="BL209">
        <v>18981.849999999999</v>
      </c>
      <c r="BM209">
        <v>18981.849999999999</v>
      </c>
      <c r="BN209">
        <v>3.71</v>
      </c>
      <c r="BO209">
        <v>2.67</v>
      </c>
      <c r="BP209" s="1">
        <v>41709</v>
      </c>
      <c r="BQ209" s="1">
        <v>41852</v>
      </c>
      <c r="BR209">
        <v>356611</v>
      </c>
      <c r="BS209">
        <v>4</v>
      </c>
      <c r="BT209" t="s">
        <v>717</v>
      </c>
      <c r="BU209" t="s">
        <v>718</v>
      </c>
      <c r="BW209" t="s">
        <v>712</v>
      </c>
      <c r="BX209">
        <v>1</v>
      </c>
      <c r="BY209">
        <v>1</v>
      </c>
      <c r="BZ209">
        <v>4573</v>
      </c>
      <c r="CA209">
        <v>4573</v>
      </c>
      <c r="CB209">
        <v>1.044</v>
      </c>
      <c r="CC209">
        <v>0</v>
      </c>
      <c r="CD209">
        <v>417.6</v>
      </c>
      <c r="CE209">
        <v>228.65</v>
      </c>
    </row>
    <row r="210" spans="1:83" x14ac:dyDescent="0.25">
      <c r="A210">
        <v>1600126479</v>
      </c>
      <c r="B210" t="s">
        <v>0</v>
      </c>
      <c r="C210">
        <v>126479</v>
      </c>
      <c r="E210" t="s">
        <v>63</v>
      </c>
      <c r="F210" t="s">
        <v>42</v>
      </c>
      <c r="G210" t="s">
        <v>2</v>
      </c>
      <c r="H210">
        <v>43315</v>
      </c>
      <c r="I210">
        <v>43315</v>
      </c>
      <c r="J210">
        <v>7672.05</v>
      </c>
      <c r="K210">
        <v>6729.6</v>
      </c>
      <c r="L210">
        <v>0</v>
      </c>
      <c r="M210">
        <v>0</v>
      </c>
      <c r="N210">
        <v>103983.325</v>
      </c>
      <c r="O210">
        <v>103983.325</v>
      </c>
      <c r="P210">
        <v>18.315999999999999</v>
      </c>
      <c r="Q210">
        <v>13.109</v>
      </c>
      <c r="R210">
        <v>3480</v>
      </c>
      <c r="AA210" t="s">
        <v>3</v>
      </c>
      <c r="AB210" s="1">
        <v>41709</v>
      </c>
      <c r="AE210" s="1">
        <v>41710</v>
      </c>
      <c r="AG210" s="1">
        <v>41710</v>
      </c>
      <c r="AI210" s="1">
        <v>42577</v>
      </c>
      <c r="AM210" s="1">
        <v>42577</v>
      </c>
      <c r="AO210" s="1">
        <v>42577</v>
      </c>
      <c r="AQ210">
        <v>1600356607</v>
      </c>
      <c r="AR210" t="s">
        <v>116</v>
      </c>
      <c r="AS210">
        <v>4</v>
      </c>
      <c r="AV210" t="s">
        <v>63</v>
      </c>
      <c r="AW210" t="s">
        <v>5</v>
      </c>
      <c r="AX210">
        <v>1074318</v>
      </c>
      <c r="AY210" t="s">
        <v>9</v>
      </c>
      <c r="BA210" t="s">
        <v>13</v>
      </c>
      <c r="BB210" s="1">
        <v>41710</v>
      </c>
      <c r="BC210" s="1">
        <v>41713</v>
      </c>
      <c r="BD210" s="1">
        <v>41789</v>
      </c>
      <c r="BE210" s="1">
        <v>41779</v>
      </c>
      <c r="BF210">
        <v>0</v>
      </c>
      <c r="BG210">
        <v>0</v>
      </c>
      <c r="BH210">
        <v>1533.85</v>
      </c>
      <c r="BI210">
        <v>1344.9</v>
      </c>
      <c r="BJ210">
        <v>8000</v>
      </c>
      <c r="BK210">
        <v>8000</v>
      </c>
      <c r="BL210">
        <v>18981.849999999999</v>
      </c>
      <c r="BM210">
        <v>18981.849999999999</v>
      </c>
      <c r="BN210">
        <v>3.71</v>
      </c>
      <c r="BO210">
        <v>2.67</v>
      </c>
      <c r="BP210" s="1">
        <v>41709</v>
      </c>
      <c r="BQ210" s="1">
        <v>41852</v>
      </c>
      <c r="BR210">
        <v>356612</v>
      </c>
      <c r="BS210">
        <v>5</v>
      </c>
      <c r="BT210" t="s">
        <v>717</v>
      </c>
      <c r="BU210" t="s">
        <v>718</v>
      </c>
      <c r="BW210" t="s">
        <v>766</v>
      </c>
      <c r="BX210">
        <v>1</v>
      </c>
      <c r="BY210">
        <v>1</v>
      </c>
      <c r="BZ210">
        <v>10281</v>
      </c>
      <c r="CA210">
        <v>10281</v>
      </c>
      <c r="CB210">
        <v>1.2</v>
      </c>
      <c r="CC210">
        <v>1.2</v>
      </c>
      <c r="CD210">
        <v>514.04999999999995</v>
      </c>
      <c r="CE210">
        <v>514.04999999999995</v>
      </c>
    </row>
    <row r="211" spans="1:83" x14ac:dyDescent="0.25">
      <c r="A211">
        <v>1600126866</v>
      </c>
      <c r="B211" t="s">
        <v>0</v>
      </c>
      <c r="C211">
        <v>126866</v>
      </c>
      <c r="E211" t="s">
        <v>41</v>
      </c>
      <c r="F211" t="s">
        <v>1</v>
      </c>
      <c r="G211" t="s">
        <v>2</v>
      </c>
      <c r="H211">
        <v>5941</v>
      </c>
      <c r="I211">
        <v>11050.5</v>
      </c>
      <c r="J211">
        <v>920</v>
      </c>
      <c r="K211">
        <v>1012</v>
      </c>
      <c r="L211">
        <v>0</v>
      </c>
      <c r="M211">
        <v>0</v>
      </c>
      <c r="N211">
        <v>10298</v>
      </c>
      <c r="O211">
        <v>23443</v>
      </c>
      <c r="P211">
        <v>2.2999999999999998</v>
      </c>
      <c r="Q211">
        <v>5.2</v>
      </c>
      <c r="R211">
        <v>13164</v>
      </c>
      <c r="AA211" t="s">
        <v>3</v>
      </c>
      <c r="AB211" s="1">
        <v>41723</v>
      </c>
      <c r="AE211" s="1">
        <v>41723</v>
      </c>
      <c r="AG211" s="1">
        <v>41723</v>
      </c>
      <c r="AI211" s="1">
        <v>42344</v>
      </c>
      <c r="AM211" s="1">
        <v>42344</v>
      </c>
      <c r="AO211" s="1">
        <v>42344</v>
      </c>
      <c r="AQ211">
        <v>1600396488</v>
      </c>
      <c r="AR211" t="s">
        <v>117</v>
      </c>
      <c r="AS211">
        <v>1</v>
      </c>
      <c r="AV211" t="s">
        <v>41</v>
      </c>
      <c r="AW211" t="s">
        <v>5</v>
      </c>
      <c r="AY211" t="s">
        <v>9</v>
      </c>
      <c r="BA211" t="s">
        <v>7</v>
      </c>
      <c r="BB211" s="1">
        <v>41729</v>
      </c>
      <c r="BC211" s="1">
        <v>41879</v>
      </c>
      <c r="BD211" s="1">
        <v>41974</v>
      </c>
      <c r="BE211" s="1">
        <v>41879</v>
      </c>
      <c r="BF211">
        <v>0</v>
      </c>
      <c r="BG211">
        <v>0</v>
      </c>
      <c r="BH211">
        <v>920</v>
      </c>
      <c r="BI211">
        <v>1012</v>
      </c>
      <c r="BJ211">
        <v>5941</v>
      </c>
      <c r="BK211">
        <v>11050.5</v>
      </c>
      <c r="BL211">
        <v>10298</v>
      </c>
      <c r="BM211">
        <v>23443</v>
      </c>
      <c r="BN211">
        <v>2.2999999999999998</v>
      </c>
      <c r="BO211">
        <v>5.2</v>
      </c>
      <c r="BP211" s="1">
        <v>41723</v>
      </c>
      <c r="BQ211" s="1">
        <v>42020</v>
      </c>
      <c r="BR211">
        <v>396489</v>
      </c>
      <c r="BS211">
        <v>1</v>
      </c>
      <c r="BT211" t="s">
        <v>717</v>
      </c>
      <c r="BU211" t="s">
        <v>718</v>
      </c>
      <c r="BW211" t="s">
        <v>759</v>
      </c>
      <c r="BX211">
        <v>1</v>
      </c>
      <c r="BY211">
        <v>1</v>
      </c>
      <c r="BZ211">
        <v>10298</v>
      </c>
      <c r="CA211">
        <v>23443</v>
      </c>
      <c r="CB211">
        <v>2.2999999999999998</v>
      </c>
      <c r="CC211">
        <v>5.2</v>
      </c>
      <c r="CD211">
        <v>920</v>
      </c>
      <c r="CE211">
        <v>2080</v>
      </c>
    </row>
    <row r="212" spans="1:83" x14ac:dyDescent="0.25">
      <c r="A212">
        <v>1600127535</v>
      </c>
      <c r="B212" t="s">
        <v>0</v>
      </c>
      <c r="C212">
        <v>127535</v>
      </c>
      <c r="E212" t="s">
        <v>81</v>
      </c>
      <c r="F212" t="s">
        <v>1</v>
      </c>
      <c r="G212" t="s">
        <v>2</v>
      </c>
      <c r="H212">
        <v>2730</v>
      </c>
      <c r="I212">
        <v>2730</v>
      </c>
      <c r="J212">
        <v>2205</v>
      </c>
      <c r="K212">
        <v>2205</v>
      </c>
      <c r="L212">
        <v>0</v>
      </c>
      <c r="M212">
        <v>0</v>
      </c>
      <c r="N212">
        <v>16000.487999999999</v>
      </c>
      <c r="O212">
        <v>16000.487999999999</v>
      </c>
      <c r="P212">
        <v>3.339</v>
      </c>
      <c r="Q212">
        <v>3.339</v>
      </c>
      <c r="R212">
        <v>4004</v>
      </c>
      <c r="AA212" t="s">
        <v>3</v>
      </c>
      <c r="AB212" s="1">
        <v>41737</v>
      </c>
      <c r="AE212" s="1">
        <v>41737</v>
      </c>
      <c r="AG212" s="1">
        <v>41737</v>
      </c>
      <c r="AI212" s="1">
        <v>42344</v>
      </c>
      <c r="AM212" s="1">
        <v>42344</v>
      </c>
      <c r="AO212" s="1">
        <v>42344</v>
      </c>
      <c r="AQ212">
        <v>1600379665</v>
      </c>
      <c r="AR212" t="s">
        <v>118</v>
      </c>
      <c r="AS212">
        <v>1</v>
      </c>
      <c r="AV212" t="s">
        <v>81</v>
      </c>
      <c r="AW212" t="s">
        <v>5</v>
      </c>
      <c r="AX212">
        <v>1000385</v>
      </c>
      <c r="AY212" t="s">
        <v>6</v>
      </c>
      <c r="BA212" t="s">
        <v>7</v>
      </c>
      <c r="BB212" s="1">
        <v>41750</v>
      </c>
      <c r="BC212" s="1">
        <v>41750</v>
      </c>
      <c r="BD212" s="1">
        <v>41789</v>
      </c>
      <c r="BE212" s="1">
        <v>41754</v>
      </c>
      <c r="BF212">
        <v>0</v>
      </c>
      <c r="BG212">
        <v>0</v>
      </c>
      <c r="BH212">
        <v>2205</v>
      </c>
      <c r="BI212">
        <v>2205</v>
      </c>
      <c r="BJ212">
        <v>2730</v>
      </c>
      <c r="BK212">
        <v>2730</v>
      </c>
      <c r="BL212">
        <v>16000.49</v>
      </c>
      <c r="BM212">
        <v>16000.49</v>
      </c>
      <c r="BN212">
        <v>3.34</v>
      </c>
      <c r="BO212">
        <v>3.34</v>
      </c>
      <c r="BP212" s="1">
        <v>41737</v>
      </c>
      <c r="BQ212" s="1">
        <v>41781</v>
      </c>
      <c r="BR212">
        <v>379666</v>
      </c>
      <c r="BS212">
        <v>1</v>
      </c>
      <c r="BT212" t="s">
        <v>709</v>
      </c>
      <c r="BU212" t="s">
        <v>710</v>
      </c>
      <c r="BW212" t="s">
        <v>762</v>
      </c>
      <c r="BX212">
        <v>21</v>
      </c>
      <c r="BY212">
        <v>21</v>
      </c>
      <c r="BZ212">
        <v>16000.487999999999</v>
      </c>
      <c r="CA212">
        <v>16000.487999999999</v>
      </c>
      <c r="CB212">
        <v>3.339</v>
      </c>
      <c r="CC212">
        <v>3.339</v>
      </c>
      <c r="CD212">
        <v>2205</v>
      </c>
      <c r="CE212">
        <v>2205</v>
      </c>
    </row>
    <row r="213" spans="1:83" x14ac:dyDescent="0.25">
      <c r="A213">
        <v>1600127828</v>
      </c>
      <c r="B213" t="s">
        <v>0</v>
      </c>
      <c r="C213">
        <v>127828</v>
      </c>
      <c r="E213" t="s">
        <v>81</v>
      </c>
      <c r="F213" t="s">
        <v>82</v>
      </c>
      <c r="G213" t="s">
        <v>2</v>
      </c>
      <c r="H213">
        <v>1710511.76</v>
      </c>
      <c r="I213">
        <v>1446525.54</v>
      </c>
      <c r="J213">
        <v>1027960.71</v>
      </c>
      <c r="K213">
        <v>881488.5</v>
      </c>
      <c r="L213">
        <v>0</v>
      </c>
      <c r="M213">
        <v>0</v>
      </c>
      <c r="N213">
        <v>3050929.852</v>
      </c>
      <c r="O213">
        <v>2758613.0219999999</v>
      </c>
      <c r="P213">
        <v>645.61</v>
      </c>
      <c r="Q213">
        <v>580.255</v>
      </c>
      <c r="R213">
        <v>17600</v>
      </c>
      <c r="AA213" t="s">
        <v>3</v>
      </c>
      <c r="AB213" s="1">
        <v>41731</v>
      </c>
      <c r="AE213" s="1">
        <v>41745</v>
      </c>
      <c r="AG213" s="1">
        <v>41745</v>
      </c>
      <c r="AI213" s="1">
        <v>41926</v>
      </c>
      <c r="AM213" s="1">
        <v>42344</v>
      </c>
      <c r="AO213" s="1">
        <v>43868</v>
      </c>
      <c r="AQ213">
        <v>1600369052</v>
      </c>
      <c r="AR213" t="s">
        <v>119</v>
      </c>
      <c r="AS213">
        <v>27</v>
      </c>
      <c r="AV213" t="s">
        <v>81</v>
      </c>
      <c r="AW213" t="s">
        <v>5</v>
      </c>
      <c r="AY213" t="s">
        <v>9</v>
      </c>
      <c r="BA213" t="s">
        <v>7</v>
      </c>
      <c r="BB213" s="1">
        <v>41759</v>
      </c>
      <c r="BC213" s="1">
        <v>41759</v>
      </c>
      <c r="BD213" s="1">
        <v>41882</v>
      </c>
      <c r="BE213" s="1">
        <v>41882</v>
      </c>
      <c r="BF213">
        <v>0</v>
      </c>
      <c r="BG213">
        <v>0</v>
      </c>
      <c r="BH213">
        <v>24825</v>
      </c>
      <c r="BI213">
        <v>24225</v>
      </c>
      <c r="BJ213">
        <v>43930.77</v>
      </c>
      <c r="BK213">
        <v>38749.01</v>
      </c>
      <c r="BL213">
        <v>73084.800000000003</v>
      </c>
      <c r="BM213">
        <v>71318.399999999994</v>
      </c>
      <c r="BN213">
        <v>15.23</v>
      </c>
      <c r="BO213">
        <v>14.86</v>
      </c>
      <c r="BP213" s="1">
        <v>41737</v>
      </c>
      <c r="BQ213" s="1">
        <v>41928</v>
      </c>
      <c r="BR213">
        <v>369053</v>
      </c>
      <c r="BS213">
        <v>1</v>
      </c>
      <c r="BT213" t="s">
        <v>709</v>
      </c>
      <c r="BU213" t="s">
        <v>710</v>
      </c>
      <c r="BW213" t="s">
        <v>711</v>
      </c>
      <c r="BX213">
        <v>331</v>
      </c>
      <c r="BY213">
        <v>323</v>
      </c>
      <c r="BZ213">
        <v>73084.800000000003</v>
      </c>
      <c r="CA213">
        <v>71318.399999999994</v>
      </c>
      <c r="CB213">
        <v>15.226000000000001</v>
      </c>
      <c r="CC213">
        <v>14.858000000000001</v>
      </c>
      <c r="CD213">
        <v>24825</v>
      </c>
      <c r="CE213">
        <v>24225</v>
      </c>
    </row>
    <row r="214" spans="1:83" x14ac:dyDescent="0.25">
      <c r="A214">
        <v>1600127919</v>
      </c>
      <c r="B214" t="s">
        <v>0</v>
      </c>
      <c r="C214">
        <v>127919</v>
      </c>
      <c r="E214" t="s">
        <v>81</v>
      </c>
      <c r="F214" t="s">
        <v>1</v>
      </c>
      <c r="G214" t="s">
        <v>2</v>
      </c>
      <c r="H214">
        <v>2348.96</v>
      </c>
      <c r="I214">
        <v>2348.96</v>
      </c>
      <c r="J214">
        <v>372</v>
      </c>
      <c r="K214">
        <v>372</v>
      </c>
      <c r="L214">
        <v>0</v>
      </c>
      <c r="M214">
        <v>0</v>
      </c>
      <c r="N214">
        <v>2975.3180000000002</v>
      </c>
      <c r="O214">
        <v>2975.3180000000002</v>
      </c>
      <c r="P214">
        <v>1.147</v>
      </c>
      <c r="Q214">
        <v>1.147</v>
      </c>
      <c r="R214">
        <v>9686</v>
      </c>
      <c r="AA214" t="s">
        <v>3</v>
      </c>
      <c r="AB214" s="1">
        <v>41750</v>
      </c>
      <c r="AE214" s="1">
        <v>41750</v>
      </c>
      <c r="AG214" s="1">
        <v>41750</v>
      </c>
      <c r="AI214" s="1">
        <v>42344</v>
      </c>
      <c r="AM214" s="1">
        <v>42344</v>
      </c>
      <c r="AO214" s="1">
        <v>42344</v>
      </c>
      <c r="AQ214">
        <v>1600379977</v>
      </c>
      <c r="AR214" t="s">
        <v>120</v>
      </c>
      <c r="AS214">
        <v>1</v>
      </c>
      <c r="AV214" t="s">
        <v>81</v>
      </c>
      <c r="AW214" t="s">
        <v>5</v>
      </c>
      <c r="AX214">
        <v>1124460</v>
      </c>
      <c r="AY214" t="s">
        <v>6</v>
      </c>
      <c r="BA214" t="s">
        <v>7</v>
      </c>
      <c r="BB214" s="1">
        <v>41750</v>
      </c>
      <c r="BC214" s="1">
        <v>41750</v>
      </c>
      <c r="BD214" s="1">
        <v>41761</v>
      </c>
      <c r="BE214" s="1">
        <v>41757</v>
      </c>
      <c r="BF214">
        <v>0</v>
      </c>
      <c r="BG214">
        <v>0</v>
      </c>
      <c r="BH214">
        <v>372</v>
      </c>
      <c r="BI214">
        <v>372</v>
      </c>
      <c r="BJ214">
        <v>2348.96</v>
      </c>
      <c r="BK214">
        <v>2348.96</v>
      </c>
      <c r="BL214">
        <v>2975.32</v>
      </c>
      <c r="BM214">
        <v>2975.32</v>
      </c>
      <c r="BN214">
        <v>1.1499999999999999</v>
      </c>
      <c r="BO214">
        <v>1.1499999999999999</v>
      </c>
      <c r="BP214" s="1">
        <v>41750</v>
      </c>
      <c r="BQ214" s="1">
        <v>41985</v>
      </c>
      <c r="BR214">
        <v>379978</v>
      </c>
      <c r="BS214">
        <v>1</v>
      </c>
      <c r="BT214" t="s">
        <v>709</v>
      </c>
      <c r="BU214" t="s">
        <v>710</v>
      </c>
      <c r="BW214" t="s">
        <v>779</v>
      </c>
      <c r="BX214">
        <v>31</v>
      </c>
      <c r="BY214">
        <v>31</v>
      </c>
      <c r="BZ214">
        <v>2975.3180000000002</v>
      </c>
      <c r="CA214">
        <v>2975.3180000000002</v>
      </c>
      <c r="CB214">
        <v>1.147</v>
      </c>
      <c r="CC214">
        <v>1.147</v>
      </c>
      <c r="CD214">
        <v>372</v>
      </c>
      <c r="CE214">
        <v>372</v>
      </c>
    </row>
    <row r="215" spans="1:83" x14ac:dyDescent="0.25">
      <c r="A215">
        <v>1600128693</v>
      </c>
      <c r="B215" t="s">
        <v>0</v>
      </c>
      <c r="C215">
        <v>128693</v>
      </c>
      <c r="E215" t="s">
        <v>47</v>
      </c>
      <c r="F215" t="s">
        <v>1</v>
      </c>
      <c r="G215" t="s">
        <v>2</v>
      </c>
      <c r="H215">
        <v>294679</v>
      </c>
      <c r="I215">
        <v>260536.06</v>
      </c>
      <c r="J215">
        <v>8210</v>
      </c>
      <c r="K215">
        <v>9031</v>
      </c>
      <c r="L215">
        <v>121237.03</v>
      </c>
      <c r="M215">
        <v>121237.03</v>
      </c>
      <c r="N215">
        <v>82100</v>
      </c>
      <c r="O215">
        <v>102000</v>
      </c>
      <c r="P215">
        <v>1</v>
      </c>
      <c r="Q215">
        <v>0</v>
      </c>
      <c r="R215">
        <v>14184</v>
      </c>
      <c r="AA215" t="s">
        <v>3</v>
      </c>
      <c r="AB215" s="1">
        <v>41723</v>
      </c>
      <c r="AE215" s="1">
        <v>41773</v>
      </c>
      <c r="AG215" s="1">
        <v>41773</v>
      </c>
      <c r="AI215" s="1">
        <v>42600</v>
      </c>
      <c r="AM215" s="1">
        <v>42600</v>
      </c>
      <c r="AO215" s="1">
        <v>42600</v>
      </c>
      <c r="AQ215">
        <v>1600379118</v>
      </c>
      <c r="AR215" t="s">
        <v>121</v>
      </c>
      <c r="AS215">
        <v>1</v>
      </c>
      <c r="AV215" t="s">
        <v>47</v>
      </c>
      <c r="AW215" t="s">
        <v>5</v>
      </c>
      <c r="AX215">
        <v>100508</v>
      </c>
      <c r="AY215" t="s">
        <v>6</v>
      </c>
      <c r="BA215" t="s">
        <v>7</v>
      </c>
      <c r="BB215" s="1">
        <v>41827</v>
      </c>
      <c r="BC215" s="1">
        <v>42319</v>
      </c>
      <c r="BD215" s="1">
        <v>41848</v>
      </c>
      <c r="BE215" s="1">
        <v>42369</v>
      </c>
      <c r="BF215">
        <v>139129.5</v>
      </c>
      <c r="BG215">
        <v>121237.03</v>
      </c>
      <c r="BH215">
        <v>8210</v>
      </c>
      <c r="BI215">
        <v>9031</v>
      </c>
      <c r="BJ215">
        <v>294679</v>
      </c>
      <c r="BK215">
        <v>260536.06</v>
      </c>
      <c r="BL215">
        <v>82100</v>
      </c>
      <c r="BM215">
        <v>102000</v>
      </c>
      <c r="BN215">
        <v>1</v>
      </c>
      <c r="BO215">
        <v>0</v>
      </c>
      <c r="BP215" s="1">
        <v>41723</v>
      </c>
      <c r="BQ215" s="1">
        <v>42536</v>
      </c>
      <c r="BR215">
        <v>379119</v>
      </c>
      <c r="BS215">
        <v>1</v>
      </c>
      <c r="BT215" t="s">
        <v>717</v>
      </c>
      <c r="BU215" t="s">
        <v>720</v>
      </c>
      <c r="BW215" t="s">
        <v>847</v>
      </c>
      <c r="BX215">
        <v>1</v>
      </c>
      <c r="BY215">
        <v>1</v>
      </c>
      <c r="BZ215">
        <v>82100</v>
      </c>
      <c r="CA215">
        <v>102000</v>
      </c>
      <c r="CB215">
        <v>1</v>
      </c>
      <c r="CC215">
        <v>0</v>
      </c>
      <c r="CD215">
        <v>8210</v>
      </c>
      <c r="CE215">
        <v>10200</v>
      </c>
    </row>
    <row r="216" spans="1:83" x14ac:dyDescent="0.25">
      <c r="A216">
        <v>1600129485</v>
      </c>
      <c r="B216" t="s">
        <v>0</v>
      </c>
      <c r="C216">
        <v>129485</v>
      </c>
      <c r="E216" t="s">
        <v>47</v>
      </c>
      <c r="F216" t="s">
        <v>1</v>
      </c>
      <c r="G216" t="s">
        <v>2</v>
      </c>
      <c r="H216">
        <v>46553</v>
      </c>
      <c r="I216">
        <v>46553</v>
      </c>
      <c r="J216">
        <v>4296.3999999999996</v>
      </c>
      <c r="K216">
        <v>4296.3999999999996</v>
      </c>
      <c r="L216">
        <v>18980.099999999999</v>
      </c>
      <c r="M216">
        <v>18980.099999999999</v>
      </c>
      <c r="N216">
        <v>42964</v>
      </c>
      <c r="O216">
        <v>42964</v>
      </c>
      <c r="P216">
        <v>0</v>
      </c>
      <c r="Q216">
        <v>0</v>
      </c>
      <c r="R216">
        <v>13326</v>
      </c>
      <c r="AA216" t="s">
        <v>3</v>
      </c>
      <c r="AB216" s="1">
        <v>41799</v>
      </c>
      <c r="AE216" s="1">
        <v>41799</v>
      </c>
      <c r="AG216" s="1">
        <v>41799</v>
      </c>
      <c r="AI216" s="1">
        <v>42418</v>
      </c>
      <c r="AM216" s="1">
        <v>42418</v>
      </c>
      <c r="AO216" s="1">
        <v>42418</v>
      </c>
      <c r="AQ216">
        <v>1600381180</v>
      </c>
      <c r="AR216" t="s">
        <v>122</v>
      </c>
      <c r="AS216">
        <v>1</v>
      </c>
      <c r="AV216" t="s">
        <v>47</v>
      </c>
      <c r="AW216" t="s">
        <v>5</v>
      </c>
      <c r="AX216">
        <v>1000294</v>
      </c>
      <c r="AY216" t="s">
        <v>6</v>
      </c>
      <c r="BA216" t="s">
        <v>7</v>
      </c>
      <c r="BB216" s="1">
        <v>41821</v>
      </c>
      <c r="BC216" s="1">
        <v>41821</v>
      </c>
      <c r="BD216" s="1">
        <v>41973</v>
      </c>
      <c r="BE216" s="1">
        <v>41973</v>
      </c>
      <c r="BF216">
        <v>18980.099999999999</v>
      </c>
      <c r="BG216">
        <v>18980.099999999999</v>
      </c>
      <c r="BH216">
        <v>4296.3999999999996</v>
      </c>
      <c r="BI216">
        <v>4296.3999999999996</v>
      </c>
      <c r="BJ216">
        <v>46553</v>
      </c>
      <c r="BK216">
        <v>46553</v>
      </c>
      <c r="BL216">
        <v>42964</v>
      </c>
      <c r="BM216">
        <v>42964</v>
      </c>
      <c r="BN216">
        <v>0</v>
      </c>
      <c r="BO216">
        <v>0</v>
      </c>
      <c r="BP216" s="1">
        <v>41799</v>
      </c>
      <c r="BQ216" s="1">
        <v>42030</v>
      </c>
      <c r="BR216">
        <v>381181</v>
      </c>
      <c r="BS216">
        <v>1</v>
      </c>
      <c r="BT216" t="s">
        <v>717</v>
      </c>
      <c r="BU216" t="s">
        <v>720</v>
      </c>
      <c r="BW216" t="s">
        <v>848</v>
      </c>
      <c r="BX216">
        <v>1</v>
      </c>
      <c r="BY216">
        <v>1</v>
      </c>
      <c r="BZ216">
        <v>42964</v>
      </c>
      <c r="CA216">
        <v>42964</v>
      </c>
      <c r="CB216">
        <v>0</v>
      </c>
      <c r="CC216">
        <v>0</v>
      </c>
      <c r="CD216">
        <v>4296.3999999999996</v>
      </c>
      <c r="CE216">
        <v>4296.3999999999996</v>
      </c>
    </row>
    <row r="217" spans="1:83" x14ac:dyDescent="0.25">
      <c r="A217">
        <v>1600129646</v>
      </c>
      <c r="B217" t="s">
        <v>0</v>
      </c>
      <c r="C217">
        <v>129646</v>
      </c>
      <c r="E217" t="s">
        <v>81</v>
      </c>
      <c r="F217" t="s">
        <v>1</v>
      </c>
      <c r="G217" t="s">
        <v>2</v>
      </c>
      <c r="H217">
        <v>9241.23</v>
      </c>
      <c r="I217">
        <v>9241.23</v>
      </c>
      <c r="J217">
        <v>4682</v>
      </c>
      <c r="K217">
        <v>4682</v>
      </c>
      <c r="L217">
        <v>0</v>
      </c>
      <c r="M217">
        <v>0</v>
      </c>
      <c r="N217">
        <v>28236.745999999999</v>
      </c>
      <c r="O217">
        <v>28236.745999999999</v>
      </c>
      <c r="P217">
        <v>7.9569999999999999</v>
      </c>
      <c r="Q217">
        <v>7.9569999999999999</v>
      </c>
      <c r="R217">
        <v>4212</v>
      </c>
      <c r="AA217" t="s">
        <v>3</v>
      </c>
      <c r="AB217" s="1">
        <v>41802</v>
      </c>
      <c r="AE217" s="1">
        <v>41802</v>
      </c>
      <c r="AG217" s="1">
        <v>41802</v>
      </c>
      <c r="AI217" s="1">
        <v>42344</v>
      </c>
      <c r="AM217" s="1">
        <v>42344</v>
      </c>
      <c r="AO217" s="1">
        <v>42344</v>
      </c>
      <c r="AQ217">
        <v>1600364134</v>
      </c>
      <c r="AR217" t="s">
        <v>123</v>
      </c>
      <c r="AS217">
        <v>1</v>
      </c>
      <c r="AV217" t="s">
        <v>81</v>
      </c>
      <c r="AW217" t="s">
        <v>5</v>
      </c>
      <c r="AX217">
        <v>1023973</v>
      </c>
      <c r="AY217" t="s">
        <v>9</v>
      </c>
      <c r="BA217" t="s">
        <v>7</v>
      </c>
      <c r="BB217" s="1">
        <v>41817</v>
      </c>
      <c r="BC217" s="1">
        <v>41817</v>
      </c>
      <c r="BD217" s="1">
        <v>41943</v>
      </c>
      <c r="BE217" s="1">
        <v>41943</v>
      </c>
      <c r="BF217">
        <v>0</v>
      </c>
      <c r="BG217">
        <v>0</v>
      </c>
      <c r="BH217">
        <v>4682</v>
      </c>
      <c r="BI217">
        <v>4682</v>
      </c>
      <c r="BJ217">
        <v>9241.23</v>
      </c>
      <c r="BK217">
        <v>9241.23</v>
      </c>
      <c r="BL217">
        <v>28236.75</v>
      </c>
      <c r="BM217">
        <v>28236.75</v>
      </c>
      <c r="BN217">
        <v>7.96</v>
      </c>
      <c r="BO217">
        <v>7.96</v>
      </c>
      <c r="BP217" s="1">
        <v>41802</v>
      </c>
      <c r="BQ217" s="1">
        <v>41954</v>
      </c>
      <c r="BR217">
        <v>364135</v>
      </c>
      <c r="BS217">
        <v>1</v>
      </c>
      <c r="BT217" t="s">
        <v>709</v>
      </c>
      <c r="BU217" t="s">
        <v>710</v>
      </c>
      <c r="BW217" t="s">
        <v>768</v>
      </c>
      <c r="BX217">
        <v>17</v>
      </c>
      <c r="BY217">
        <v>17</v>
      </c>
      <c r="BZ217">
        <v>926.05799999999999</v>
      </c>
      <c r="CA217">
        <v>926.05799999999999</v>
      </c>
      <c r="CB217">
        <v>0.35699999999999998</v>
      </c>
      <c r="CC217">
        <v>0.35699999999999998</v>
      </c>
      <c r="CD217">
        <v>289</v>
      </c>
      <c r="CE217">
        <v>289</v>
      </c>
    </row>
    <row r="218" spans="1:83" x14ac:dyDescent="0.25">
      <c r="A218">
        <v>1600129646</v>
      </c>
      <c r="B218" t="s">
        <v>0</v>
      </c>
      <c r="C218">
        <v>129646</v>
      </c>
      <c r="E218" t="s">
        <v>81</v>
      </c>
      <c r="F218" t="s">
        <v>1</v>
      </c>
      <c r="G218" t="s">
        <v>2</v>
      </c>
      <c r="H218">
        <v>9241.23</v>
      </c>
      <c r="I218">
        <v>9241.23</v>
      </c>
      <c r="J218">
        <v>4682</v>
      </c>
      <c r="K218">
        <v>4682</v>
      </c>
      <c r="L218">
        <v>0</v>
      </c>
      <c r="M218">
        <v>0</v>
      </c>
      <c r="N218">
        <v>28236.745999999999</v>
      </c>
      <c r="O218">
        <v>28236.745999999999</v>
      </c>
      <c r="P218">
        <v>7.9569999999999999</v>
      </c>
      <c r="Q218">
        <v>7.9569999999999999</v>
      </c>
      <c r="R218">
        <v>4212</v>
      </c>
      <c r="AA218" t="s">
        <v>3</v>
      </c>
      <c r="AB218" s="1">
        <v>41802</v>
      </c>
      <c r="AE218" s="1">
        <v>41802</v>
      </c>
      <c r="AG218" s="1">
        <v>41802</v>
      </c>
      <c r="AI218" s="1">
        <v>42344</v>
      </c>
      <c r="AM218" s="1">
        <v>42344</v>
      </c>
      <c r="AO218" s="1">
        <v>42344</v>
      </c>
      <c r="AQ218">
        <v>1600364134</v>
      </c>
      <c r="AR218" t="s">
        <v>123</v>
      </c>
      <c r="AS218">
        <v>1</v>
      </c>
      <c r="AV218" t="s">
        <v>81</v>
      </c>
      <c r="AW218" t="s">
        <v>5</v>
      </c>
      <c r="AX218">
        <v>1023973</v>
      </c>
      <c r="AY218" t="s">
        <v>9</v>
      </c>
      <c r="BA218" t="s">
        <v>7</v>
      </c>
      <c r="BB218" s="1">
        <v>41817</v>
      </c>
      <c r="BC218" s="1">
        <v>41817</v>
      </c>
      <c r="BD218" s="1">
        <v>41943</v>
      </c>
      <c r="BE218" s="1">
        <v>41943</v>
      </c>
      <c r="BF218">
        <v>0</v>
      </c>
      <c r="BG218">
        <v>0</v>
      </c>
      <c r="BH218">
        <v>4682</v>
      </c>
      <c r="BI218">
        <v>4682</v>
      </c>
      <c r="BJ218">
        <v>9241.23</v>
      </c>
      <c r="BK218">
        <v>9241.23</v>
      </c>
      <c r="BL218">
        <v>28236.75</v>
      </c>
      <c r="BM218">
        <v>28236.75</v>
      </c>
      <c r="BN218">
        <v>7.96</v>
      </c>
      <c r="BO218">
        <v>7.96</v>
      </c>
      <c r="BP218" s="1">
        <v>41802</v>
      </c>
      <c r="BQ218" s="1">
        <v>41954</v>
      </c>
      <c r="BR218">
        <v>364136</v>
      </c>
      <c r="BS218">
        <v>2</v>
      </c>
      <c r="BT218" t="s">
        <v>709</v>
      </c>
      <c r="BU218" t="s">
        <v>710</v>
      </c>
      <c r="BW218" t="s">
        <v>765</v>
      </c>
      <c r="BX218">
        <v>60</v>
      </c>
      <c r="BY218">
        <v>60</v>
      </c>
      <c r="BZ218">
        <v>4669.2</v>
      </c>
      <c r="CA218">
        <v>4669.2</v>
      </c>
      <c r="CB218">
        <v>1.8</v>
      </c>
      <c r="CC218">
        <v>1.8</v>
      </c>
      <c r="CD218">
        <v>1020</v>
      </c>
      <c r="CE218">
        <v>1020</v>
      </c>
    </row>
    <row r="219" spans="1:83" x14ac:dyDescent="0.25">
      <c r="A219">
        <v>1600129646</v>
      </c>
      <c r="B219" t="s">
        <v>0</v>
      </c>
      <c r="C219">
        <v>129646</v>
      </c>
      <c r="E219" t="s">
        <v>81</v>
      </c>
      <c r="F219" t="s">
        <v>1</v>
      </c>
      <c r="G219" t="s">
        <v>2</v>
      </c>
      <c r="H219">
        <v>9241.23</v>
      </c>
      <c r="I219">
        <v>9241.23</v>
      </c>
      <c r="J219">
        <v>4682</v>
      </c>
      <c r="K219">
        <v>4682</v>
      </c>
      <c r="L219">
        <v>0</v>
      </c>
      <c r="M219">
        <v>0</v>
      </c>
      <c r="N219">
        <v>28236.745999999999</v>
      </c>
      <c r="O219">
        <v>28236.745999999999</v>
      </c>
      <c r="P219">
        <v>7.9569999999999999</v>
      </c>
      <c r="Q219">
        <v>7.9569999999999999</v>
      </c>
      <c r="R219">
        <v>4212</v>
      </c>
      <c r="AA219" t="s">
        <v>3</v>
      </c>
      <c r="AB219" s="1">
        <v>41802</v>
      </c>
      <c r="AE219" s="1">
        <v>41802</v>
      </c>
      <c r="AG219" s="1">
        <v>41802</v>
      </c>
      <c r="AI219" s="1">
        <v>42344</v>
      </c>
      <c r="AM219" s="1">
        <v>42344</v>
      </c>
      <c r="AO219" s="1">
        <v>42344</v>
      </c>
      <c r="AQ219">
        <v>1600364134</v>
      </c>
      <c r="AR219" t="s">
        <v>123</v>
      </c>
      <c r="AS219">
        <v>1</v>
      </c>
      <c r="AV219" t="s">
        <v>81</v>
      </c>
      <c r="AW219" t="s">
        <v>5</v>
      </c>
      <c r="AX219">
        <v>1023973</v>
      </c>
      <c r="AY219" t="s">
        <v>9</v>
      </c>
      <c r="BA219" t="s">
        <v>7</v>
      </c>
      <c r="BB219" s="1">
        <v>41817</v>
      </c>
      <c r="BC219" s="1">
        <v>41817</v>
      </c>
      <c r="BD219" s="1">
        <v>41943</v>
      </c>
      <c r="BE219" s="1">
        <v>41943</v>
      </c>
      <c r="BF219">
        <v>0</v>
      </c>
      <c r="BG219">
        <v>0</v>
      </c>
      <c r="BH219">
        <v>4682</v>
      </c>
      <c r="BI219">
        <v>4682</v>
      </c>
      <c r="BJ219">
        <v>9241.23</v>
      </c>
      <c r="BK219">
        <v>9241.23</v>
      </c>
      <c r="BL219">
        <v>28236.75</v>
      </c>
      <c r="BM219">
        <v>28236.75</v>
      </c>
      <c r="BN219">
        <v>7.96</v>
      </c>
      <c r="BO219">
        <v>7.96</v>
      </c>
      <c r="BP219" s="1">
        <v>41802</v>
      </c>
      <c r="BQ219" s="1">
        <v>41954</v>
      </c>
      <c r="BR219">
        <v>364137</v>
      </c>
      <c r="BS219">
        <v>3</v>
      </c>
      <c r="BT219" t="s">
        <v>709</v>
      </c>
      <c r="BU219" t="s">
        <v>710</v>
      </c>
      <c r="BW219" t="s">
        <v>764</v>
      </c>
      <c r="BX219">
        <v>47</v>
      </c>
      <c r="BY219">
        <v>47</v>
      </c>
      <c r="BZ219">
        <v>5730.1459999999997</v>
      </c>
      <c r="CA219">
        <v>5730.1459999999997</v>
      </c>
      <c r="CB219">
        <v>2.2090000000000001</v>
      </c>
      <c r="CC219">
        <v>2.2090000000000001</v>
      </c>
      <c r="CD219">
        <v>799</v>
      </c>
      <c r="CE219">
        <v>799</v>
      </c>
    </row>
    <row r="220" spans="1:83" x14ac:dyDescent="0.25">
      <c r="A220">
        <v>1600129646</v>
      </c>
      <c r="B220" t="s">
        <v>0</v>
      </c>
      <c r="C220">
        <v>129646</v>
      </c>
      <c r="E220" t="s">
        <v>81</v>
      </c>
      <c r="F220" t="s">
        <v>1</v>
      </c>
      <c r="G220" t="s">
        <v>2</v>
      </c>
      <c r="H220">
        <v>9241.23</v>
      </c>
      <c r="I220">
        <v>9241.23</v>
      </c>
      <c r="J220">
        <v>4682</v>
      </c>
      <c r="K220">
        <v>4682</v>
      </c>
      <c r="L220">
        <v>0</v>
      </c>
      <c r="M220">
        <v>0</v>
      </c>
      <c r="N220">
        <v>28236.745999999999</v>
      </c>
      <c r="O220">
        <v>28236.745999999999</v>
      </c>
      <c r="P220">
        <v>7.9569999999999999</v>
      </c>
      <c r="Q220">
        <v>7.9569999999999999</v>
      </c>
      <c r="R220">
        <v>4212</v>
      </c>
      <c r="AA220" t="s">
        <v>3</v>
      </c>
      <c r="AB220" s="1">
        <v>41802</v>
      </c>
      <c r="AE220" s="1">
        <v>41802</v>
      </c>
      <c r="AG220" s="1">
        <v>41802</v>
      </c>
      <c r="AI220" s="1">
        <v>42344</v>
      </c>
      <c r="AM220" s="1">
        <v>42344</v>
      </c>
      <c r="AO220" s="1">
        <v>42344</v>
      </c>
      <c r="AQ220">
        <v>1600364134</v>
      </c>
      <c r="AR220" t="s">
        <v>123</v>
      </c>
      <c r="AS220">
        <v>1</v>
      </c>
      <c r="AV220" t="s">
        <v>81</v>
      </c>
      <c r="AW220" t="s">
        <v>5</v>
      </c>
      <c r="AX220">
        <v>1023973</v>
      </c>
      <c r="AY220" t="s">
        <v>9</v>
      </c>
      <c r="BA220" t="s">
        <v>7</v>
      </c>
      <c r="BB220" s="1">
        <v>41817</v>
      </c>
      <c r="BC220" s="1">
        <v>41817</v>
      </c>
      <c r="BD220" s="1">
        <v>41943</v>
      </c>
      <c r="BE220" s="1">
        <v>41943</v>
      </c>
      <c r="BF220">
        <v>0</v>
      </c>
      <c r="BG220">
        <v>0</v>
      </c>
      <c r="BH220">
        <v>4682</v>
      </c>
      <c r="BI220">
        <v>4682</v>
      </c>
      <c r="BJ220">
        <v>9241.23</v>
      </c>
      <c r="BK220">
        <v>9241.23</v>
      </c>
      <c r="BL220">
        <v>28236.75</v>
      </c>
      <c r="BM220">
        <v>28236.75</v>
      </c>
      <c r="BN220">
        <v>7.96</v>
      </c>
      <c r="BO220">
        <v>7.96</v>
      </c>
      <c r="BP220" s="1">
        <v>41802</v>
      </c>
      <c r="BQ220" s="1">
        <v>41954</v>
      </c>
      <c r="BR220">
        <v>364138</v>
      </c>
      <c r="BS220">
        <v>4</v>
      </c>
      <c r="BT220" t="s">
        <v>709</v>
      </c>
      <c r="BU220" t="s">
        <v>710</v>
      </c>
      <c r="BW220" t="s">
        <v>753</v>
      </c>
      <c r="BX220">
        <v>24</v>
      </c>
      <c r="BY220">
        <v>24</v>
      </c>
      <c r="BZ220">
        <v>16561.151999999998</v>
      </c>
      <c r="CA220">
        <v>16561.151999999998</v>
      </c>
      <c r="CB220">
        <v>3.456</v>
      </c>
      <c r="CC220">
        <v>3.456</v>
      </c>
      <c r="CD220">
        <v>2520</v>
      </c>
      <c r="CE220">
        <v>2520</v>
      </c>
    </row>
    <row r="221" spans="1:83" x14ac:dyDescent="0.25">
      <c r="A221">
        <v>1600129646</v>
      </c>
      <c r="B221" t="s">
        <v>0</v>
      </c>
      <c r="C221">
        <v>129646</v>
      </c>
      <c r="E221" t="s">
        <v>81</v>
      </c>
      <c r="F221" t="s">
        <v>1</v>
      </c>
      <c r="G221" t="s">
        <v>2</v>
      </c>
      <c r="H221">
        <v>9241.23</v>
      </c>
      <c r="I221">
        <v>9241.23</v>
      </c>
      <c r="J221">
        <v>4682</v>
      </c>
      <c r="K221">
        <v>4682</v>
      </c>
      <c r="L221">
        <v>0</v>
      </c>
      <c r="M221">
        <v>0</v>
      </c>
      <c r="N221">
        <v>28236.745999999999</v>
      </c>
      <c r="O221">
        <v>28236.745999999999</v>
      </c>
      <c r="P221">
        <v>7.9569999999999999</v>
      </c>
      <c r="Q221">
        <v>7.9569999999999999</v>
      </c>
      <c r="R221">
        <v>4212</v>
      </c>
      <c r="AA221" t="s">
        <v>3</v>
      </c>
      <c r="AB221" s="1">
        <v>41802</v>
      </c>
      <c r="AE221" s="1">
        <v>41802</v>
      </c>
      <c r="AG221" s="1">
        <v>41802</v>
      </c>
      <c r="AI221" s="1">
        <v>42344</v>
      </c>
      <c r="AM221" s="1">
        <v>42344</v>
      </c>
      <c r="AO221" s="1">
        <v>42344</v>
      </c>
      <c r="AQ221">
        <v>1600364134</v>
      </c>
      <c r="AR221" t="s">
        <v>123</v>
      </c>
      <c r="AS221">
        <v>1</v>
      </c>
      <c r="AV221" t="s">
        <v>81</v>
      </c>
      <c r="AW221" t="s">
        <v>5</v>
      </c>
      <c r="AX221">
        <v>1023973</v>
      </c>
      <c r="AY221" t="s">
        <v>9</v>
      </c>
      <c r="BA221" t="s">
        <v>7</v>
      </c>
      <c r="BB221" s="1">
        <v>41817</v>
      </c>
      <c r="BC221" s="1">
        <v>41817</v>
      </c>
      <c r="BD221" s="1">
        <v>41943</v>
      </c>
      <c r="BE221" s="1">
        <v>41943</v>
      </c>
      <c r="BF221">
        <v>0</v>
      </c>
      <c r="BG221">
        <v>0</v>
      </c>
      <c r="BH221">
        <v>4682</v>
      </c>
      <c r="BI221">
        <v>4682</v>
      </c>
      <c r="BJ221">
        <v>9241.23</v>
      </c>
      <c r="BK221">
        <v>9241.23</v>
      </c>
      <c r="BL221">
        <v>28236.75</v>
      </c>
      <c r="BM221">
        <v>28236.75</v>
      </c>
      <c r="BN221">
        <v>7.96</v>
      </c>
      <c r="BO221">
        <v>7.96</v>
      </c>
      <c r="BP221" s="1">
        <v>41802</v>
      </c>
      <c r="BQ221" s="1">
        <v>41954</v>
      </c>
      <c r="BR221">
        <v>364139</v>
      </c>
      <c r="BS221">
        <v>5</v>
      </c>
      <c r="BT221" t="s">
        <v>709</v>
      </c>
      <c r="BU221" t="s">
        <v>710</v>
      </c>
      <c r="BW221" t="s">
        <v>781</v>
      </c>
      <c r="BX221">
        <v>9</v>
      </c>
      <c r="BY221">
        <v>9</v>
      </c>
      <c r="BZ221">
        <v>350.19</v>
      </c>
      <c r="CA221">
        <v>350.19</v>
      </c>
      <c r="CB221">
        <v>0.13500000000000001</v>
      </c>
      <c r="CC221">
        <v>0.13500000000000001</v>
      </c>
      <c r="CD221">
        <v>54</v>
      </c>
      <c r="CE221">
        <v>54</v>
      </c>
    </row>
    <row r="222" spans="1:83" x14ac:dyDescent="0.25">
      <c r="A222">
        <v>1600129824</v>
      </c>
      <c r="B222" t="s">
        <v>0</v>
      </c>
      <c r="C222">
        <v>129824</v>
      </c>
      <c r="E222" t="s">
        <v>47</v>
      </c>
      <c r="F222" t="s">
        <v>1</v>
      </c>
      <c r="G222" t="s">
        <v>2</v>
      </c>
      <c r="H222">
        <v>16208.19</v>
      </c>
      <c r="I222">
        <v>16208.19</v>
      </c>
      <c r="J222">
        <v>960</v>
      </c>
      <c r="K222">
        <v>960</v>
      </c>
      <c r="L222">
        <v>0</v>
      </c>
      <c r="M222">
        <v>0</v>
      </c>
      <c r="N222">
        <v>716</v>
      </c>
      <c r="O222">
        <v>716</v>
      </c>
      <c r="P222">
        <v>1.2</v>
      </c>
      <c r="Q222">
        <v>1.2</v>
      </c>
      <c r="R222">
        <v>22628</v>
      </c>
      <c r="AA222" t="s">
        <v>3</v>
      </c>
      <c r="AB222" s="1">
        <v>41767</v>
      </c>
      <c r="AE222" s="1">
        <v>41807</v>
      </c>
      <c r="AG222" s="1">
        <v>41807</v>
      </c>
      <c r="AI222" s="1">
        <v>42344</v>
      </c>
      <c r="AM222" s="1">
        <v>42344</v>
      </c>
      <c r="AO222" s="1">
        <v>42344</v>
      </c>
      <c r="AQ222">
        <v>1600398005</v>
      </c>
      <c r="AR222" t="s">
        <v>124</v>
      </c>
      <c r="AS222">
        <v>1</v>
      </c>
      <c r="AV222" t="s">
        <v>47</v>
      </c>
      <c r="AW222" t="s">
        <v>5</v>
      </c>
      <c r="AX222">
        <v>1032653</v>
      </c>
      <c r="AY222" t="s">
        <v>6</v>
      </c>
      <c r="BA222" t="s">
        <v>7</v>
      </c>
      <c r="BB222" s="1">
        <v>41821</v>
      </c>
      <c r="BC222" s="1">
        <v>41821</v>
      </c>
      <c r="BD222" s="1">
        <v>41848</v>
      </c>
      <c r="BE222" s="1">
        <v>41848</v>
      </c>
      <c r="BF222">
        <v>0</v>
      </c>
      <c r="BG222">
        <v>0</v>
      </c>
      <c r="BH222">
        <v>960</v>
      </c>
      <c r="BI222">
        <v>960</v>
      </c>
      <c r="BJ222">
        <v>16208.19</v>
      </c>
      <c r="BK222">
        <v>16208.19</v>
      </c>
      <c r="BL222">
        <v>716</v>
      </c>
      <c r="BM222">
        <v>716</v>
      </c>
      <c r="BN222">
        <v>1.2</v>
      </c>
      <c r="BO222">
        <v>1.2</v>
      </c>
      <c r="BP222" s="1">
        <v>41767</v>
      </c>
      <c r="BQ222" s="1">
        <v>41849</v>
      </c>
      <c r="BR222">
        <v>398006</v>
      </c>
      <c r="BS222">
        <v>1</v>
      </c>
      <c r="BT222" t="s">
        <v>717</v>
      </c>
      <c r="BU222" t="s">
        <v>720</v>
      </c>
      <c r="BW222" t="s">
        <v>732</v>
      </c>
      <c r="BX222">
        <v>1</v>
      </c>
      <c r="BY222">
        <v>1</v>
      </c>
      <c r="BZ222">
        <v>716</v>
      </c>
      <c r="CA222">
        <v>716</v>
      </c>
      <c r="CB222">
        <v>1.2</v>
      </c>
      <c r="CC222">
        <v>1.2</v>
      </c>
      <c r="CD222">
        <v>960</v>
      </c>
      <c r="CE222">
        <v>960</v>
      </c>
    </row>
    <row r="223" spans="1:83" x14ac:dyDescent="0.25">
      <c r="A223">
        <v>1600130045</v>
      </c>
      <c r="B223" t="s">
        <v>0</v>
      </c>
      <c r="C223">
        <v>130045</v>
      </c>
      <c r="E223" t="s">
        <v>81</v>
      </c>
      <c r="F223" t="s">
        <v>1</v>
      </c>
      <c r="G223" t="s">
        <v>2</v>
      </c>
      <c r="H223">
        <v>1260</v>
      </c>
      <c r="I223">
        <v>1260</v>
      </c>
      <c r="J223">
        <v>1050</v>
      </c>
      <c r="K223">
        <v>1050</v>
      </c>
      <c r="L223">
        <v>0</v>
      </c>
      <c r="M223">
        <v>0</v>
      </c>
      <c r="N223">
        <v>3091.2</v>
      </c>
      <c r="O223">
        <v>3091.2</v>
      </c>
      <c r="P223">
        <v>0.64400000000000002</v>
      </c>
      <c r="Q223">
        <v>0.64400000000000002</v>
      </c>
      <c r="R223">
        <v>4340</v>
      </c>
      <c r="AA223" t="s">
        <v>3</v>
      </c>
      <c r="AB223" s="1">
        <v>41812</v>
      </c>
      <c r="AE223" s="1">
        <v>41812</v>
      </c>
      <c r="AG223" s="1">
        <v>41812</v>
      </c>
      <c r="AI223" s="1">
        <v>42344</v>
      </c>
      <c r="AM223" s="1">
        <v>42344</v>
      </c>
      <c r="AO223" s="1">
        <v>42344</v>
      </c>
      <c r="AQ223">
        <v>1600381492</v>
      </c>
      <c r="AR223" t="s">
        <v>125</v>
      </c>
      <c r="AS223">
        <v>1</v>
      </c>
      <c r="AV223" t="s">
        <v>81</v>
      </c>
      <c r="AW223" t="s">
        <v>5</v>
      </c>
      <c r="AX223">
        <v>1118729</v>
      </c>
      <c r="AY223" t="s">
        <v>6</v>
      </c>
      <c r="BA223" t="s">
        <v>7</v>
      </c>
      <c r="BB223" s="1">
        <v>41820</v>
      </c>
      <c r="BC223" s="1">
        <v>41995</v>
      </c>
      <c r="BD223" s="1">
        <v>41967</v>
      </c>
      <c r="BE223" s="1">
        <v>41995</v>
      </c>
      <c r="BF223">
        <v>0</v>
      </c>
      <c r="BG223">
        <v>0</v>
      </c>
      <c r="BH223">
        <v>1050</v>
      </c>
      <c r="BI223">
        <v>1050</v>
      </c>
      <c r="BJ223">
        <v>1260</v>
      </c>
      <c r="BK223">
        <v>1260</v>
      </c>
      <c r="BL223">
        <v>3091.2</v>
      </c>
      <c r="BM223">
        <v>3091.2</v>
      </c>
      <c r="BN223">
        <v>0.64</v>
      </c>
      <c r="BO223">
        <v>0.64</v>
      </c>
      <c r="BP223" s="1">
        <v>41812</v>
      </c>
      <c r="BQ223" s="1">
        <v>42088</v>
      </c>
      <c r="BR223">
        <v>381493</v>
      </c>
      <c r="BS223">
        <v>1</v>
      </c>
      <c r="BT223" t="s">
        <v>709</v>
      </c>
      <c r="BU223" t="s">
        <v>710</v>
      </c>
      <c r="BW223" t="s">
        <v>711</v>
      </c>
      <c r="BX223">
        <v>14</v>
      </c>
      <c r="BY223">
        <v>14</v>
      </c>
      <c r="BZ223">
        <v>3091.2</v>
      </c>
      <c r="CA223">
        <v>3091.2</v>
      </c>
      <c r="CB223">
        <v>0.64400000000000002</v>
      </c>
      <c r="CC223">
        <v>0.64400000000000002</v>
      </c>
      <c r="CD223">
        <v>1050</v>
      </c>
      <c r="CE223">
        <v>1050</v>
      </c>
    </row>
    <row r="224" spans="1:83" x14ac:dyDescent="0.25">
      <c r="A224">
        <v>1600130970</v>
      </c>
      <c r="B224" t="s">
        <v>0</v>
      </c>
      <c r="C224">
        <v>130970</v>
      </c>
      <c r="E224" t="s">
        <v>81</v>
      </c>
      <c r="F224" t="s">
        <v>1</v>
      </c>
      <c r="G224" t="s">
        <v>2</v>
      </c>
      <c r="H224">
        <v>24774</v>
      </c>
      <c r="I224">
        <v>11345</v>
      </c>
      <c r="J224">
        <v>21600</v>
      </c>
      <c r="K224">
        <v>7575</v>
      </c>
      <c r="L224">
        <v>0</v>
      </c>
      <c r="M224">
        <v>0</v>
      </c>
      <c r="N224">
        <v>63590.400000000001</v>
      </c>
      <c r="O224">
        <v>22300.799999999999</v>
      </c>
      <c r="P224">
        <v>13.247999999999999</v>
      </c>
      <c r="Q224">
        <v>4.6459999999999999</v>
      </c>
      <c r="R224">
        <v>15596</v>
      </c>
      <c r="AA224" t="s">
        <v>3</v>
      </c>
      <c r="AB224" s="1">
        <v>41835</v>
      </c>
      <c r="AE224" s="1">
        <v>41835</v>
      </c>
      <c r="AG224" s="1">
        <v>41835</v>
      </c>
      <c r="AI224" s="1">
        <v>42344</v>
      </c>
      <c r="AM224" s="1">
        <v>42344</v>
      </c>
      <c r="AO224" s="1">
        <v>42344</v>
      </c>
      <c r="AQ224">
        <v>1600382200</v>
      </c>
      <c r="AR224" t="s">
        <v>126</v>
      </c>
      <c r="AS224">
        <v>1</v>
      </c>
      <c r="AV224" t="s">
        <v>81</v>
      </c>
      <c r="AW224" t="s">
        <v>5</v>
      </c>
      <c r="AX224">
        <v>1088569</v>
      </c>
      <c r="AY224" t="s">
        <v>6</v>
      </c>
      <c r="BA224" t="s">
        <v>7</v>
      </c>
      <c r="BB224" s="1">
        <v>41848</v>
      </c>
      <c r="BC224" s="1">
        <v>41947</v>
      </c>
      <c r="BD224" s="1">
        <v>41852</v>
      </c>
      <c r="BE224" s="1">
        <v>41948</v>
      </c>
      <c r="BF224">
        <v>0</v>
      </c>
      <c r="BG224">
        <v>0</v>
      </c>
      <c r="BH224">
        <v>21600</v>
      </c>
      <c r="BI224">
        <v>7575</v>
      </c>
      <c r="BJ224">
        <v>24774</v>
      </c>
      <c r="BK224">
        <v>11345</v>
      </c>
      <c r="BL224">
        <v>63590.400000000001</v>
      </c>
      <c r="BM224">
        <v>22300.799999999999</v>
      </c>
      <c r="BN224">
        <v>13.25</v>
      </c>
      <c r="BO224">
        <v>4.6500000000000004</v>
      </c>
      <c r="BP224" s="1">
        <v>41835</v>
      </c>
      <c r="BQ224" s="1">
        <v>41989</v>
      </c>
      <c r="BR224">
        <v>382201</v>
      </c>
      <c r="BS224">
        <v>1</v>
      </c>
      <c r="BT224" t="s">
        <v>709</v>
      </c>
      <c r="BU224" t="s">
        <v>710</v>
      </c>
      <c r="BW224" t="s">
        <v>711</v>
      </c>
      <c r="BX224">
        <v>288</v>
      </c>
      <c r="BY224">
        <v>101</v>
      </c>
      <c r="BZ224">
        <v>63590.400000000001</v>
      </c>
      <c r="CA224">
        <v>22300.799999999999</v>
      </c>
      <c r="CB224">
        <v>13.247999999999999</v>
      </c>
      <c r="CC224">
        <v>4.6459999999999999</v>
      </c>
      <c r="CD224">
        <v>21600</v>
      </c>
      <c r="CE224">
        <v>7575</v>
      </c>
    </row>
    <row r="225" spans="1:83" x14ac:dyDescent="0.25">
      <c r="A225">
        <v>1600131202</v>
      </c>
      <c r="B225" t="s">
        <v>0</v>
      </c>
      <c r="C225">
        <v>131202</v>
      </c>
      <c r="E225" t="s">
        <v>1054</v>
      </c>
      <c r="F225" t="s">
        <v>1</v>
      </c>
      <c r="G225" t="s">
        <v>2</v>
      </c>
      <c r="H225">
        <v>3795</v>
      </c>
      <c r="I225">
        <v>3795</v>
      </c>
      <c r="J225">
        <v>1000</v>
      </c>
      <c r="K225">
        <v>1000</v>
      </c>
      <c r="L225">
        <v>0</v>
      </c>
      <c r="M225">
        <v>0</v>
      </c>
      <c r="N225">
        <v>351.6</v>
      </c>
      <c r="O225">
        <v>351.6</v>
      </c>
      <c r="P225">
        <v>0.35099999999999998</v>
      </c>
      <c r="Q225">
        <v>0.35099999999999998</v>
      </c>
      <c r="R225">
        <v>4133</v>
      </c>
      <c r="AA225" t="s">
        <v>3</v>
      </c>
      <c r="AB225" s="1">
        <v>41841</v>
      </c>
      <c r="AE225" s="1">
        <v>41843</v>
      </c>
      <c r="AG225" s="1">
        <v>41843</v>
      </c>
      <c r="AI225" s="1">
        <v>42344</v>
      </c>
      <c r="AM225" s="1">
        <v>42344</v>
      </c>
      <c r="AO225" s="1">
        <v>42344</v>
      </c>
      <c r="AQ225">
        <v>1600359318</v>
      </c>
      <c r="AR225" t="s">
        <v>127</v>
      </c>
      <c r="AS225">
        <v>1</v>
      </c>
      <c r="AV225" t="s">
        <v>1054</v>
      </c>
      <c r="AW225" t="s">
        <v>5</v>
      </c>
      <c r="AX225">
        <v>1028085</v>
      </c>
      <c r="AY225" t="s">
        <v>6</v>
      </c>
      <c r="BA225" t="s">
        <v>7</v>
      </c>
      <c r="BB225" s="1">
        <v>41841</v>
      </c>
      <c r="BC225" s="1">
        <v>41841</v>
      </c>
      <c r="BD225" s="1">
        <v>41849</v>
      </c>
      <c r="BE225" s="1">
        <v>41849</v>
      </c>
      <c r="BF225">
        <v>0</v>
      </c>
      <c r="BG225">
        <v>0</v>
      </c>
      <c r="BH225">
        <v>1000</v>
      </c>
      <c r="BI225">
        <v>1000</v>
      </c>
      <c r="BJ225">
        <v>3795</v>
      </c>
      <c r="BK225">
        <v>3795</v>
      </c>
      <c r="BL225">
        <v>351.6</v>
      </c>
      <c r="BM225">
        <v>351.6</v>
      </c>
      <c r="BN225">
        <v>0.35</v>
      </c>
      <c r="BO225">
        <v>0.35</v>
      </c>
      <c r="BP225" s="1">
        <v>41841</v>
      </c>
      <c r="BQ225" s="1">
        <v>41851</v>
      </c>
      <c r="BR225">
        <v>359319</v>
      </c>
      <c r="BS225">
        <v>1</v>
      </c>
      <c r="BT225" t="s">
        <v>709</v>
      </c>
      <c r="BU225" t="s">
        <v>814</v>
      </c>
      <c r="BW225" t="s">
        <v>836</v>
      </c>
      <c r="BX225">
        <v>1</v>
      </c>
      <c r="BY225">
        <v>1</v>
      </c>
      <c r="BZ225">
        <v>351.6</v>
      </c>
      <c r="CA225">
        <v>351.6</v>
      </c>
      <c r="CB225">
        <v>0.35099999999999998</v>
      </c>
      <c r="CC225">
        <v>0.35099999999999998</v>
      </c>
      <c r="CD225">
        <v>1000</v>
      </c>
      <c r="CE225">
        <v>1000</v>
      </c>
    </row>
    <row r="226" spans="1:83" x14ac:dyDescent="0.25">
      <c r="A226">
        <v>1600131223</v>
      </c>
      <c r="B226" t="s">
        <v>0</v>
      </c>
      <c r="C226">
        <v>131223</v>
      </c>
      <c r="E226" t="s">
        <v>47</v>
      </c>
      <c r="F226" t="s">
        <v>1</v>
      </c>
      <c r="G226" t="s">
        <v>2</v>
      </c>
      <c r="H226">
        <v>217384.35</v>
      </c>
      <c r="I226">
        <v>270545.59000000003</v>
      </c>
      <c r="J226">
        <v>9150</v>
      </c>
      <c r="K226">
        <v>10065</v>
      </c>
      <c r="L226">
        <v>109496.39</v>
      </c>
      <c r="M226">
        <v>109496.39</v>
      </c>
      <c r="N226">
        <v>91500</v>
      </c>
      <c r="O226">
        <v>191000</v>
      </c>
      <c r="P226">
        <v>0</v>
      </c>
      <c r="Q226">
        <v>0</v>
      </c>
      <c r="R226">
        <v>14184</v>
      </c>
      <c r="AA226" t="s">
        <v>3</v>
      </c>
      <c r="AB226" s="1">
        <v>41723</v>
      </c>
      <c r="AE226" s="1">
        <v>41841</v>
      </c>
      <c r="AG226" s="1">
        <v>41841</v>
      </c>
      <c r="AI226" s="1">
        <v>42635</v>
      </c>
      <c r="AM226" s="1">
        <v>42635</v>
      </c>
      <c r="AO226" s="1">
        <v>42635</v>
      </c>
      <c r="AQ226">
        <v>1600379079</v>
      </c>
      <c r="AR226" t="s">
        <v>128</v>
      </c>
      <c r="AS226">
        <v>1</v>
      </c>
      <c r="AV226" t="s">
        <v>47</v>
      </c>
      <c r="AW226" t="s">
        <v>5</v>
      </c>
      <c r="AX226">
        <v>1000485</v>
      </c>
      <c r="AY226" t="s">
        <v>6</v>
      </c>
      <c r="BA226" t="s">
        <v>7</v>
      </c>
      <c r="BB226" s="1">
        <v>41869</v>
      </c>
      <c r="BC226" s="1">
        <v>42116</v>
      </c>
      <c r="BD226" s="1">
        <v>41883</v>
      </c>
      <c r="BE226" s="1">
        <v>42349</v>
      </c>
      <c r="BF226">
        <v>99542.18</v>
      </c>
      <c r="BG226">
        <v>109496.39</v>
      </c>
      <c r="BH226">
        <v>9150</v>
      </c>
      <c r="BI226">
        <v>10065</v>
      </c>
      <c r="BJ226">
        <v>217384.35</v>
      </c>
      <c r="BK226">
        <v>270545.59000000003</v>
      </c>
      <c r="BL226">
        <v>91500</v>
      </c>
      <c r="BM226">
        <v>191000</v>
      </c>
      <c r="BN226">
        <v>0</v>
      </c>
      <c r="BO226">
        <v>0</v>
      </c>
      <c r="BP226" s="1">
        <v>41723</v>
      </c>
      <c r="BQ226" s="1">
        <v>42619</v>
      </c>
      <c r="BR226">
        <v>379080</v>
      </c>
      <c r="BS226">
        <v>1</v>
      </c>
      <c r="BT226" t="s">
        <v>717</v>
      </c>
      <c r="BU226" t="s">
        <v>720</v>
      </c>
      <c r="BW226" t="s">
        <v>846</v>
      </c>
      <c r="BX226">
        <v>1</v>
      </c>
      <c r="BY226">
        <v>1</v>
      </c>
      <c r="BZ226">
        <v>91500</v>
      </c>
      <c r="CA226">
        <v>191000</v>
      </c>
      <c r="CB226">
        <v>0</v>
      </c>
      <c r="CC226">
        <v>0</v>
      </c>
      <c r="CD226">
        <v>9150</v>
      </c>
      <c r="CE226">
        <v>19100</v>
      </c>
    </row>
    <row r="227" spans="1:83" x14ac:dyDescent="0.25">
      <c r="A227">
        <v>1600131344</v>
      </c>
      <c r="B227" t="s">
        <v>0</v>
      </c>
      <c r="C227">
        <v>131344</v>
      </c>
      <c r="E227" t="s">
        <v>47</v>
      </c>
      <c r="F227" t="s">
        <v>1</v>
      </c>
      <c r="G227" t="s">
        <v>2</v>
      </c>
      <c r="H227">
        <v>36275</v>
      </c>
      <c r="I227">
        <v>33825</v>
      </c>
      <c r="J227">
        <v>3840</v>
      </c>
      <c r="K227">
        <v>3840</v>
      </c>
      <c r="L227">
        <v>0</v>
      </c>
      <c r="M227">
        <v>0</v>
      </c>
      <c r="N227">
        <v>33825</v>
      </c>
      <c r="O227">
        <v>33825</v>
      </c>
      <c r="P227">
        <v>4.8</v>
      </c>
      <c r="Q227">
        <v>4.8</v>
      </c>
      <c r="R227">
        <v>22718</v>
      </c>
      <c r="AA227" t="s">
        <v>3</v>
      </c>
      <c r="AB227" s="1">
        <v>41814</v>
      </c>
      <c r="AE227" s="1">
        <v>41843</v>
      </c>
      <c r="AG227" s="1">
        <v>41843</v>
      </c>
      <c r="AI227" s="1">
        <v>42344</v>
      </c>
      <c r="AM227" s="1">
        <v>42344</v>
      </c>
      <c r="AO227" s="1">
        <v>42344</v>
      </c>
      <c r="AQ227">
        <v>1600358546</v>
      </c>
      <c r="AR227" t="s">
        <v>129</v>
      </c>
      <c r="AS227">
        <v>1</v>
      </c>
      <c r="AV227" t="s">
        <v>47</v>
      </c>
      <c r="AW227" t="s">
        <v>5</v>
      </c>
      <c r="AX227">
        <v>1026529</v>
      </c>
      <c r="AY227" t="s">
        <v>6</v>
      </c>
      <c r="BA227" t="s">
        <v>52</v>
      </c>
      <c r="BB227" s="1">
        <v>41813</v>
      </c>
      <c r="BC227" s="1">
        <v>41813</v>
      </c>
      <c r="BD227" s="1">
        <v>41835</v>
      </c>
      <c r="BE227" s="1">
        <v>41835</v>
      </c>
      <c r="BF227">
        <v>0</v>
      </c>
      <c r="BG227">
        <v>0</v>
      </c>
      <c r="BH227">
        <v>3840</v>
      </c>
      <c r="BI227">
        <v>3840</v>
      </c>
      <c r="BJ227">
        <v>36275</v>
      </c>
      <c r="BK227">
        <v>33825</v>
      </c>
      <c r="BL227">
        <v>33825</v>
      </c>
      <c r="BM227">
        <v>33825</v>
      </c>
      <c r="BN227">
        <v>4.8</v>
      </c>
      <c r="BO227">
        <v>4.8</v>
      </c>
      <c r="BP227" s="1">
        <v>41814</v>
      </c>
      <c r="BQ227" s="1">
        <v>41939</v>
      </c>
      <c r="BR227">
        <v>358547</v>
      </c>
      <c r="BS227">
        <v>1</v>
      </c>
      <c r="BT227" t="s">
        <v>717</v>
      </c>
      <c r="BU227" t="s">
        <v>720</v>
      </c>
      <c r="BW227" t="s">
        <v>780</v>
      </c>
      <c r="BX227">
        <v>1</v>
      </c>
      <c r="BY227">
        <v>1</v>
      </c>
      <c r="BZ227">
        <v>33825</v>
      </c>
      <c r="CA227">
        <v>33825</v>
      </c>
      <c r="CB227">
        <v>4.8</v>
      </c>
      <c r="CC227">
        <v>4.8</v>
      </c>
      <c r="CD227">
        <v>3840</v>
      </c>
      <c r="CE227">
        <v>3840</v>
      </c>
    </row>
    <row r="228" spans="1:83" x14ac:dyDescent="0.25">
      <c r="A228">
        <v>1600132155</v>
      </c>
      <c r="B228" t="s">
        <v>0</v>
      </c>
      <c r="C228">
        <v>132155</v>
      </c>
      <c r="E228" t="s">
        <v>81</v>
      </c>
      <c r="F228" t="s">
        <v>1</v>
      </c>
      <c r="G228" t="s">
        <v>2</v>
      </c>
      <c r="H228">
        <v>1440</v>
      </c>
      <c r="I228">
        <v>1504</v>
      </c>
      <c r="J228">
        <v>1200</v>
      </c>
      <c r="K228">
        <v>1200</v>
      </c>
      <c r="L228">
        <v>0</v>
      </c>
      <c r="M228">
        <v>0</v>
      </c>
      <c r="N228">
        <v>3532.8</v>
      </c>
      <c r="O228">
        <v>3532.8</v>
      </c>
      <c r="P228">
        <v>0.73599999999999999</v>
      </c>
      <c r="Q228">
        <v>0.73599999999999999</v>
      </c>
      <c r="R228">
        <v>4340</v>
      </c>
      <c r="AA228" t="s">
        <v>3</v>
      </c>
      <c r="AB228" s="1">
        <v>41859</v>
      </c>
      <c r="AE228" s="1">
        <v>41859</v>
      </c>
      <c r="AG228" s="1">
        <v>41859</v>
      </c>
      <c r="AI228" s="1">
        <v>42304</v>
      </c>
      <c r="AM228" s="1">
        <v>42304</v>
      </c>
      <c r="AO228" s="1">
        <v>42304</v>
      </c>
      <c r="AQ228">
        <v>1600383390</v>
      </c>
      <c r="AR228" t="s">
        <v>130</v>
      </c>
      <c r="AS228">
        <v>1</v>
      </c>
      <c r="AV228" t="s">
        <v>81</v>
      </c>
      <c r="AW228" t="s">
        <v>5</v>
      </c>
      <c r="AX228">
        <v>1116455</v>
      </c>
      <c r="AY228" t="s">
        <v>6</v>
      </c>
      <c r="BA228" t="s">
        <v>7</v>
      </c>
      <c r="BB228" s="1">
        <v>41870</v>
      </c>
      <c r="BC228" s="1">
        <v>42073</v>
      </c>
      <c r="BD228" s="1">
        <v>41962</v>
      </c>
      <c r="BE228" s="1">
        <v>42073</v>
      </c>
      <c r="BF228">
        <v>0</v>
      </c>
      <c r="BG228">
        <v>0</v>
      </c>
      <c r="BH228">
        <v>1200</v>
      </c>
      <c r="BI228">
        <v>1200</v>
      </c>
      <c r="BJ228">
        <v>1440</v>
      </c>
      <c r="BK228">
        <v>1504</v>
      </c>
      <c r="BL228">
        <v>3532.8</v>
      </c>
      <c r="BM228">
        <v>3532.8</v>
      </c>
      <c r="BN228">
        <v>0.74</v>
      </c>
      <c r="BO228">
        <v>0.74</v>
      </c>
      <c r="BP228" s="1">
        <v>41859</v>
      </c>
      <c r="BQ228" s="1">
        <v>42256</v>
      </c>
      <c r="BR228">
        <v>383391</v>
      </c>
      <c r="BS228">
        <v>1</v>
      </c>
      <c r="BT228" t="s">
        <v>709</v>
      </c>
      <c r="BU228" t="s">
        <v>710</v>
      </c>
      <c r="BW228" t="s">
        <v>711</v>
      </c>
      <c r="BX228">
        <v>16</v>
      </c>
      <c r="BY228">
        <v>16</v>
      </c>
      <c r="BZ228">
        <v>3532.8</v>
      </c>
      <c r="CA228">
        <v>3532.8</v>
      </c>
      <c r="CB228">
        <v>0.73599999999999999</v>
      </c>
      <c r="CC228">
        <v>0.73599999999999999</v>
      </c>
      <c r="CD228">
        <v>1200</v>
      </c>
      <c r="CE228">
        <v>1200</v>
      </c>
    </row>
    <row r="229" spans="1:83" x14ac:dyDescent="0.25">
      <c r="A229">
        <v>1600132725</v>
      </c>
      <c r="B229" t="s">
        <v>0</v>
      </c>
      <c r="C229">
        <v>132725</v>
      </c>
      <c r="E229" t="s">
        <v>81</v>
      </c>
      <c r="F229" t="s">
        <v>1</v>
      </c>
      <c r="G229" t="s">
        <v>2</v>
      </c>
      <c r="H229">
        <v>5115</v>
      </c>
      <c r="I229">
        <v>1980</v>
      </c>
      <c r="J229">
        <v>1440</v>
      </c>
      <c r="K229">
        <v>1440</v>
      </c>
      <c r="L229">
        <v>0</v>
      </c>
      <c r="M229">
        <v>0</v>
      </c>
      <c r="N229">
        <v>9976.9439999999995</v>
      </c>
      <c r="O229">
        <v>9976.9439999999995</v>
      </c>
      <c r="P229">
        <v>2.0819999999999999</v>
      </c>
      <c r="Q229">
        <v>2.0819999999999999</v>
      </c>
      <c r="R229">
        <v>22839</v>
      </c>
      <c r="AA229" t="s">
        <v>3</v>
      </c>
      <c r="AB229" s="1">
        <v>41871</v>
      </c>
      <c r="AE229" s="1">
        <v>41872</v>
      </c>
      <c r="AG229" s="1">
        <v>41872</v>
      </c>
      <c r="AI229" s="1">
        <v>42344</v>
      </c>
      <c r="AM229" s="1">
        <v>42344</v>
      </c>
      <c r="AO229" s="1">
        <v>42344</v>
      </c>
      <c r="AQ229">
        <v>1600360287</v>
      </c>
      <c r="AR229" t="s">
        <v>131</v>
      </c>
      <c r="AS229">
        <v>1</v>
      </c>
      <c r="AV229" t="s">
        <v>81</v>
      </c>
      <c r="AW229" t="s">
        <v>5</v>
      </c>
      <c r="AX229">
        <v>1114466</v>
      </c>
      <c r="AY229" t="s">
        <v>6</v>
      </c>
      <c r="BA229" t="s">
        <v>7</v>
      </c>
      <c r="BB229" s="1">
        <v>41873</v>
      </c>
      <c r="BC229" s="1">
        <v>41873</v>
      </c>
      <c r="BD229" s="1">
        <v>41880</v>
      </c>
      <c r="BE229" s="1">
        <v>41911</v>
      </c>
      <c r="BF229">
        <v>0</v>
      </c>
      <c r="BG229">
        <v>0</v>
      </c>
      <c r="BH229">
        <v>1440</v>
      </c>
      <c r="BI229">
        <v>1440</v>
      </c>
      <c r="BJ229">
        <v>5115</v>
      </c>
      <c r="BK229">
        <v>1980</v>
      </c>
      <c r="BL229">
        <v>9976.94</v>
      </c>
      <c r="BM229">
        <v>9976.94</v>
      </c>
      <c r="BN229">
        <v>2.08</v>
      </c>
      <c r="BO229">
        <v>2.08</v>
      </c>
      <c r="BP229" s="1">
        <v>41871</v>
      </c>
      <c r="BQ229" s="1">
        <v>41922</v>
      </c>
      <c r="BR229">
        <v>360288</v>
      </c>
      <c r="BS229">
        <v>1</v>
      </c>
      <c r="BT229" t="s">
        <v>709</v>
      </c>
      <c r="BU229" t="s">
        <v>710</v>
      </c>
      <c r="BW229" t="s">
        <v>787</v>
      </c>
      <c r="BX229">
        <v>12</v>
      </c>
      <c r="BY229">
        <v>12</v>
      </c>
      <c r="BZ229">
        <v>9976.9439999999995</v>
      </c>
      <c r="CA229">
        <v>9976.9439999999995</v>
      </c>
      <c r="CB229">
        <v>2.0819999999999999</v>
      </c>
      <c r="CC229">
        <v>2.0819999999999999</v>
      </c>
      <c r="CD229">
        <v>1440</v>
      </c>
      <c r="CE229">
        <v>1440</v>
      </c>
    </row>
    <row r="230" spans="1:83" x14ac:dyDescent="0.25">
      <c r="A230">
        <v>1600134258</v>
      </c>
      <c r="B230" t="s">
        <v>0</v>
      </c>
      <c r="C230">
        <v>134258</v>
      </c>
      <c r="E230" t="s">
        <v>47</v>
      </c>
      <c r="F230" t="s">
        <v>48</v>
      </c>
      <c r="G230" t="s">
        <v>2</v>
      </c>
      <c r="H230">
        <v>4880</v>
      </c>
      <c r="I230">
        <v>9376</v>
      </c>
      <c r="J230">
        <v>1713.95</v>
      </c>
      <c r="K230">
        <v>167.75</v>
      </c>
      <c r="L230">
        <v>0</v>
      </c>
      <c r="M230">
        <v>0</v>
      </c>
      <c r="N230">
        <v>18846.23</v>
      </c>
      <c r="O230">
        <v>2301.64</v>
      </c>
      <c r="P230">
        <v>0</v>
      </c>
      <c r="Q230">
        <v>0</v>
      </c>
      <c r="R230">
        <v>24520</v>
      </c>
      <c r="AA230" t="s">
        <v>3</v>
      </c>
      <c r="AB230" s="1">
        <v>41906</v>
      </c>
      <c r="AE230" s="1">
        <v>41913</v>
      </c>
      <c r="AG230" s="1">
        <v>41913</v>
      </c>
      <c r="AI230" s="1">
        <v>42516</v>
      </c>
      <c r="AM230" s="1">
        <v>42516</v>
      </c>
      <c r="AO230" s="1">
        <v>42516</v>
      </c>
      <c r="AQ230">
        <v>1600383854</v>
      </c>
      <c r="AR230" t="s">
        <v>132</v>
      </c>
      <c r="AS230">
        <v>5</v>
      </c>
      <c r="AV230" t="s">
        <v>47</v>
      </c>
      <c r="AW230" t="s">
        <v>5</v>
      </c>
      <c r="AY230" t="s">
        <v>9</v>
      </c>
      <c r="BA230" t="s">
        <v>7</v>
      </c>
      <c r="BB230" s="1">
        <v>41913</v>
      </c>
      <c r="BC230" s="1">
        <v>42114</v>
      </c>
      <c r="BD230" s="1">
        <v>42004</v>
      </c>
      <c r="BE230" s="1">
        <v>42114</v>
      </c>
      <c r="BF230">
        <v>0</v>
      </c>
      <c r="BG230">
        <v>0</v>
      </c>
      <c r="BH230">
        <v>240.28</v>
      </c>
      <c r="BI230">
        <v>0</v>
      </c>
      <c r="BJ230">
        <v>610</v>
      </c>
      <c r="BK230">
        <v>1850</v>
      </c>
      <c r="BL230">
        <v>2402.8200000000002</v>
      </c>
      <c r="BM230">
        <v>0</v>
      </c>
      <c r="BN230">
        <v>0</v>
      </c>
      <c r="BO230">
        <v>0</v>
      </c>
      <c r="BP230" s="1">
        <v>41906</v>
      </c>
      <c r="BQ230" s="1">
        <v>43609</v>
      </c>
      <c r="BR230">
        <v>383855</v>
      </c>
      <c r="BS230">
        <v>1</v>
      </c>
      <c r="BT230" t="s">
        <v>717</v>
      </c>
      <c r="BU230" t="s">
        <v>720</v>
      </c>
      <c r="BW230" t="s">
        <v>849</v>
      </c>
      <c r="BX230">
        <v>1</v>
      </c>
      <c r="BY230">
        <v>1</v>
      </c>
      <c r="BZ230">
        <v>2402.8200000000002</v>
      </c>
      <c r="CA230">
        <v>0</v>
      </c>
      <c r="CB230">
        <v>0</v>
      </c>
      <c r="CC230">
        <v>0</v>
      </c>
      <c r="CD230">
        <v>240.28</v>
      </c>
      <c r="CE230">
        <v>0</v>
      </c>
    </row>
    <row r="231" spans="1:83" x14ac:dyDescent="0.25">
      <c r="A231">
        <v>1600134315</v>
      </c>
      <c r="B231" t="s">
        <v>0</v>
      </c>
      <c r="C231">
        <v>134315</v>
      </c>
      <c r="E231" t="s">
        <v>63</v>
      </c>
      <c r="F231" t="s">
        <v>1</v>
      </c>
      <c r="G231" t="s">
        <v>2</v>
      </c>
      <c r="H231">
        <v>6030.8</v>
      </c>
      <c r="I231">
        <v>10198.64</v>
      </c>
      <c r="J231">
        <v>1869.85</v>
      </c>
      <c r="K231">
        <v>1869.85</v>
      </c>
      <c r="L231">
        <v>0</v>
      </c>
      <c r="M231">
        <v>0</v>
      </c>
      <c r="N231">
        <v>18209</v>
      </c>
      <c r="O231">
        <v>18209</v>
      </c>
      <c r="P231">
        <v>2.39</v>
      </c>
      <c r="Q231">
        <v>2.39</v>
      </c>
      <c r="R231">
        <v>22378</v>
      </c>
      <c r="AA231" t="s">
        <v>3</v>
      </c>
      <c r="AB231" s="1">
        <v>41914</v>
      </c>
      <c r="AE231" s="1">
        <v>41914</v>
      </c>
      <c r="AG231" s="1">
        <v>41914</v>
      </c>
      <c r="AI231" s="1">
        <v>42344</v>
      </c>
      <c r="AM231" s="1">
        <v>42344</v>
      </c>
      <c r="AO231" s="1">
        <v>42344</v>
      </c>
      <c r="AQ231">
        <v>1600384198</v>
      </c>
      <c r="AR231" t="s">
        <v>133</v>
      </c>
      <c r="AS231">
        <v>1</v>
      </c>
      <c r="AV231" t="s">
        <v>63</v>
      </c>
      <c r="AW231" t="s">
        <v>5</v>
      </c>
      <c r="AY231" t="s">
        <v>9</v>
      </c>
      <c r="BA231" t="s">
        <v>7</v>
      </c>
      <c r="BB231" s="1">
        <v>41953</v>
      </c>
      <c r="BC231" s="1">
        <v>42053</v>
      </c>
      <c r="BD231" s="1">
        <v>41995</v>
      </c>
      <c r="BE231" s="1">
        <v>42062</v>
      </c>
      <c r="BF231">
        <v>0</v>
      </c>
      <c r="BG231">
        <v>0</v>
      </c>
      <c r="BH231">
        <v>1869.85</v>
      </c>
      <c r="BI231">
        <v>1869.85</v>
      </c>
      <c r="BJ231">
        <v>6030.8</v>
      </c>
      <c r="BK231">
        <v>10198.64</v>
      </c>
      <c r="BL231">
        <v>18209</v>
      </c>
      <c r="BM231">
        <v>18209</v>
      </c>
      <c r="BN231">
        <v>2.39</v>
      </c>
      <c r="BO231">
        <v>2.39</v>
      </c>
      <c r="BP231" s="1">
        <v>41914</v>
      </c>
      <c r="BQ231" s="1">
        <v>42116</v>
      </c>
      <c r="BR231">
        <v>384199</v>
      </c>
      <c r="BS231">
        <v>1</v>
      </c>
      <c r="BT231" t="s">
        <v>709</v>
      </c>
      <c r="BU231" t="s">
        <v>710</v>
      </c>
      <c r="BW231" t="s">
        <v>711</v>
      </c>
      <c r="BX231">
        <v>15</v>
      </c>
      <c r="BY231">
        <v>15</v>
      </c>
      <c r="BZ231">
        <v>3312</v>
      </c>
      <c r="CA231">
        <v>3312</v>
      </c>
      <c r="CB231">
        <v>0.69</v>
      </c>
      <c r="CC231">
        <v>0.69</v>
      </c>
      <c r="CD231">
        <v>1125</v>
      </c>
      <c r="CE231">
        <v>1125</v>
      </c>
    </row>
    <row r="232" spans="1:83" x14ac:dyDescent="0.25">
      <c r="A232">
        <v>1600134315</v>
      </c>
      <c r="B232" t="s">
        <v>0</v>
      </c>
      <c r="C232">
        <v>134315</v>
      </c>
      <c r="E232" t="s">
        <v>63</v>
      </c>
      <c r="F232" t="s">
        <v>1</v>
      </c>
      <c r="G232" t="s">
        <v>2</v>
      </c>
      <c r="H232">
        <v>6030.8</v>
      </c>
      <c r="I232">
        <v>10198.64</v>
      </c>
      <c r="J232">
        <v>1869.85</v>
      </c>
      <c r="K232">
        <v>1869.85</v>
      </c>
      <c r="L232">
        <v>0</v>
      </c>
      <c r="M232">
        <v>0</v>
      </c>
      <c r="N232">
        <v>18209</v>
      </c>
      <c r="O232">
        <v>18209</v>
      </c>
      <c r="P232">
        <v>2.39</v>
      </c>
      <c r="Q232">
        <v>2.39</v>
      </c>
      <c r="R232">
        <v>22378</v>
      </c>
      <c r="AA232" t="s">
        <v>3</v>
      </c>
      <c r="AB232" s="1">
        <v>41914</v>
      </c>
      <c r="AE232" s="1">
        <v>41914</v>
      </c>
      <c r="AG232" s="1">
        <v>41914</v>
      </c>
      <c r="AI232" s="1">
        <v>42344</v>
      </c>
      <c r="AM232" s="1">
        <v>42344</v>
      </c>
      <c r="AO232" s="1">
        <v>42344</v>
      </c>
      <c r="AQ232">
        <v>1600384198</v>
      </c>
      <c r="AR232" t="s">
        <v>133</v>
      </c>
      <c r="AS232">
        <v>1</v>
      </c>
      <c r="AV232" t="s">
        <v>63</v>
      </c>
      <c r="AW232" t="s">
        <v>5</v>
      </c>
      <c r="AY232" t="s">
        <v>9</v>
      </c>
      <c r="BA232" t="s">
        <v>7</v>
      </c>
      <c r="BB232" s="1">
        <v>41953</v>
      </c>
      <c r="BC232" s="1">
        <v>42053</v>
      </c>
      <c r="BD232" s="1">
        <v>41995</v>
      </c>
      <c r="BE232" s="1">
        <v>42062</v>
      </c>
      <c r="BF232">
        <v>0</v>
      </c>
      <c r="BG232">
        <v>0</v>
      </c>
      <c r="BH232">
        <v>1869.85</v>
      </c>
      <c r="BI232">
        <v>1869.85</v>
      </c>
      <c r="BJ232">
        <v>6030.8</v>
      </c>
      <c r="BK232">
        <v>10198.64</v>
      </c>
      <c r="BL232">
        <v>18209</v>
      </c>
      <c r="BM232">
        <v>18209</v>
      </c>
      <c r="BN232">
        <v>2.39</v>
      </c>
      <c r="BO232">
        <v>2.39</v>
      </c>
      <c r="BP232" s="1">
        <v>41914</v>
      </c>
      <c r="BQ232" s="1">
        <v>42116</v>
      </c>
      <c r="BR232">
        <v>384200</v>
      </c>
      <c r="BS232">
        <v>2</v>
      </c>
      <c r="BT232" t="s">
        <v>717</v>
      </c>
      <c r="BU232" t="s">
        <v>718</v>
      </c>
      <c r="BW232" t="s">
        <v>766</v>
      </c>
      <c r="BX232">
        <v>1</v>
      </c>
      <c r="BY232">
        <v>1</v>
      </c>
      <c r="BZ232">
        <v>14897</v>
      </c>
      <c r="CA232">
        <v>14897</v>
      </c>
      <c r="CB232">
        <v>1.7</v>
      </c>
      <c r="CC232">
        <v>1.7</v>
      </c>
      <c r="CD232">
        <v>744.85</v>
      </c>
      <c r="CE232">
        <v>744.85</v>
      </c>
    </row>
    <row r="233" spans="1:83" x14ac:dyDescent="0.25">
      <c r="A233">
        <v>1600135552</v>
      </c>
      <c r="B233" t="s">
        <v>0</v>
      </c>
      <c r="C233">
        <v>135552</v>
      </c>
      <c r="E233" t="s">
        <v>41</v>
      </c>
      <c r="F233" t="s">
        <v>1</v>
      </c>
      <c r="G233" t="s">
        <v>2</v>
      </c>
      <c r="H233">
        <v>16126</v>
      </c>
      <c r="I233">
        <v>16126</v>
      </c>
      <c r="J233">
        <v>2265.5500000000002</v>
      </c>
      <c r="K233">
        <v>2265.5500000000002</v>
      </c>
      <c r="L233">
        <v>0</v>
      </c>
      <c r="M233">
        <v>0</v>
      </c>
      <c r="N233">
        <v>45311</v>
      </c>
      <c r="O233">
        <v>45311</v>
      </c>
      <c r="P233">
        <v>0</v>
      </c>
      <c r="Q233">
        <v>0</v>
      </c>
      <c r="R233">
        <v>13141</v>
      </c>
      <c r="AA233" t="s">
        <v>3</v>
      </c>
      <c r="AB233" s="1">
        <v>41880</v>
      </c>
      <c r="AE233" s="1">
        <v>41943</v>
      </c>
      <c r="AG233" s="1">
        <v>41943</v>
      </c>
      <c r="AI233" s="1">
        <v>42344</v>
      </c>
      <c r="AM233" s="1">
        <v>42344</v>
      </c>
      <c r="AO233" s="1">
        <v>42344</v>
      </c>
      <c r="AQ233">
        <v>1600403547</v>
      </c>
      <c r="AR233" t="s">
        <v>134</v>
      </c>
      <c r="AS233">
        <v>1</v>
      </c>
      <c r="AV233" t="s">
        <v>41</v>
      </c>
      <c r="AW233" t="s">
        <v>5</v>
      </c>
      <c r="AX233">
        <v>1039659</v>
      </c>
      <c r="AY233" t="s">
        <v>6</v>
      </c>
      <c r="BA233" t="s">
        <v>7</v>
      </c>
      <c r="BB233" s="1">
        <v>41946</v>
      </c>
      <c r="BC233" s="1">
        <v>41946</v>
      </c>
      <c r="BD233" s="1">
        <v>41988</v>
      </c>
      <c r="BE233" s="1">
        <v>42074</v>
      </c>
      <c r="BF233">
        <v>0</v>
      </c>
      <c r="BG233">
        <v>0</v>
      </c>
      <c r="BH233">
        <v>2265.5500000000002</v>
      </c>
      <c r="BI233">
        <v>2265.5500000000002</v>
      </c>
      <c r="BJ233">
        <v>16126</v>
      </c>
      <c r="BK233">
        <v>16126</v>
      </c>
      <c r="BL233">
        <v>45311</v>
      </c>
      <c r="BM233">
        <v>45311</v>
      </c>
      <c r="BN233">
        <v>0</v>
      </c>
      <c r="BO233">
        <v>0</v>
      </c>
      <c r="BP233" s="1">
        <v>41880</v>
      </c>
      <c r="BQ233" s="1">
        <v>42124</v>
      </c>
      <c r="BR233">
        <v>403548</v>
      </c>
      <c r="BS233">
        <v>1</v>
      </c>
      <c r="BT233" t="s">
        <v>717</v>
      </c>
      <c r="BU233" t="s">
        <v>718</v>
      </c>
      <c r="BW233" t="s">
        <v>766</v>
      </c>
      <c r="BX233">
        <v>1</v>
      </c>
      <c r="BY233">
        <v>1</v>
      </c>
      <c r="BZ233">
        <v>45311</v>
      </c>
      <c r="CA233">
        <v>45311</v>
      </c>
      <c r="CB233">
        <v>0</v>
      </c>
      <c r="CC233">
        <v>0</v>
      </c>
      <c r="CD233">
        <v>2265.5500000000002</v>
      </c>
      <c r="CE233">
        <v>2265.5500000000002</v>
      </c>
    </row>
    <row r="234" spans="1:83" x14ac:dyDescent="0.25">
      <c r="A234">
        <v>1600135555</v>
      </c>
      <c r="B234" t="s">
        <v>0</v>
      </c>
      <c r="C234">
        <v>135555</v>
      </c>
      <c r="E234" t="s">
        <v>600</v>
      </c>
      <c r="F234" t="s">
        <v>1</v>
      </c>
      <c r="G234" t="s">
        <v>2</v>
      </c>
      <c r="H234">
        <v>39000</v>
      </c>
      <c r="I234">
        <v>60403</v>
      </c>
      <c r="J234">
        <v>6100</v>
      </c>
      <c r="K234">
        <v>6100</v>
      </c>
      <c r="L234">
        <v>0</v>
      </c>
      <c r="M234">
        <v>0</v>
      </c>
      <c r="N234">
        <v>15684.2</v>
      </c>
      <c r="O234">
        <v>15684.2</v>
      </c>
      <c r="P234">
        <v>4.1079999999999997</v>
      </c>
      <c r="Q234">
        <v>4.1079999999999997</v>
      </c>
      <c r="R234">
        <v>17644</v>
      </c>
      <c r="AA234" t="s">
        <v>3</v>
      </c>
      <c r="AB234" s="1">
        <v>41859</v>
      </c>
      <c r="AE234" s="1">
        <v>41943</v>
      </c>
      <c r="AG234" s="1">
        <v>41943</v>
      </c>
      <c r="AI234" s="1">
        <v>42344</v>
      </c>
      <c r="AM234" s="1">
        <v>42344</v>
      </c>
      <c r="AO234" s="1">
        <v>42344</v>
      </c>
      <c r="AQ234">
        <v>1600361627</v>
      </c>
      <c r="AR234" t="s">
        <v>135</v>
      </c>
      <c r="AS234">
        <v>1</v>
      </c>
      <c r="AV234" t="s">
        <v>600</v>
      </c>
      <c r="AW234" t="s">
        <v>5</v>
      </c>
      <c r="AX234">
        <v>1000309</v>
      </c>
      <c r="AY234" t="s">
        <v>6</v>
      </c>
      <c r="BA234" t="s">
        <v>7</v>
      </c>
      <c r="BB234" s="1">
        <v>41957</v>
      </c>
      <c r="BC234" s="1">
        <v>41957</v>
      </c>
      <c r="BD234" s="1">
        <v>41988</v>
      </c>
      <c r="BE234" s="1">
        <v>42114</v>
      </c>
      <c r="BF234">
        <v>0</v>
      </c>
      <c r="BG234">
        <v>0</v>
      </c>
      <c r="BH234">
        <v>6100</v>
      </c>
      <c r="BI234">
        <v>6100</v>
      </c>
      <c r="BJ234">
        <v>39000</v>
      </c>
      <c r="BK234">
        <v>60403</v>
      </c>
      <c r="BL234">
        <v>15684.2</v>
      </c>
      <c r="BM234">
        <v>15684.2</v>
      </c>
      <c r="BN234">
        <v>4.1100000000000003</v>
      </c>
      <c r="BO234">
        <v>4.1100000000000003</v>
      </c>
      <c r="BP234" s="1">
        <v>41943</v>
      </c>
      <c r="BQ234" s="1">
        <v>42136</v>
      </c>
      <c r="BR234">
        <v>361628</v>
      </c>
      <c r="BS234">
        <v>1</v>
      </c>
      <c r="BT234" t="s">
        <v>709</v>
      </c>
      <c r="BU234" t="s">
        <v>747</v>
      </c>
      <c r="BW234" t="s">
        <v>839</v>
      </c>
      <c r="BX234">
        <v>1</v>
      </c>
      <c r="BY234">
        <v>1</v>
      </c>
      <c r="BZ234">
        <v>308</v>
      </c>
      <c r="CA234">
        <v>308</v>
      </c>
      <c r="CB234">
        <v>0.1</v>
      </c>
      <c r="CC234">
        <v>0.1</v>
      </c>
      <c r="CD234">
        <v>100</v>
      </c>
      <c r="CE234">
        <v>100</v>
      </c>
    </row>
    <row r="235" spans="1:83" x14ac:dyDescent="0.25">
      <c r="A235">
        <v>1600135555</v>
      </c>
      <c r="B235" t="s">
        <v>0</v>
      </c>
      <c r="C235">
        <v>135555</v>
      </c>
      <c r="E235" t="s">
        <v>600</v>
      </c>
      <c r="F235" t="s">
        <v>1</v>
      </c>
      <c r="G235" t="s">
        <v>2</v>
      </c>
      <c r="H235">
        <v>39000</v>
      </c>
      <c r="I235">
        <v>60403</v>
      </c>
      <c r="J235">
        <v>6100</v>
      </c>
      <c r="K235">
        <v>6100</v>
      </c>
      <c r="L235">
        <v>0</v>
      </c>
      <c r="M235">
        <v>0</v>
      </c>
      <c r="N235">
        <v>15684.2</v>
      </c>
      <c r="O235">
        <v>15684.2</v>
      </c>
      <c r="P235">
        <v>4.1079999999999997</v>
      </c>
      <c r="Q235">
        <v>4.1079999999999997</v>
      </c>
      <c r="R235">
        <v>17644</v>
      </c>
      <c r="AA235" t="s">
        <v>3</v>
      </c>
      <c r="AB235" s="1">
        <v>41859</v>
      </c>
      <c r="AE235" s="1">
        <v>41943</v>
      </c>
      <c r="AG235" s="1">
        <v>41943</v>
      </c>
      <c r="AI235" s="1">
        <v>42344</v>
      </c>
      <c r="AM235" s="1">
        <v>42344</v>
      </c>
      <c r="AO235" s="1">
        <v>42344</v>
      </c>
      <c r="AQ235">
        <v>1600361627</v>
      </c>
      <c r="AR235" t="s">
        <v>135</v>
      </c>
      <c r="AS235">
        <v>1</v>
      </c>
      <c r="AV235" t="s">
        <v>600</v>
      </c>
      <c r="AW235" t="s">
        <v>5</v>
      </c>
      <c r="AX235">
        <v>1000309</v>
      </c>
      <c r="AY235" t="s">
        <v>6</v>
      </c>
      <c r="BA235" t="s">
        <v>7</v>
      </c>
      <c r="BB235" s="1">
        <v>41957</v>
      </c>
      <c r="BC235" s="1">
        <v>41957</v>
      </c>
      <c r="BD235" s="1">
        <v>41988</v>
      </c>
      <c r="BE235" s="1">
        <v>42114</v>
      </c>
      <c r="BF235">
        <v>0</v>
      </c>
      <c r="BG235">
        <v>0</v>
      </c>
      <c r="BH235">
        <v>6100</v>
      </c>
      <c r="BI235">
        <v>6100</v>
      </c>
      <c r="BJ235">
        <v>39000</v>
      </c>
      <c r="BK235">
        <v>60403</v>
      </c>
      <c r="BL235">
        <v>15684.2</v>
      </c>
      <c r="BM235">
        <v>15684.2</v>
      </c>
      <c r="BN235">
        <v>4.1100000000000003</v>
      </c>
      <c r="BO235">
        <v>4.1100000000000003</v>
      </c>
      <c r="BP235" s="1">
        <v>41943</v>
      </c>
      <c r="BQ235" s="1">
        <v>42136</v>
      </c>
      <c r="BR235">
        <v>361629</v>
      </c>
      <c r="BS235">
        <v>2</v>
      </c>
      <c r="BT235" t="s">
        <v>709</v>
      </c>
      <c r="BU235" t="s">
        <v>747</v>
      </c>
      <c r="BW235" t="s">
        <v>840</v>
      </c>
      <c r="BX235">
        <v>0</v>
      </c>
      <c r="BY235">
        <v>0</v>
      </c>
      <c r="BZ235">
        <v>15376.2</v>
      </c>
      <c r="CA235">
        <v>15376.2</v>
      </c>
      <c r="CB235">
        <v>4.008</v>
      </c>
      <c r="CC235">
        <v>4.008</v>
      </c>
      <c r="CD235">
        <v>6000</v>
      </c>
      <c r="CE235">
        <v>6000</v>
      </c>
    </row>
    <row r="236" spans="1:83" x14ac:dyDescent="0.25">
      <c r="A236">
        <v>1600135560</v>
      </c>
      <c r="B236" t="s">
        <v>0</v>
      </c>
      <c r="C236">
        <v>135560</v>
      </c>
      <c r="E236" t="s">
        <v>47</v>
      </c>
      <c r="F236" t="s">
        <v>42</v>
      </c>
      <c r="G236" t="s">
        <v>2</v>
      </c>
      <c r="H236">
        <v>72298.600000000006</v>
      </c>
      <c r="I236">
        <v>70155.399999999994</v>
      </c>
      <c r="J236">
        <v>33848.07</v>
      </c>
      <c r="K236">
        <v>33176.57</v>
      </c>
      <c r="L236">
        <v>0</v>
      </c>
      <c r="M236">
        <v>0</v>
      </c>
      <c r="N236">
        <v>118432.564</v>
      </c>
      <c r="O236">
        <v>115719.164</v>
      </c>
      <c r="P236">
        <v>46.432000000000002</v>
      </c>
      <c r="Q236">
        <v>46.432000000000002</v>
      </c>
      <c r="R236">
        <v>7129</v>
      </c>
      <c r="AA236" t="s">
        <v>3</v>
      </c>
      <c r="AB236" s="1">
        <v>41942</v>
      </c>
      <c r="AE236" s="1">
        <v>41943</v>
      </c>
      <c r="AG236" s="1">
        <v>41943</v>
      </c>
      <c r="AI236" s="1">
        <v>42344</v>
      </c>
      <c r="AM236" s="1">
        <v>42344</v>
      </c>
      <c r="AO236" s="1">
        <v>42344</v>
      </c>
      <c r="AQ236">
        <v>1600361576</v>
      </c>
      <c r="AR236" t="s">
        <v>136</v>
      </c>
      <c r="AS236">
        <v>5</v>
      </c>
      <c r="AV236" t="s">
        <v>47</v>
      </c>
      <c r="AW236" t="s">
        <v>5</v>
      </c>
      <c r="AX236">
        <v>1000352</v>
      </c>
      <c r="AY236" t="s">
        <v>9</v>
      </c>
      <c r="BA236" t="s">
        <v>7</v>
      </c>
      <c r="BB236" s="1">
        <v>41974</v>
      </c>
      <c r="BC236" s="1">
        <v>41974</v>
      </c>
      <c r="BD236" s="1">
        <v>42024</v>
      </c>
      <c r="BE236" s="1">
        <v>42086</v>
      </c>
      <c r="BF236">
        <v>0</v>
      </c>
      <c r="BG236">
        <v>0</v>
      </c>
      <c r="BH236">
        <v>3392.86</v>
      </c>
      <c r="BI236">
        <v>3365.72</v>
      </c>
      <c r="BJ236">
        <v>7229.86</v>
      </c>
      <c r="BK236">
        <v>7015.54</v>
      </c>
      <c r="BL236">
        <v>10619.01</v>
      </c>
      <c r="BM236">
        <v>10347.67</v>
      </c>
      <c r="BN236">
        <v>4.1100000000000003</v>
      </c>
      <c r="BO236">
        <v>4.1100000000000003</v>
      </c>
      <c r="BP236" s="1">
        <v>41942</v>
      </c>
      <c r="BQ236" s="1">
        <v>42255</v>
      </c>
      <c r="BR236">
        <v>361577</v>
      </c>
      <c r="BS236">
        <v>1</v>
      </c>
      <c r="BT236" t="s">
        <v>717</v>
      </c>
      <c r="BU236" t="s">
        <v>720</v>
      </c>
      <c r="BW236" t="s">
        <v>837</v>
      </c>
      <c r="BX236">
        <v>1</v>
      </c>
      <c r="BY236">
        <v>1</v>
      </c>
      <c r="BZ236">
        <v>9533.6530000000002</v>
      </c>
      <c r="CA236">
        <v>9533.6530000000002</v>
      </c>
      <c r="CB236">
        <v>4.1050000000000004</v>
      </c>
      <c r="CC236">
        <v>4.1050000000000004</v>
      </c>
      <c r="CD236">
        <v>3284.32</v>
      </c>
      <c r="CE236">
        <v>3284.32</v>
      </c>
    </row>
    <row r="237" spans="1:83" x14ac:dyDescent="0.25">
      <c r="A237">
        <v>1600135560</v>
      </c>
      <c r="B237" t="s">
        <v>0</v>
      </c>
      <c r="C237">
        <v>135560</v>
      </c>
      <c r="E237" t="s">
        <v>47</v>
      </c>
      <c r="F237" t="s">
        <v>42</v>
      </c>
      <c r="G237" t="s">
        <v>2</v>
      </c>
      <c r="H237">
        <v>72298.600000000006</v>
      </c>
      <c r="I237">
        <v>70155.399999999994</v>
      </c>
      <c r="J237">
        <v>33848.07</v>
      </c>
      <c r="K237">
        <v>33176.57</v>
      </c>
      <c r="L237">
        <v>0</v>
      </c>
      <c r="M237">
        <v>0</v>
      </c>
      <c r="N237">
        <v>118432.564</v>
      </c>
      <c r="O237">
        <v>115719.164</v>
      </c>
      <c r="P237">
        <v>46.432000000000002</v>
      </c>
      <c r="Q237">
        <v>46.432000000000002</v>
      </c>
      <c r="R237">
        <v>7129</v>
      </c>
      <c r="AA237" t="s">
        <v>3</v>
      </c>
      <c r="AB237" s="1">
        <v>41942</v>
      </c>
      <c r="AE237" s="1">
        <v>41943</v>
      </c>
      <c r="AG237" s="1">
        <v>41943</v>
      </c>
      <c r="AI237" s="1">
        <v>42344</v>
      </c>
      <c r="AM237" s="1">
        <v>42344</v>
      </c>
      <c r="AO237" s="1">
        <v>42344</v>
      </c>
      <c r="AQ237">
        <v>1600361576</v>
      </c>
      <c r="AR237" t="s">
        <v>136</v>
      </c>
      <c r="AS237">
        <v>5</v>
      </c>
      <c r="AV237" t="s">
        <v>47</v>
      </c>
      <c r="AW237" t="s">
        <v>5</v>
      </c>
      <c r="AX237">
        <v>1000352</v>
      </c>
      <c r="AY237" t="s">
        <v>9</v>
      </c>
      <c r="BA237" t="s">
        <v>7</v>
      </c>
      <c r="BB237" s="1">
        <v>41974</v>
      </c>
      <c r="BC237" s="1">
        <v>41974</v>
      </c>
      <c r="BD237" s="1">
        <v>42024</v>
      </c>
      <c r="BE237" s="1">
        <v>42086</v>
      </c>
      <c r="BF237">
        <v>0</v>
      </c>
      <c r="BG237">
        <v>0</v>
      </c>
      <c r="BH237">
        <v>3392.86</v>
      </c>
      <c r="BI237">
        <v>3365.72</v>
      </c>
      <c r="BJ237">
        <v>7229.86</v>
      </c>
      <c r="BK237">
        <v>7015.54</v>
      </c>
      <c r="BL237">
        <v>10619.01</v>
      </c>
      <c r="BM237">
        <v>10347.67</v>
      </c>
      <c r="BN237">
        <v>4.1100000000000003</v>
      </c>
      <c r="BO237">
        <v>4.1100000000000003</v>
      </c>
      <c r="BP237" s="1">
        <v>41942</v>
      </c>
      <c r="BQ237" s="1">
        <v>42255</v>
      </c>
      <c r="BR237">
        <v>361578</v>
      </c>
      <c r="BS237">
        <v>2</v>
      </c>
      <c r="BT237" t="s">
        <v>717</v>
      </c>
      <c r="BU237" t="s">
        <v>720</v>
      </c>
      <c r="BW237" t="s">
        <v>838</v>
      </c>
      <c r="BX237">
        <v>1</v>
      </c>
      <c r="BY237">
        <v>1</v>
      </c>
      <c r="BZ237">
        <v>1085.3599999999999</v>
      </c>
      <c r="CA237">
        <v>814.02</v>
      </c>
      <c r="CB237">
        <v>0</v>
      </c>
      <c r="CC237">
        <v>0</v>
      </c>
      <c r="CD237">
        <v>108.54</v>
      </c>
      <c r="CE237">
        <v>81.400000000000006</v>
      </c>
    </row>
    <row r="238" spans="1:83" x14ac:dyDescent="0.25">
      <c r="A238">
        <v>1600136451</v>
      </c>
      <c r="B238" t="s">
        <v>0</v>
      </c>
      <c r="C238">
        <v>136451</v>
      </c>
      <c r="E238" t="s">
        <v>47</v>
      </c>
      <c r="F238" t="s">
        <v>1</v>
      </c>
      <c r="G238" t="s">
        <v>2</v>
      </c>
      <c r="H238">
        <v>30870</v>
      </c>
      <c r="I238">
        <v>31770</v>
      </c>
      <c r="J238">
        <v>9600</v>
      </c>
      <c r="K238">
        <v>9600</v>
      </c>
      <c r="L238">
        <v>0</v>
      </c>
      <c r="M238">
        <v>0</v>
      </c>
      <c r="N238">
        <v>9450</v>
      </c>
      <c r="O238">
        <v>9450</v>
      </c>
      <c r="P238">
        <v>12</v>
      </c>
      <c r="Q238">
        <v>12</v>
      </c>
      <c r="R238">
        <v>7013</v>
      </c>
      <c r="AA238" t="s">
        <v>3</v>
      </c>
      <c r="AB238" s="1">
        <v>41956</v>
      </c>
      <c r="AE238" s="1">
        <v>41963</v>
      </c>
      <c r="AG238" s="1">
        <v>41963</v>
      </c>
      <c r="AI238" s="1">
        <v>42344</v>
      </c>
      <c r="AM238" s="1">
        <v>42344</v>
      </c>
      <c r="AO238" s="1">
        <v>42344</v>
      </c>
      <c r="AQ238">
        <v>1600390028</v>
      </c>
      <c r="AR238" t="s">
        <v>137</v>
      </c>
      <c r="AS238">
        <v>1</v>
      </c>
      <c r="AV238" t="s">
        <v>47</v>
      </c>
      <c r="AW238" t="s">
        <v>5</v>
      </c>
      <c r="AX238">
        <v>1213935</v>
      </c>
      <c r="AY238" t="s">
        <v>6</v>
      </c>
      <c r="BA238" t="s">
        <v>7</v>
      </c>
      <c r="BB238" s="1">
        <v>42005</v>
      </c>
      <c r="BC238" s="1">
        <v>42005</v>
      </c>
      <c r="BD238" s="1">
        <v>42034</v>
      </c>
      <c r="BE238" s="1">
        <v>42034</v>
      </c>
      <c r="BF238">
        <v>0</v>
      </c>
      <c r="BG238">
        <v>0</v>
      </c>
      <c r="BH238">
        <v>9600</v>
      </c>
      <c r="BI238">
        <v>9600</v>
      </c>
      <c r="BJ238">
        <v>30870</v>
      </c>
      <c r="BK238">
        <v>31770</v>
      </c>
      <c r="BL238">
        <v>9450</v>
      </c>
      <c r="BM238">
        <v>9450</v>
      </c>
      <c r="BN238">
        <v>12</v>
      </c>
      <c r="BO238">
        <v>12</v>
      </c>
      <c r="BP238" s="1">
        <v>41956</v>
      </c>
      <c r="BQ238" s="1">
        <v>42069</v>
      </c>
      <c r="BR238">
        <v>390029</v>
      </c>
      <c r="BS238">
        <v>1</v>
      </c>
      <c r="BT238" t="s">
        <v>717</v>
      </c>
      <c r="BU238" t="s">
        <v>720</v>
      </c>
      <c r="BW238" t="s">
        <v>732</v>
      </c>
      <c r="BX238">
        <v>1</v>
      </c>
      <c r="BY238">
        <v>1</v>
      </c>
      <c r="BZ238">
        <v>9450</v>
      </c>
      <c r="CA238">
        <v>9450</v>
      </c>
      <c r="CB238">
        <v>12</v>
      </c>
      <c r="CC238">
        <v>12</v>
      </c>
      <c r="CD238">
        <v>9600</v>
      </c>
      <c r="CE238">
        <v>9600</v>
      </c>
    </row>
    <row r="239" spans="1:83" x14ac:dyDescent="0.25">
      <c r="A239">
        <v>1600136681</v>
      </c>
      <c r="B239" t="s">
        <v>0</v>
      </c>
      <c r="C239">
        <v>136681</v>
      </c>
      <c r="E239" t="s">
        <v>81</v>
      </c>
      <c r="F239" t="s">
        <v>1</v>
      </c>
      <c r="G239" t="s">
        <v>2</v>
      </c>
      <c r="H239">
        <v>680522.15</v>
      </c>
      <c r="I239">
        <v>655281.19999999995</v>
      </c>
      <c r="J239">
        <v>236215</v>
      </c>
      <c r="K239">
        <v>222411</v>
      </c>
      <c r="L239">
        <v>0</v>
      </c>
      <c r="M239">
        <v>0</v>
      </c>
      <c r="N239">
        <v>708645</v>
      </c>
      <c r="O239">
        <v>667233</v>
      </c>
      <c r="P239">
        <v>0</v>
      </c>
      <c r="Q239">
        <v>0</v>
      </c>
      <c r="R239">
        <v>21325</v>
      </c>
      <c r="AA239" t="s">
        <v>3</v>
      </c>
      <c r="AB239" s="1">
        <v>41968</v>
      </c>
      <c r="AE239" s="1">
        <v>41968</v>
      </c>
      <c r="AG239" s="1">
        <v>41968</v>
      </c>
      <c r="AI239" s="1">
        <v>42542</v>
      </c>
      <c r="AM239" s="1">
        <v>42542</v>
      </c>
      <c r="AO239" s="1">
        <v>42542</v>
      </c>
      <c r="AQ239">
        <v>1600374879</v>
      </c>
      <c r="AR239" t="s">
        <v>138</v>
      </c>
      <c r="AS239">
        <v>1</v>
      </c>
      <c r="AV239" t="s">
        <v>81</v>
      </c>
      <c r="AW239" t="s">
        <v>5</v>
      </c>
      <c r="AX239">
        <v>1134899</v>
      </c>
      <c r="AY239" t="s">
        <v>6</v>
      </c>
      <c r="BA239" t="s">
        <v>7</v>
      </c>
      <c r="BB239" s="1">
        <v>41992</v>
      </c>
      <c r="BC239" s="1">
        <v>42044</v>
      </c>
      <c r="BD239" s="1">
        <v>42111</v>
      </c>
      <c r="BE239" s="1">
        <v>42348</v>
      </c>
      <c r="BF239">
        <v>0</v>
      </c>
      <c r="BG239">
        <v>0</v>
      </c>
      <c r="BH239">
        <v>236215</v>
      </c>
      <c r="BI239">
        <v>222411</v>
      </c>
      <c r="BJ239">
        <v>680522.15</v>
      </c>
      <c r="BK239">
        <v>655281.19999999995</v>
      </c>
      <c r="BL239">
        <v>708645</v>
      </c>
      <c r="BM239">
        <v>667233</v>
      </c>
      <c r="BN239">
        <v>0</v>
      </c>
      <c r="BO239">
        <v>0</v>
      </c>
      <c r="BP239" s="1">
        <v>41968</v>
      </c>
      <c r="BQ239" s="1">
        <v>42495</v>
      </c>
      <c r="BR239">
        <v>374880</v>
      </c>
      <c r="BS239">
        <v>1</v>
      </c>
      <c r="BT239" t="s">
        <v>709</v>
      </c>
      <c r="BU239" t="s">
        <v>710</v>
      </c>
      <c r="BW239" t="s">
        <v>843</v>
      </c>
      <c r="BX239">
        <v>1985</v>
      </c>
      <c r="BY239">
        <v>1869</v>
      </c>
      <c r="BZ239">
        <v>708645</v>
      </c>
      <c r="CA239">
        <v>667233</v>
      </c>
      <c r="CB239">
        <v>0</v>
      </c>
      <c r="CC239">
        <v>0</v>
      </c>
      <c r="CD239">
        <v>236215</v>
      </c>
      <c r="CE239">
        <v>222411</v>
      </c>
    </row>
    <row r="240" spans="1:83" x14ac:dyDescent="0.25">
      <c r="A240">
        <v>1600136717</v>
      </c>
      <c r="B240" t="s">
        <v>0</v>
      </c>
      <c r="C240">
        <v>136717</v>
      </c>
      <c r="E240" t="s">
        <v>63</v>
      </c>
      <c r="F240" t="s">
        <v>1</v>
      </c>
      <c r="G240" t="s">
        <v>2</v>
      </c>
      <c r="H240">
        <v>19326.400000000001</v>
      </c>
      <c r="I240">
        <v>9281.36</v>
      </c>
      <c r="J240">
        <v>4355.6499999999996</v>
      </c>
      <c r="K240">
        <v>4339.6000000000004</v>
      </c>
      <c r="L240">
        <v>0</v>
      </c>
      <c r="M240">
        <v>0</v>
      </c>
      <c r="N240">
        <v>33329.232000000004</v>
      </c>
      <c r="O240">
        <v>33008.232000000004</v>
      </c>
      <c r="P240">
        <v>7.2629999999999999</v>
      </c>
      <c r="Q240">
        <v>7.2629999999999999</v>
      </c>
      <c r="R240">
        <v>10222</v>
      </c>
      <c r="AA240" t="s">
        <v>3</v>
      </c>
      <c r="AB240" s="1">
        <v>41940</v>
      </c>
      <c r="AE240" s="1">
        <v>41969</v>
      </c>
      <c r="AG240" s="1">
        <v>41969</v>
      </c>
      <c r="AI240" s="1">
        <v>42344</v>
      </c>
      <c r="AM240" s="1">
        <v>42344</v>
      </c>
      <c r="AO240" s="1">
        <v>42344</v>
      </c>
      <c r="AQ240">
        <v>1600362453</v>
      </c>
      <c r="AR240" t="s">
        <v>139</v>
      </c>
      <c r="AS240">
        <v>1</v>
      </c>
      <c r="AV240" t="s">
        <v>63</v>
      </c>
      <c r="AW240" t="s">
        <v>5</v>
      </c>
      <c r="AX240">
        <v>1217949</v>
      </c>
      <c r="AY240" t="s">
        <v>6</v>
      </c>
      <c r="BA240" t="s">
        <v>7</v>
      </c>
      <c r="BB240" s="1">
        <v>41970</v>
      </c>
      <c r="BC240" s="1">
        <v>41970</v>
      </c>
      <c r="BD240" s="1">
        <v>41983</v>
      </c>
      <c r="BE240" s="1">
        <v>42002</v>
      </c>
      <c r="BF240">
        <v>0</v>
      </c>
      <c r="BG240">
        <v>0</v>
      </c>
      <c r="BH240">
        <v>4355.6499999999996</v>
      </c>
      <c r="BI240">
        <v>4339.6000000000004</v>
      </c>
      <c r="BJ240">
        <v>19326.400000000001</v>
      </c>
      <c r="BK240">
        <v>9281.36</v>
      </c>
      <c r="BL240">
        <v>33329.230000000003</v>
      </c>
      <c r="BM240">
        <v>33008.230000000003</v>
      </c>
      <c r="BN240">
        <v>7.26</v>
      </c>
      <c r="BO240">
        <v>7.26</v>
      </c>
      <c r="BP240" s="1">
        <v>41963</v>
      </c>
      <c r="BQ240" s="1">
        <v>42055</v>
      </c>
      <c r="BR240">
        <v>362454</v>
      </c>
      <c r="BS240">
        <v>1</v>
      </c>
      <c r="BT240" t="s">
        <v>709</v>
      </c>
      <c r="BU240" t="s">
        <v>710</v>
      </c>
      <c r="BW240" t="s">
        <v>751</v>
      </c>
      <c r="BX240">
        <v>2</v>
      </c>
      <c r="BY240">
        <v>2</v>
      </c>
      <c r="BZ240">
        <v>455.52</v>
      </c>
      <c r="CA240">
        <v>455.52</v>
      </c>
      <c r="CB240">
        <v>5.1999999999999998E-2</v>
      </c>
      <c r="CC240">
        <v>5.1999999999999998E-2</v>
      </c>
      <c r="CD240">
        <v>30</v>
      </c>
      <c r="CE240">
        <v>30</v>
      </c>
    </row>
    <row r="241" spans="1:83" x14ac:dyDescent="0.25">
      <c r="A241">
        <v>1600136717</v>
      </c>
      <c r="B241" t="s">
        <v>0</v>
      </c>
      <c r="C241">
        <v>136717</v>
      </c>
      <c r="E241" t="s">
        <v>63</v>
      </c>
      <c r="F241" t="s">
        <v>1</v>
      </c>
      <c r="G241" t="s">
        <v>2</v>
      </c>
      <c r="H241">
        <v>19326.400000000001</v>
      </c>
      <c r="I241">
        <v>9281.36</v>
      </c>
      <c r="J241">
        <v>4355.6499999999996</v>
      </c>
      <c r="K241">
        <v>4339.6000000000004</v>
      </c>
      <c r="L241">
        <v>0</v>
      </c>
      <c r="M241">
        <v>0</v>
      </c>
      <c r="N241">
        <v>33329.232000000004</v>
      </c>
      <c r="O241">
        <v>33008.232000000004</v>
      </c>
      <c r="P241">
        <v>7.2629999999999999</v>
      </c>
      <c r="Q241">
        <v>7.2629999999999999</v>
      </c>
      <c r="R241">
        <v>10222</v>
      </c>
      <c r="AA241" t="s">
        <v>3</v>
      </c>
      <c r="AB241" s="1">
        <v>41940</v>
      </c>
      <c r="AE241" s="1">
        <v>41969</v>
      </c>
      <c r="AG241" s="1">
        <v>41969</v>
      </c>
      <c r="AI241" s="1">
        <v>42344</v>
      </c>
      <c r="AM241" s="1">
        <v>42344</v>
      </c>
      <c r="AO241" s="1">
        <v>42344</v>
      </c>
      <c r="AQ241">
        <v>1600362453</v>
      </c>
      <c r="AR241" t="s">
        <v>139</v>
      </c>
      <c r="AS241">
        <v>1</v>
      </c>
      <c r="AV241" t="s">
        <v>63</v>
      </c>
      <c r="AW241" t="s">
        <v>5</v>
      </c>
      <c r="AX241">
        <v>1217949</v>
      </c>
      <c r="AY241" t="s">
        <v>6</v>
      </c>
      <c r="BA241" t="s">
        <v>7</v>
      </c>
      <c r="BB241" s="1">
        <v>41970</v>
      </c>
      <c r="BC241" s="1">
        <v>41970</v>
      </c>
      <c r="BD241" s="1">
        <v>41983</v>
      </c>
      <c r="BE241" s="1">
        <v>42002</v>
      </c>
      <c r="BF241">
        <v>0</v>
      </c>
      <c r="BG241">
        <v>0</v>
      </c>
      <c r="BH241">
        <v>4355.6499999999996</v>
      </c>
      <c r="BI241">
        <v>4339.6000000000004</v>
      </c>
      <c r="BJ241">
        <v>19326.400000000001</v>
      </c>
      <c r="BK241">
        <v>9281.36</v>
      </c>
      <c r="BL241">
        <v>33329.230000000003</v>
      </c>
      <c r="BM241">
        <v>33008.230000000003</v>
      </c>
      <c r="BN241">
        <v>7.26</v>
      </c>
      <c r="BO241">
        <v>7.26</v>
      </c>
      <c r="BP241" s="1">
        <v>41963</v>
      </c>
      <c r="BQ241" s="1">
        <v>42055</v>
      </c>
      <c r="BR241">
        <v>362455</v>
      </c>
      <c r="BS241">
        <v>2</v>
      </c>
      <c r="BT241" t="s">
        <v>709</v>
      </c>
      <c r="BU241" t="s">
        <v>710</v>
      </c>
      <c r="BW241" t="s">
        <v>787</v>
      </c>
      <c r="BX241">
        <v>26</v>
      </c>
      <c r="BY241">
        <v>26</v>
      </c>
      <c r="BZ241">
        <v>21616.712</v>
      </c>
      <c r="CA241">
        <v>21616.712</v>
      </c>
      <c r="CB241">
        <v>4.5110000000000001</v>
      </c>
      <c r="CC241">
        <v>4.5110000000000001</v>
      </c>
      <c r="CD241">
        <v>3120</v>
      </c>
      <c r="CE241">
        <v>3120</v>
      </c>
    </row>
    <row r="242" spans="1:83" x14ac:dyDescent="0.25">
      <c r="A242">
        <v>1600136717</v>
      </c>
      <c r="B242" t="s">
        <v>0</v>
      </c>
      <c r="C242">
        <v>136717</v>
      </c>
      <c r="E242" t="s">
        <v>63</v>
      </c>
      <c r="F242" t="s">
        <v>1</v>
      </c>
      <c r="G242" t="s">
        <v>2</v>
      </c>
      <c r="H242">
        <v>19326.400000000001</v>
      </c>
      <c r="I242">
        <v>9281.36</v>
      </c>
      <c r="J242">
        <v>4355.6499999999996</v>
      </c>
      <c r="K242">
        <v>4339.6000000000004</v>
      </c>
      <c r="L242">
        <v>0</v>
      </c>
      <c r="M242">
        <v>0</v>
      </c>
      <c r="N242">
        <v>33329.232000000004</v>
      </c>
      <c r="O242">
        <v>33008.232000000004</v>
      </c>
      <c r="P242">
        <v>7.2629999999999999</v>
      </c>
      <c r="Q242">
        <v>7.2629999999999999</v>
      </c>
      <c r="R242">
        <v>10222</v>
      </c>
      <c r="AA242" t="s">
        <v>3</v>
      </c>
      <c r="AB242" s="1">
        <v>41940</v>
      </c>
      <c r="AE242" s="1">
        <v>41969</v>
      </c>
      <c r="AG242" s="1">
        <v>41969</v>
      </c>
      <c r="AI242" s="1">
        <v>42344</v>
      </c>
      <c r="AM242" s="1">
        <v>42344</v>
      </c>
      <c r="AO242" s="1">
        <v>42344</v>
      </c>
      <c r="AQ242">
        <v>1600362453</v>
      </c>
      <c r="AR242" t="s">
        <v>139</v>
      </c>
      <c r="AS242">
        <v>1</v>
      </c>
      <c r="AV242" t="s">
        <v>63</v>
      </c>
      <c r="AW242" t="s">
        <v>5</v>
      </c>
      <c r="AX242">
        <v>1217949</v>
      </c>
      <c r="AY242" t="s">
        <v>6</v>
      </c>
      <c r="BA242" t="s">
        <v>7</v>
      </c>
      <c r="BB242" s="1">
        <v>41970</v>
      </c>
      <c r="BC242" s="1">
        <v>41970</v>
      </c>
      <c r="BD242" s="1">
        <v>41983</v>
      </c>
      <c r="BE242" s="1">
        <v>42002</v>
      </c>
      <c r="BF242">
        <v>0</v>
      </c>
      <c r="BG242">
        <v>0</v>
      </c>
      <c r="BH242">
        <v>4355.6499999999996</v>
      </c>
      <c r="BI242">
        <v>4339.6000000000004</v>
      </c>
      <c r="BJ242">
        <v>19326.400000000001</v>
      </c>
      <c r="BK242">
        <v>9281.36</v>
      </c>
      <c r="BL242">
        <v>33329.230000000003</v>
      </c>
      <c r="BM242">
        <v>33008.230000000003</v>
      </c>
      <c r="BN242">
        <v>7.26</v>
      </c>
      <c r="BO242">
        <v>7.26</v>
      </c>
      <c r="BP242" s="1">
        <v>41963</v>
      </c>
      <c r="BQ242" s="1">
        <v>42055</v>
      </c>
      <c r="BR242">
        <v>362456</v>
      </c>
      <c r="BS242">
        <v>3</v>
      </c>
      <c r="BT242" t="s">
        <v>717</v>
      </c>
      <c r="BU242" t="s">
        <v>718</v>
      </c>
      <c r="BW242" t="s">
        <v>766</v>
      </c>
      <c r="BX242">
        <v>1</v>
      </c>
      <c r="BY242">
        <v>1</v>
      </c>
      <c r="BZ242">
        <v>11257</v>
      </c>
      <c r="CA242">
        <v>10936</v>
      </c>
      <c r="CB242">
        <v>2.7</v>
      </c>
      <c r="CC242">
        <v>2.7</v>
      </c>
      <c r="CD242">
        <v>1205.6500000000001</v>
      </c>
      <c r="CE242">
        <v>1189.5999999999999</v>
      </c>
    </row>
    <row r="243" spans="1:83" x14ac:dyDescent="0.25">
      <c r="A243">
        <v>1600137053</v>
      </c>
      <c r="B243" t="s">
        <v>0</v>
      </c>
      <c r="C243">
        <v>137053</v>
      </c>
      <c r="E243" t="s">
        <v>1054</v>
      </c>
      <c r="F243" t="s">
        <v>1</v>
      </c>
      <c r="G243" t="s">
        <v>2</v>
      </c>
      <c r="H243">
        <v>9624</v>
      </c>
      <c r="I243">
        <v>9624</v>
      </c>
      <c r="J243">
        <v>1000</v>
      </c>
      <c r="K243">
        <v>1000</v>
      </c>
      <c r="L243">
        <v>0</v>
      </c>
      <c r="M243">
        <v>0</v>
      </c>
      <c r="N243">
        <v>386</v>
      </c>
      <c r="O243">
        <v>386</v>
      </c>
      <c r="P243">
        <v>0.38500000000000001</v>
      </c>
      <c r="Q243">
        <v>0.38500000000000001</v>
      </c>
      <c r="R243">
        <v>23559</v>
      </c>
      <c r="AA243" t="s">
        <v>3</v>
      </c>
      <c r="AB243" s="1">
        <v>41976</v>
      </c>
      <c r="AE243" s="1">
        <v>41977</v>
      </c>
      <c r="AG243" s="1">
        <v>41977</v>
      </c>
      <c r="AI243" s="1">
        <v>42265</v>
      </c>
      <c r="AM243" s="1">
        <v>42265</v>
      </c>
      <c r="AO243" s="1">
        <v>42265</v>
      </c>
      <c r="AQ243">
        <v>1600363109</v>
      </c>
      <c r="AR243" t="s">
        <v>140</v>
      </c>
      <c r="AS243">
        <v>1</v>
      </c>
      <c r="AV243" t="s">
        <v>1054</v>
      </c>
      <c r="AW243" t="s">
        <v>5</v>
      </c>
      <c r="AX243">
        <v>1000300</v>
      </c>
      <c r="AY243" t="s">
        <v>6</v>
      </c>
      <c r="BA243" t="s">
        <v>7</v>
      </c>
      <c r="BB243" s="1">
        <v>41981</v>
      </c>
      <c r="BC243" s="1">
        <v>41981</v>
      </c>
      <c r="BD243" s="1">
        <v>42034</v>
      </c>
      <c r="BE243" s="1">
        <v>42034</v>
      </c>
      <c r="BF243">
        <v>0</v>
      </c>
      <c r="BG243">
        <v>0</v>
      </c>
      <c r="BH243">
        <v>1000</v>
      </c>
      <c r="BI243">
        <v>1000</v>
      </c>
      <c r="BJ243">
        <v>9624</v>
      </c>
      <c r="BK243">
        <v>9624</v>
      </c>
      <c r="BL243">
        <v>386</v>
      </c>
      <c r="BM243">
        <v>386</v>
      </c>
      <c r="BN243">
        <v>0.39</v>
      </c>
      <c r="BO243">
        <v>0.39</v>
      </c>
      <c r="BP243" s="1">
        <v>41976</v>
      </c>
      <c r="BQ243" s="1">
        <v>41996</v>
      </c>
      <c r="BR243">
        <v>363110</v>
      </c>
      <c r="BS243">
        <v>1</v>
      </c>
      <c r="BT243" t="s">
        <v>709</v>
      </c>
      <c r="BU243" t="s">
        <v>814</v>
      </c>
      <c r="BW243" t="s">
        <v>841</v>
      </c>
      <c r="BX243">
        <v>1</v>
      </c>
      <c r="BY243">
        <v>1</v>
      </c>
      <c r="BZ243">
        <v>386</v>
      </c>
      <c r="CA243">
        <v>386</v>
      </c>
      <c r="CB243">
        <v>0.38500000000000001</v>
      </c>
      <c r="CC243">
        <v>0.38500000000000001</v>
      </c>
      <c r="CD243">
        <v>1000</v>
      </c>
      <c r="CE243">
        <v>1000</v>
      </c>
    </row>
    <row r="244" spans="1:83" x14ac:dyDescent="0.25">
      <c r="A244">
        <v>1600137665</v>
      </c>
      <c r="B244" t="s">
        <v>0</v>
      </c>
      <c r="C244">
        <v>137665</v>
      </c>
      <c r="E244" t="s">
        <v>41</v>
      </c>
      <c r="F244" t="s">
        <v>1</v>
      </c>
      <c r="G244" t="s">
        <v>2</v>
      </c>
      <c r="H244">
        <v>6500</v>
      </c>
      <c r="I244">
        <v>6500</v>
      </c>
      <c r="J244">
        <v>3250</v>
      </c>
      <c r="K244">
        <v>3250</v>
      </c>
      <c r="L244">
        <v>0</v>
      </c>
      <c r="M244">
        <v>0</v>
      </c>
      <c r="N244">
        <v>24762</v>
      </c>
      <c r="O244">
        <v>24762</v>
      </c>
      <c r="P244">
        <v>9</v>
      </c>
      <c r="Q244">
        <v>9</v>
      </c>
      <c r="R244">
        <v>21576</v>
      </c>
      <c r="AA244" t="s">
        <v>3</v>
      </c>
      <c r="AB244" s="1">
        <v>41982</v>
      </c>
      <c r="AE244" s="1">
        <v>41985</v>
      </c>
      <c r="AG244" s="1">
        <v>41985</v>
      </c>
      <c r="AI244" s="1">
        <v>42313</v>
      </c>
      <c r="AM244" s="1">
        <v>42313</v>
      </c>
      <c r="AO244" s="1">
        <v>42313</v>
      </c>
      <c r="AQ244">
        <v>1600391332</v>
      </c>
      <c r="AR244" t="s">
        <v>141</v>
      </c>
      <c r="AS244">
        <v>1</v>
      </c>
      <c r="AV244" t="s">
        <v>41</v>
      </c>
      <c r="AW244" t="s">
        <v>5</v>
      </c>
      <c r="AX244">
        <v>1230694</v>
      </c>
      <c r="AY244" t="s">
        <v>6</v>
      </c>
      <c r="BA244" t="s">
        <v>7</v>
      </c>
      <c r="BB244" s="1">
        <v>41988</v>
      </c>
      <c r="BC244" s="1">
        <v>41988</v>
      </c>
      <c r="BD244" s="1">
        <v>42019</v>
      </c>
      <c r="BE244" s="1">
        <v>42019</v>
      </c>
      <c r="BF244">
        <v>0</v>
      </c>
      <c r="BG244">
        <v>0</v>
      </c>
      <c r="BH244">
        <v>3250</v>
      </c>
      <c r="BI244">
        <v>3250</v>
      </c>
      <c r="BJ244">
        <v>6500</v>
      </c>
      <c r="BK244">
        <v>6500</v>
      </c>
      <c r="BL244">
        <v>24762</v>
      </c>
      <c r="BM244">
        <v>24762</v>
      </c>
      <c r="BN244">
        <v>9</v>
      </c>
      <c r="BO244">
        <v>9</v>
      </c>
      <c r="BP244" s="1">
        <v>41982</v>
      </c>
      <c r="BQ244" s="1">
        <v>42291</v>
      </c>
      <c r="BR244">
        <v>391333</v>
      </c>
      <c r="BS244">
        <v>1</v>
      </c>
      <c r="BT244" t="s">
        <v>717</v>
      </c>
      <c r="BU244" t="s">
        <v>718</v>
      </c>
      <c r="BW244" t="s">
        <v>766</v>
      </c>
      <c r="BX244">
        <v>1</v>
      </c>
      <c r="BY244">
        <v>1</v>
      </c>
      <c r="BZ244">
        <v>24762</v>
      </c>
      <c r="CA244">
        <v>24762</v>
      </c>
      <c r="CB244">
        <v>9</v>
      </c>
      <c r="CC244">
        <v>9</v>
      </c>
      <c r="CD244">
        <v>3600</v>
      </c>
      <c r="CE244">
        <v>3600</v>
      </c>
    </row>
    <row r="245" spans="1:83" x14ac:dyDescent="0.25">
      <c r="A245">
        <v>1600137715</v>
      </c>
      <c r="B245" t="s">
        <v>0</v>
      </c>
      <c r="C245">
        <v>137715</v>
      </c>
      <c r="E245" t="s">
        <v>41</v>
      </c>
      <c r="F245" t="s">
        <v>1</v>
      </c>
      <c r="G245" t="s">
        <v>2</v>
      </c>
      <c r="H245">
        <v>80560</v>
      </c>
      <c r="I245">
        <v>80982.3</v>
      </c>
      <c r="J245">
        <v>24320</v>
      </c>
      <c r="K245">
        <v>24320</v>
      </c>
      <c r="L245">
        <v>0</v>
      </c>
      <c r="M245">
        <v>0</v>
      </c>
      <c r="N245">
        <v>236755</v>
      </c>
      <c r="O245">
        <v>236755</v>
      </c>
      <c r="P245">
        <v>60.8</v>
      </c>
      <c r="Q245">
        <v>60.8</v>
      </c>
      <c r="R245">
        <v>14086</v>
      </c>
      <c r="AA245" t="s">
        <v>3</v>
      </c>
      <c r="AB245" s="1">
        <v>41988</v>
      </c>
      <c r="AE245" s="1">
        <v>41988</v>
      </c>
      <c r="AG245" s="1">
        <v>41988</v>
      </c>
      <c r="AI245" s="1">
        <v>42474</v>
      </c>
      <c r="AM245" s="1">
        <v>42474</v>
      </c>
      <c r="AO245" s="1">
        <v>42474</v>
      </c>
      <c r="AQ245">
        <v>1600388144</v>
      </c>
      <c r="AR245" t="s">
        <v>142</v>
      </c>
      <c r="AS245">
        <v>1</v>
      </c>
      <c r="AV245" t="s">
        <v>41</v>
      </c>
      <c r="AW245" t="s">
        <v>5</v>
      </c>
      <c r="AX245">
        <v>1026529</v>
      </c>
      <c r="AY245" t="s">
        <v>9</v>
      </c>
      <c r="BA245" t="s">
        <v>7</v>
      </c>
      <c r="BB245" s="1">
        <v>42352</v>
      </c>
      <c r="BC245" s="1">
        <v>42030</v>
      </c>
      <c r="BD245" s="1">
        <v>42369</v>
      </c>
      <c r="BE245" s="1">
        <v>42033</v>
      </c>
      <c r="BF245">
        <v>0</v>
      </c>
      <c r="BG245">
        <v>0</v>
      </c>
      <c r="BH245">
        <v>24320</v>
      </c>
      <c r="BI245">
        <v>24320</v>
      </c>
      <c r="BJ245">
        <v>80560</v>
      </c>
      <c r="BK245">
        <v>80982.3</v>
      </c>
      <c r="BL245">
        <v>236755</v>
      </c>
      <c r="BM245">
        <v>236755</v>
      </c>
      <c r="BN245">
        <v>60.8</v>
      </c>
      <c r="BO245">
        <v>60.8</v>
      </c>
      <c r="BP245" s="1">
        <v>41988</v>
      </c>
      <c r="BQ245" s="1">
        <v>42426</v>
      </c>
      <c r="BR245">
        <v>388145</v>
      </c>
      <c r="BS245">
        <v>1</v>
      </c>
      <c r="BT245" t="s">
        <v>717</v>
      </c>
      <c r="BU245" t="s">
        <v>718</v>
      </c>
      <c r="BW245" t="s">
        <v>759</v>
      </c>
      <c r="BX245">
        <v>1</v>
      </c>
      <c r="BY245">
        <v>1</v>
      </c>
      <c r="BZ245">
        <v>0</v>
      </c>
      <c r="CA245">
        <v>236755</v>
      </c>
      <c r="CB245">
        <v>0</v>
      </c>
      <c r="CC245">
        <v>60.8</v>
      </c>
      <c r="CD245">
        <v>0</v>
      </c>
      <c r="CE245">
        <v>24320</v>
      </c>
    </row>
    <row r="246" spans="1:83" x14ac:dyDescent="0.25">
      <c r="A246">
        <v>1600137715</v>
      </c>
      <c r="B246" t="s">
        <v>0</v>
      </c>
      <c r="C246">
        <v>137715</v>
      </c>
      <c r="E246" t="s">
        <v>41</v>
      </c>
      <c r="F246" t="s">
        <v>1</v>
      </c>
      <c r="G246" t="s">
        <v>2</v>
      </c>
      <c r="H246">
        <v>80560</v>
      </c>
      <c r="I246">
        <v>80982.3</v>
      </c>
      <c r="J246">
        <v>24320</v>
      </c>
      <c r="K246">
        <v>24320</v>
      </c>
      <c r="L246">
        <v>0</v>
      </c>
      <c r="M246">
        <v>0</v>
      </c>
      <c r="N246">
        <v>236755</v>
      </c>
      <c r="O246">
        <v>236755</v>
      </c>
      <c r="P246">
        <v>60.8</v>
      </c>
      <c r="Q246">
        <v>60.8</v>
      </c>
      <c r="R246">
        <v>14086</v>
      </c>
      <c r="AA246" t="s">
        <v>3</v>
      </c>
      <c r="AB246" s="1">
        <v>41988</v>
      </c>
      <c r="AE246" s="1">
        <v>41988</v>
      </c>
      <c r="AG246" s="1">
        <v>41988</v>
      </c>
      <c r="AI246" s="1">
        <v>42474</v>
      </c>
      <c r="AM246" s="1">
        <v>42474</v>
      </c>
      <c r="AO246" s="1">
        <v>42474</v>
      </c>
      <c r="AQ246">
        <v>1600388144</v>
      </c>
      <c r="AR246" t="s">
        <v>142</v>
      </c>
      <c r="AS246">
        <v>1</v>
      </c>
      <c r="AV246" t="s">
        <v>41</v>
      </c>
      <c r="AW246" t="s">
        <v>5</v>
      </c>
      <c r="AX246">
        <v>1026529</v>
      </c>
      <c r="AY246" t="s">
        <v>9</v>
      </c>
      <c r="BA246" t="s">
        <v>7</v>
      </c>
      <c r="BB246" s="1">
        <v>42352</v>
      </c>
      <c r="BC246" s="1">
        <v>42030</v>
      </c>
      <c r="BD246" s="1">
        <v>42369</v>
      </c>
      <c r="BE246" s="1">
        <v>42033</v>
      </c>
      <c r="BF246">
        <v>0</v>
      </c>
      <c r="BG246">
        <v>0</v>
      </c>
      <c r="BH246">
        <v>24320</v>
      </c>
      <c r="BI246">
        <v>24320</v>
      </c>
      <c r="BJ246">
        <v>80560</v>
      </c>
      <c r="BK246">
        <v>80982.3</v>
      </c>
      <c r="BL246">
        <v>236755</v>
      </c>
      <c r="BM246">
        <v>236755</v>
      </c>
      <c r="BN246">
        <v>60.8</v>
      </c>
      <c r="BO246">
        <v>60.8</v>
      </c>
      <c r="BP246" s="1">
        <v>41988</v>
      </c>
      <c r="BQ246" s="1">
        <v>42426</v>
      </c>
      <c r="BR246">
        <v>388146</v>
      </c>
      <c r="BS246">
        <v>2</v>
      </c>
      <c r="BT246" t="s">
        <v>717</v>
      </c>
      <c r="BU246" t="s">
        <v>718</v>
      </c>
      <c r="BW246" t="s">
        <v>835</v>
      </c>
      <c r="BX246">
        <v>1</v>
      </c>
      <c r="BY246">
        <v>1</v>
      </c>
      <c r="BZ246">
        <v>236755</v>
      </c>
      <c r="CA246">
        <v>0</v>
      </c>
      <c r="CB246">
        <v>60.8</v>
      </c>
      <c r="CC246">
        <v>0</v>
      </c>
      <c r="CD246">
        <v>24320</v>
      </c>
      <c r="CE246">
        <v>0</v>
      </c>
    </row>
    <row r="247" spans="1:83" x14ac:dyDescent="0.25">
      <c r="A247">
        <v>1600137730</v>
      </c>
      <c r="B247" t="s">
        <v>0</v>
      </c>
      <c r="C247">
        <v>137730</v>
      </c>
      <c r="E247" t="s">
        <v>63</v>
      </c>
      <c r="F247" t="s">
        <v>1</v>
      </c>
      <c r="G247" t="s">
        <v>2</v>
      </c>
      <c r="H247">
        <v>110051</v>
      </c>
      <c r="I247">
        <v>110051</v>
      </c>
      <c r="J247">
        <v>23808</v>
      </c>
      <c r="K247">
        <v>23808</v>
      </c>
      <c r="L247">
        <v>0</v>
      </c>
      <c r="M247">
        <v>0</v>
      </c>
      <c r="N247">
        <v>224971.47200000001</v>
      </c>
      <c r="O247">
        <v>224971.47200000001</v>
      </c>
      <c r="P247">
        <v>59.088000000000001</v>
      </c>
      <c r="Q247">
        <v>59.088000000000001</v>
      </c>
      <c r="R247">
        <v>14086</v>
      </c>
      <c r="AA247" t="s">
        <v>3</v>
      </c>
      <c r="AB247" s="1">
        <v>41988</v>
      </c>
      <c r="AE247" s="1">
        <v>41988</v>
      </c>
      <c r="AG247" s="1">
        <v>41988</v>
      </c>
      <c r="AI247" s="1">
        <v>42474</v>
      </c>
      <c r="AM247" s="1">
        <v>42474</v>
      </c>
      <c r="AO247" s="1">
        <v>42474</v>
      </c>
      <c r="AQ247">
        <v>1600358272</v>
      </c>
      <c r="AR247" t="s">
        <v>143</v>
      </c>
      <c r="AS247">
        <v>1</v>
      </c>
      <c r="AV247" t="s">
        <v>63</v>
      </c>
      <c r="AW247" t="s">
        <v>5</v>
      </c>
      <c r="AX247">
        <v>1152687</v>
      </c>
      <c r="AY247" t="s">
        <v>9</v>
      </c>
      <c r="BA247" t="s">
        <v>7</v>
      </c>
      <c r="BB247" s="1">
        <v>42352</v>
      </c>
      <c r="BC247" s="1">
        <v>42359</v>
      </c>
      <c r="BD247" s="1">
        <v>42369</v>
      </c>
      <c r="BE247" s="1">
        <v>42367</v>
      </c>
      <c r="BF247">
        <v>0</v>
      </c>
      <c r="BG247">
        <v>0</v>
      </c>
      <c r="BH247">
        <v>23808</v>
      </c>
      <c r="BI247">
        <v>23808</v>
      </c>
      <c r="BJ247">
        <v>110051</v>
      </c>
      <c r="BK247">
        <v>110051</v>
      </c>
      <c r="BL247">
        <v>224971.47</v>
      </c>
      <c r="BM247">
        <v>224971.47</v>
      </c>
      <c r="BN247">
        <v>59.09</v>
      </c>
      <c r="BO247">
        <v>59.09</v>
      </c>
      <c r="BP247" s="1">
        <v>41988</v>
      </c>
      <c r="BQ247" s="1">
        <v>42368</v>
      </c>
      <c r="BR247">
        <v>358273</v>
      </c>
      <c r="BS247">
        <v>1</v>
      </c>
      <c r="BT247" t="s">
        <v>709</v>
      </c>
      <c r="BU247" t="s">
        <v>710</v>
      </c>
      <c r="BW247" t="s">
        <v>761</v>
      </c>
      <c r="BX247">
        <v>43</v>
      </c>
      <c r="BY247">
        <v>43</v>
      </c>
      <c r="BZ247">
        <v>10085.472</v>
      </c>
      <c r="CA247">
        <v>10085.472</v>
      </c>
      <c r="CB247">
        <v>3.8879999999999999</v>
      </c>
      <c r="CC247">
        <v>3.8879999999999999</v>
      </c>
      <c r="CD247">
        <v>1728</v>
      </c>
      <c r="CE247">
        <v>1728</v>
      </c>
    </row>
    <row r="248" spans="1:83" x14ac:dyDescent="0.25">
      <c r="A248">
        <v>1600137730</v>
      </c>
      <c r="B248" t="s">
        <v>0</v>
      </c>
      <c r="C248">
        <v>137730</v>
      </c>
      <c r="E248" t="s">
        <v>63</v>
      </c>
      <c r="F248" t="s">
        <v>1</v>
      </c>
      <c r="G248" t="s">
        <v>2</v>
      </c>
      <c r="H248">
        <v>110051</v>
      </c>
      <c r="I248">
        <v>110051</v>
      </c>
      <c r="J248">
        <v>23808</v>
      </c>
      <c r="K248">
        <v>23808</v>
      </c>
      <c r="L248">
        <v>0</v>
      </c>
      <c r="M248">
        <v>0</v>
      </c>
      <c r="N248">
        <v>224971.47200000001</v>
      </c>
      <c r="O248">
        <v>224971.47200000001</v>
      </c>
      <c r="P248">
        <v>59.088000000000001</v>
      </c>
      <c r="Q248">
        <v>59.088000000000001</v>
      </c>
      <c r="R248">
        <v>14086</v>
      </c>
      <c r="AA248" t="s">
        <v>3</v>
      </c>
      <c r="AB248" s="1">
        <v>41988</v>
      </c>
      <c r="AE248" s="1">
        <v>41988</v>
      </c>
      <c r="AG248" s="1">
        <v>41988</v>
      </c>
      <c r="AI248" s="1">
        <v>42474</v>
      </c>
      <c r="AM248" s="1">
        <v>42474</v>
      </c>
      <c r="AO248" s="1">
        <v>42474</v>
      </c>
      <c r="AQ248">
        <v>1600358272</v>
      </c>
      <c r="AR248" t="s">
        <v>143</v>
      </c>
      <c r="AS248">
        <v>1</v>
      </c>
      <c r="AV248" t="s">
        <v>63</v>
      </c>
      <c r="AW248" t="s">
        <v>5</v>
      </c>
      <c r="AX248">
        <v>1152687</v>
      </c>
      <c r="AY248" t="s">
        <v>9</v>
      </c>
      <c r="BA248" t="s">
        <v>7</v>
      </c>
      <c r="BB248" s="1">
        <v>42352</v>
      </c>
      <c r="BC248" s="1">
        <v>42359</v>
      </c>
      <c r="BD248" s="1">
        <v>42369</v>
      </c>
      <c r="BE248" s="1">
        <v>42367</v>
      </c>
      <c r="BF248">
        <v>0</v>
      </c>
      <c r="BG248">
        <v>0</v>
      </c>
      <c r="BH248">
        <v>23808</v>
      </c>
      <c r="BI248">
        <v>23808</v>
      </c>
      <c r="BJ248">
        <v>110051</v>
      </c>
      <c r="BK248">
        <v>110051</v>
      </c>
      <c r="BL248">
        <v>224971.47</v>
      </c>
      <c r="BM248">
        <v>224971.47</v>
      </c>
      <c r="BN248">
        <v>59.09</v>
      </c>
      <c r="BO248">
        <v>59.09</v>
      </c>
      <c r="BP248" s="1">
        <v>41988</v>
      </c>
      <c r="BQ248" s="1">
        <v>42368</v>
      </c>
      <c r="BR248">
        <v>358274</v>
      </c>
      <c r="BS248">
        <v>2</v>
      </c>
      <c r="BT248" t="s">
        <v>717</v>
      </c>
      <c r="BU248" t="s">
        <v>718</v>
      </c>
      <c r="BW248" t="s">
        <v>835</v>
      </c>
      <c r="BX248">
        <v>1</v>
      </c>
      <c r="BY248">
        <v>1</v>
      </c>
      <c r="BZ248">
        <v>214886</v>
      </c>
      <c r="CA248">
        <v>214886</v>
      </c>
      <c r="CB248">
        <v>55.2</v>
      </c>
      <c r="CC248">
        <v>55.2</v>
      </c>
      <c r="CD248">
        <v>22080</v>
      </c>
      <c r="CE248">
        <v>22080</v>
      </c>
    </row>
    <row r="249" spans="1:83" x14ac:dyDescent="0.25">
      <c r="A249">
        <v>1600138142</v>
      </c>
      <c r="B249" t="s">
        <v>0</v>
      </c>
      <c r="C249">
        <v>138142</v>
      </c>
      <c r="E249" t="s">
        <v>41</v>
      </c>
      <c r="F249" t="s">
        <v>1</v>
      </c>
      <c r="G249" t="s">
        <v>2</v>
      </c>
      <c r="H249">
        <v>4694.79</v>
      </c>
      <c r="I249">
        <v>4594.79</v>
      </c>
      <c r="J249">
        <v>2347.4</v>
      </c>
      <c r="K249">
        <v>2297.4</v>
      </c>
      <c r="L249">
        <v>0</v>
      </c>
      <c r="M249">
        <v>0</v>
      </c>
      <c r="N249">
        <v>70818</v>
      </c>
      <c r="O249">
        <v>70818</v>
      </c>
      <c r="P249">
        <v>8.1</v>
      </c>
      <c r="Q249">
        <v>8.1</v>
      </c>
      <c r="R249">
        <v>10292</v>
      </c>
      <c r="AA249" t="s">
        <v>3</v>
      </c>
      <c r="AB249" s="1">
        <v>41995</v>
      </c>
      <c r="AE249" s="1">
        <v>41995</v>
      </c>
      <c r="AG249" s="1">
        <v>41995</v>
      </c>
      <c r="AI249" s="1">
        <v>42344</v>
      </c>
      <c r="AM249" s="1">
        <v>42344</v>
      </c>
      <c r="AO249" s="1">
        <v>42344</v>
      </c>
      <c r="AQ249">
        <v>1600363596</v>
      </c>
      <c r="AR249" t="s">
        <v>144</v>
      </c>
      <c r="AS249">
        <v>1</v>
      </c>
      <c r="AV249" t="s">
        <v>41</v>
      </c>
      <c r="AW249" t="s">
        <v>5</v>
      </c>
      <c r="AX249">
        <v>1138357</v>
      </c>
      <c r="AY249" t="s">
        <v>6</v>
      </c>
      <c r="BA249" t="s">
        <v>7</v>
      </c>
      <c r="BB249" s="1">
        <v>41997</v>
      </c>
      <c r="BC249" s="1">
        <v>41997</v>
      </c>
      <c r="BD249" s="1">
        <v>42025</v>
      </c>
      <c r="BE249" s="1">
        <v>42025</v>
      </c>
      <c r="BF249">
        <v>0</v>
      </c>
      <c r="BG249">
        <v>0</v>
      </c>
      <c r="BH249">
        <v>2347.4</v>
      </c>
      <c r="BI249">
        <v>2297.4</v>
      </c>
      <c r="BJ249">
        <v>4694.79</v>
      </c>
      <c r="BK249">
        <v>4594.79</v>
      </c>
      <c r="BL249">
        <v>70818</v>
      </c>
      <c r="BM249">
        <v>70818</v>
      </c>
      <c r="BN249">
        <v>8.1</v>
      </c>
      <c r="BO249">
        <v>8.1</v>
      </c>
      <c r="BP249" s="1">
        <v>41995</v>
      </c>
      <c r="BQ249" s="1">
        <v>42027</v>
      </c>
      <c r="BR249">
        <v>363597</v>
      </c>
      <c r="BS249">
        <v>1</v>
      </c>
      <c r="BT249" t="s">
        <v>717</v>
      </c>
      <c r="BU249" t="s">
        <v>718</v>
      </c>
      <c r="BW249" t="s">
        <v>842</v>
      </c>
      <c r="BX249">
        <v>1</v>
      </c>
      <c r="BY249">
        <v>1</v>
      </c>
      <c r="BZ249">
        <v>70818</v>
      </c>
      <c r="CA249">
        <v>70818</v>
      </c>
      <c r="CB249">
        <v>8.1</v>
      </c>
      <c r="CC249">
        <v>8.1</v>
      </c>
      <c r="CD249">
        <v>3540.9</v>
      </c>
      <c r="CE249">
        <v>3540.9</v>
      </c>
    </row>
    <row r="250" spans="1:83" x14ac:dyDescent="0.25">
      <c r="A250">
        <v>1600138451</v>
      </c>
      <c r="B250" t="s">
        <v>0</v>
      </c>
      <c r="C250">
        <v>138451</v>
      </c>
      <c r="E250" t="s">
        <v>81</v>
      </c>
      <c r="F250" t="s">
        <v>1</v>
      </c>
      <c r="G250" t="s">
        <v>2</v>
      </c>
      <c r="H250">
        <v>10808</v>
      </c>
      <c r="I250">
        <v>11349.45</v>
      </c>
      <c r="J250">
        <v>7500</v>
      </c>
      <c r="K250">
        <v>4500</v>
      </c>
      <c r="L250">
        <v>0</v>
      </c>
      <c r="M250">
        <v>0</v>
      </c>
      <c r="N250">
        <v>49804.800000000003</v>
      </c>
      <c r="O250">
        <v>24103.448</v>
      </c>
      <c r="P250">
        <v>19.2</v>
      </c>
      <c r="Q250">
        <v>9.2919999999999998</v>
      </c>
      <c r="R250">
        <v>39330</v>
      </c>
      <c r="AA250" t="s">
        <v>3</v>
      </c>
      <c r="AB250" s="1">
        <v>41983</v>
      </c>
      <c r="AE250" s="1">
        <v>42002</v>
      </c>
      <c r="AG250" s="1">
        <v>42002</v>
      </c>
      <c r="AI250" s="1">
        <v>42479</v>
      </c>
      <c r="AM250" s="1">
        <v>42479</v>
      </c>
      <c r="AO250" s="1">
        <v>42479</v>
      </c>
      <c r="AQ250">
        <v>1600387972</v>
      </c>
      <c r="AR250" t="s">
        <v>146</v>
      </c>
      <c r="AS250">
        <v>1</v>
      </c>
      <c r="AV250" t="s">
        <v>81</v>
      </c>
      <c r="AW250" t="s">
        <v>5</v>
      </c>
      <c r="AX250">
        <v>1000244</v>
      </c>
      <c r="AY250" t="s">
        <v>6</v>
      </c>
      <c r="BA250" t="s">
        <v>7</v>
      </c>
      <c r="BB250" s="1">
        <v>42002</v>
      </c>
      <c r="BC250" s="1">
        <v>42002</v>
      </c>
      <c r="BD250" s="1">
        <v>42013</v>
      </c>
      <c r="BE250" s="1">
        <v>42335</v>
      </c>
      <c r="BF250">
        <v>0</v>
      </c>
      <c r="BG250">
        <v>0</v>
      </c>
      <c r="BH250">
        <v>7500</v>
      </c>
      <c r="BI250">
        <v>4500</v>
      </c>
      <c r="BJ250">
        <v>10808</v>
      </c>
      <c r="BK250">
        <v>11349.45</v>
      </c>
      <c r="BL250">
        <v>49804.800000000003</v>
      </c>
      <c r="BM250">
        <v>24103.45</v>
      </c>
      <c r="BN250">
        <v>19.2</v>
      </c>
      <c r="BO250">
        <v>9.2899999999999991</v>
      </c>
      <c r="BP250" s="1">
        <v>41983</v>
      </c>
      <c r="BQ250" s="1">
        <v>42408</v>
      </c>
      <c r="BR250">
        <v>387973</v>
      </c>
      <c r="BS250">
        <v>1</v>
      </c>
      <c r="BT250" t="s">
        <v>709</v>
      </c>
      <c r="BU250" t="s">
        <v>710</v>
      </c>
      <c r="BW250" t="s">
        <v>822</v>
      </c>
      <c r="BX250">
        <v>100</v>
      </c>
      <c r="BY250">
        <v>56</v>
      </c>
      <c r="BZ250">
        <v>13488.8</v>
      </c>
      <c r="CA250">
        <v>7553.7280000000001</v>
      </c>
      <c r="CB250">
        <v>5.2</v>
      </c>
      <c r="CC250">
        <v>2.9119999999999999</v>
      </c>
      <c r="CD250">
        <v>2500</v>
      </c>
      <c r="CE250">
        <v>1400</v>
      </c>
    </row>
    <row r="251" spans="1:83" x14ac:dyDescent="0.25">
      <c r="A251">
        <v>1600138451</v>
      </c>
      <c r="B251" t="s">
        <v>0</v>
      </c>
      <c r="C251">
        <v>138451</v>
      </c>
      <c r="E251" t="s">
        <v>81</v>
      </c>
      <c r="F251" t="s">
        <v>1</v>
      </c>
      <c r="G251" t="s">
        <v>2</v>
      </c>
      <c r="H251">
        <v>10808</v>
      </c>
      <c r="I251">
        <v>11349.45</v>
      </c>
      <c r="J251">
        <v>7500</v>
      </c>
      <c r="K251">
        <v>4500</v>
      </c>
      <c r="L251">
        <v>0</v>
      </c>
      <c r="M251">
        <v>0</v>
      </c>
      <c r="N251">
        <v>49804.800000000003</v>
      </c>
      <c r="O251">
        <v>24103.448</v>
      </c>
      <c r="P251">
        <v>19.2</v>
      </c>
      <c r="Q251">
        <v>9.2919999999999998</v>
      </c>
      <c r="R251">
        <v>39330</v>
      </c>
      <c r="AA251" t="s">
        <v>3</v>
      </c>
      <c r="AB251" s="1">
        <v>41983</v>
      </c>
      <c r="AE251" s="1">
        <v>42002</v>
      </c>
      <c r="AG251" s="1">
        <v>42002</v>
      </c>
      <c r="AI251" s="1">
        <v>42479</v>
      </c>
      <c r="AM251" s="1">
        <v>42479</v>
      </c>
      <c r="AO251" s="1">
        <v>42479</v>
      </c>
      <c r="AQ251">
        <v>1600387972</v>
      </c>
      <c r="AR251" t="s">
        <v>146</v>
      </c>
      <c r="AS251">
        <v>1</v>
      </c>
      <c r="AV251" t="s">
        <v>81</v>
      </c>
      <c r="AW251" t="s">
        <v>5</v>
      </c>
      <c r="AX251">
        <v>1000244</v>
      </c>
      <c r="AY251" t="s">
        <v>6</v>
      </c>
      <c r="BA251" t="s">
        <v>7</v>
      </c>
      <c r="BB251" s="1">
        <v>42002</v>
      </c>
      <c r="BC251" s="1">
        <v>42002</v>
      </c>
      <c r="BD251" s="1">
        <v>42013</v>
      </c>
      <c r="BE251" s="1">
        <v>42335</v>
      </c>
      <c r="BF251">
        <v>0</v>
      </c>
      <c r="BG251">
        <v>0</v>
      </c>
      <c r="BH251">
        <v>7500</v>
      </c>
      <c r="BI251">
        <v>4500</v>
      </c>
      <c r="BJ251">
        <v>10808</v>
      </c>
      <c r="BK251">
        <v>11349.45</v>
      </c>
      <c r="BL251">
        <v>49804.800000000003</v>
      </c>
      <c r="BM251">
        <v>24103.45</v>
      </c>
      <c r="BN251">
        <v>19.2</v>
      </c>
      <c r="BO251">
        <v>9.2899999999999991</v>
      </c>
      <c r="BP251" s="1">
        <v>41983</v>
      </c>
      <c r="BQ251" s="1">
        <v>42408</v>
      </c>
      <c r="BR251">
        <v>387974</v>
      </c>
      <c r="BS251">
        <v>2</v>
      </c>
      <c r="BT251" t="s">
        <v>709</v>
      </c>
      <c r="BU251" t="s">
        <v>710</v>
      </c>
      <c r="BW251" t="s">
        <v>823</v>
      </c>
      <c r="BX251">
        <v>200</v>
      </c>
      <c r="BY251">
        <v>24</v>
      </c>
      <c r="BZ251">
        <v>36316</v>
      </c>
      <c r="CA251">
        <v>4357.92</v>
      </c>
      <c r="CB251">
        <v>14</v>
      </c>
      <c r="CC251">
        <v>1.68</v>
      </c>
      <c r="CD251">
        <v>5000</v>
      </c>
      <c r="CE251">
        <v>600</v>
      </c>
    </row>
    <row r="252" spans="1:83" x14ac:dyDescent="0.25">
      <c r="A252">
        <v>1600138451</v>
      </c>
      <c r="B252" t="s">
        <v>0</v>
      </c>
      <c r="C252">
        <v>138451</v>
      </c>
      <c r="E252" t="s">
        <v>81</v>
      </c>
      <c r="F252" t="s">
        <v>1</v>
      </c>
      <c r="G252" t="s">
        <v>2</v>
      </c>
      <c r="H252">
        <v>10808</v>
      </c>
      <c r="I252">
        <v>11349.45</v>
      </c>
      <c r="J252">
        <v>7500</v>
      </c>
      <c r="K252">
        <v>4500</v>
      </c>
      <c r="L252">
        <v>0</v>
      </c>
      <c r="M252">
        <v>0</v>
      </c>
      <c r="N252">
        <v>49804.800000000003</v>
      </c>
      <c r="O252">
        <v>24103.448</v>
      </c>
      <c r="P252">
        <v>19.2</v>
      </c>
      <c r="Q252">
        <v>9.2919999999999998</v>
      </c>
      <c r="R252">
        <v>39330</v>
      </c>
      <c r="AA252" t="s">
        <v>3</v>
      </c>
      <c r="AB252" s="1">
        <v>41983</v>
      </c>
      <c r="AE252" s="1">
        <v>42002</v>
      </c>
      <c r="AG252" s="1">
        <v>42002</v>
      </c>
      <c r="AI252" s="1">
        <v>42479</v>
      </c>
      <c r="AM252" s="1">
        <v>42479</v>
      </c>
      <c r="AO252" s="1">
        <v>42479</v>
      </c>
      <c r="AQ252">
        <v>1600387972</v>
      </c>
      <c r="AR252" t="s">
        <v>146</v>
      </c>
      <c r="AS252">
        <v>1</v>
      </c>
      <c r="AV252" t="s">
        <v>81</v>
      </c>
      <c r="AW252" t="s">
        <v>5</v>
      </c>
      <c r="AX252">
        <v>1000244</v>
      </c>
      <c r="AY252" t="s">
        <v>6</v>
      </c>
      <c r="BA252" t="s">
        <v>7</v>
      </c>
      <c r="BB252" s="1">
        <v>42002</v>
      </c>
      <c r="BC252" s="1">
        <v>42002</v>
      </c>
      <c r="BD252" s="1">
        <v>42013</v>
      </c>
      <c r="BE252" s="1">
        <v>42335</v>
      </c>
      <c r="BF252">
        <v>0</v>
      </c>
      <c r="BG252">
        <v>0</v>
      </c>
      <c r="BH252">
        <v>7500</v>
      </c>
      <c r="BI252">
        <v>4500</v>
      </c>
      <c r="BJ252">
        <v>10808</v>
      </c>
      <c r="BK252">
        <v>11349.45</v>
      </c>
      <c r="BL252">
        <v>49804.800000000003</v>
      </c>
      <c r="BM252">
        <v>24103.45</v>
      </c>
      <c r="BN252">
        <v>19.2</v>
      </c>
      <c r="BO252">
        <v>9.2899999999999991</v>
      </c>
      <c r="BP252" s="1">
        <v>41983</v>
      </c>
      <c r="BQ252" s="1">
        <v>42408</v>
      </c>
      <c r="BR252">
        <v>387975</v>
      </c>
      <c r="BS252">
        <v>3</v>
      </c>
      <c r="BT252" t="s">
        <v>709</v>
      </c>
      <c r="BU252" t="s">
        <v>710</v>
      </c>
      <c r="BW252" t="s">
        <v>784</v>
      </c>
      <c r="BY252">
        <v>100</v>
      </c>
      <c r="BZ252">
        <v>0</v>
      </c>
      <c r="CA252">
        <v>12191.8</v>
      </c>
      <c r="CB252">
        <v>0</v>
      </c>
      <c r="CC252">
        <v>4.7</v>
      </c>
      <c r="CD252">
        <v>0</v>
      </c>
      <c r="CE252">
        <v>2500</v>
      </c>
    </row>
    <row r="253" spans="1:83" x14ac:dyDescent="0.25">
      <c r="A253">
        <v>1600138478</v>
      </c>
      <c r="B253" t="s">
        <v>0</v>
      </c>
      <c r="C253">
        <v>138478</v>
      </c>
      <c r="E253" t="s">
        <v>81</v>
      </c>
      <c r="F253" t="s">
        <v>1</v>
      </c>
      <c r="G253" t="s">
        <v>2</v>
      </c>
      <c r="H253">
        <v>7225.93</v>
      </c>
      <c r="I253">
        <v>5488.9</v>
      </c>
      <c r="J253">
        <v>5075</v>
      </c>
      <c r="K253">
        <v>1600</v>
      </c>
      <c r="L253">
        <v>0</v>
      </c>
      <c r="M253">
        <v>0</v>
      </c>
      <c r="N253">
        <v>27984.072</v>
      </c>
      <c r="O253">
        <v>9473.2880000000005</v>
      </c>
      <c r="P253">
        <v>10.788</v>
      </c>
      <c r="Q253">
        <v>3.6520000000000001</v>
      </c>
      <c r="R253">
        <v>39330</v>
      </c>
      <c r="AA253" t="s">
        <v>3</v>
      </c>
      <c r="AB253" s="1">
        <v>41983</v>
      </c>
      <c r="AE253" s="1">
        <v>42002</v>
      </c>
      <c r="AG253" s="1">
        <v>42002</v>
      </c>
      <c r="AI253" s="1">
        <v>42418</v>
      </c>
      <c r="AM253" s="1">
        <v>42418</v>
      </c>
      <c r="AO253" s="1">
        <v>42418</v>
      </c>
      <c r="AQ253">
        <v>1600386899</v>
      </c>
      <c r="AR253" t="s">
        <v>147</v>
      </c>
      <c r="AS253">
        <v>1</v>
      </c>
      <c r="AV253" t="s">
        <v>81</v>
      </c>
      <c r="AW253" t="s">
        <v>5</v>
      </c>
      <c r="AX253">
        <v>1000681</v>
      </c>
      <c r="AY253" t="s">
        <v>6</v>
      </c>
      <c r="BA253" t="s">
        <v>7</v>
      </c>
      <c r="BB253" s="1">
        <v>42002</v>
      </c>
      <c r="BC253" s="1">
        <v>42002</v>
      </c>
      <c r="BD253" s="1">
        <v>42013</v>
      </c>
      <c r="BE253" s="1">
        <v>42013</v>
      </c>
      <c r="BF253">
        <v>0</v>
      </c>
      <c r="BG253">
        <v>0</v>
      </c>
      <c r="BH253">
        <v>5075</v>
      </c>
      <c r="BI253">
        <v>1600</v>
      </c>
      <c r="BJ253">
        <v>7225.93</v>
      </c>
      <c r="BK253">
        <v>5488.9</v>
      </c>
      <c r="BL253">
        <v>27984.07</v>
      </c>
      <c r="BM253">
        <v>9473.2900000000009</v>
      </c>
      <c r="BN253">
        <v>10.79</v>
      </c>
      <c r="BO253">
        <v>3.65</v>
      </c>
      <c r="BP253" s="1">
        <v>41983</v>
      </c>
      <c r="BQ253" s="1">
        <v>42353</v>
      </c>
      <c r="BR253">
        <v>386900</v>
      </c>
      <c r="BS253">
        <v>1</v>
      </c>
      <c r="BT253" t="s">
        <v>709</v>
      </c>
      <c r="BU253" t="s">
        <v>710</v>
      </c>
      <c r="BW253" t="s">
        <v>784</v>
      </c>
      <c r="BX253">
        <v>58</v>
      </c>
      <c r="BY253">
        <v>0</v>
      </c>
      <c r="BZ253">
        <v>7071.2439999999997</v>
      </c>
      <c r="CA253">
        <v>0</v>
      </c>
      <c r="CB253">
        <v>2.726</v>
      </c>
      <c r="CC253">
        <v>0</v>
      </c>
      <c r="CD253">
        <v>1450</v>
      </c>
      <c r="CE253">
        <v>0</v>
      </c>
    </row>
    <row r="254" spans="1:83" x14ac:dyDescent="0.25">
      <c r="A254">
        <v>1600138478</v>
      </c>
      <c r="B254" t="s">
        <v>0</v>
      </c>
      <c r="C254">
        <v>138478</v>
      </c>
      <c r="E254" t="s">
        <v>81</v>
      </c>
      <c r="F254" t="s">
        <v>1</v>
      </c>
      <c r="G254" t="s">
        <v>2</v>
      </c>
      <c r="H254">
        <v>7225.93</v>
      </c>
      <c r="I254">
        <v>5488.9</v>
      </c>
      <c r="J254">
        <v>5075</v>
      </c>
      <c r="K254">
        <v>1600</v>
      </c>
      <c r="L254">
        <v>0</v>
      </c>
      <c r="M254">
        <v>0</v>
      </c>
      <c r="N254">
        <v>27984.072</v>
      </c>
      <c r="O254">
        <v>9473.2880000000005</v>
      </c>
      <c r="P254">
        <v>10.788</v>
      </c>
      <c r="Q254">
        <v>3.6520000000000001</v>
      </c>
      <c r="R254">
        <v>39330</v>
      </c>
      <c r="AA254" t="s">
        <v>3</v>
      </c>
      <c r="AB254" s="1">
        <v>41983</v>
      </c>
      <c r="AE254" s="1">
        <v>42002</v>
      </c>
      <c r="AG254" s="1">
        <v>42002</v>
      </c>
      <c r="AI254" s="1">
        <v>42418</v>
      </c>
      <c r="AM254" s="1">
        <v>42418</v>
      </c>
      <c r="AO254" s="1">
        <v>42418</v>
      </c>
      <c r="AQ254">
        <v>1600386899</v>
      </c>
      <c r="AR254" t="s">
        <v>147</v>
      </c>
      <c r="AS254">
        <v>1</v>
      </c>
      <c r="AV254" t="s">
        <v>81</v>
      </c>
      <c r="AW254" t="s">
        <v>5</v>
      </c>
      <c r="AX254">
        <v>1000681</v>
      </c>
      <c r="AY254" t="s">
        <v>6</v>
      </c>
      <c r="BA254" t="s">
        <v>7</v>
      </c>
      <c r="BB254" s="1">
        <v>42002</v>
      </c>
      <c r="BC254" s="1">
        <v>42002</v>
      </c>
      <c r="BD254" s="1">
        <v>42013</v>
      </c>
      <c r="BE254" s="1">
        <v>42013</v>
      </c>
      <c r="BF254">
        <v>0</v>
      </c>
      <c r="BG254">
        <v>0</v>
      </c>
      <c r="BH254">
        <v>5075</v>
      </c>
      <c r="BI254">
        <v>1600</v>
      </c>
      <c r="BJ254">
        <v>7225.93</v>
      </c>
      <c r="BK254">
        <v>5488.9</v>
      </c>
      <c r="BL254">
        <v>27984.07</v>
      </c>
      <c r="BM254">
        <v>9473.2900000000009</v>
      </c>
      <c r="BN254">
        <v>10.79</v>
      </c>
      <c r="BO254">
        <v>3.65</v>
      </c>
      <c r="BP254" s="1">
        <v>41983</v>
      </c>
      <c r="BQ254" s="1">
        <v>42353</v>
      </c>
      <c r="BR254">
        <v>386901</v>
      </c>
      <c r="BS254">
        <v>2</v>
      </c>
      <c r="BT254" t="s">
        <v>709</v>
      </c>
      <c r="BU254" t="s">
        <v>710</v>
      </c>
      <c r="BW254" t="s">
        <v>822</v>
      </c>
      <c r="BX254">
        <v>116</v>
      </c>
      <c r="BY254">
        <v>46</v>
      </c>
      <c r="BZ254">
        <v>15647.008</v>
      </c>
      <c r="CA254">
        <v>6204.848</v>
      </c>
      <c r="CB254">
        <v>6.032</v>
      </c>
      <c r="CC254">
        <v>2.3919999999999999</v>
      </c>
      <c r="CD254">
        <v>2900</v>
      </c>
      <c r="CE254">
        <v>1150</v>
      </c>
    </row>
    <row r="255" spans="1:83" x14ac:dyDescent="0.25">
      <c r="A255">
        <v>1600138478</v>
      </c>
      <c r="B255" t="s">
        <v>0</v>
      </c>
      <c r="C255">
        <v>138478</v>
      </c>
      <c r="E255" t="s">
        <v>81</v>
      </c>
      <c r="F255" t="s">
        <v>1</v>
      </c>
      <c r="G255" t="s">
        <v>2</v>
      </c>
      <c r="H255">
        <v>7225.93</v>
      </c>
      <c r="I255">
        <v>5488.9</v>
      </c>
      <c r="J255">
        <v>5075</v>
      </c>
      <c r="K255">
        <v>1600</v>
      </c>
      <c r="L255">
        <v>0</v>
      </c>
      <c r="M255">
        <v>0</v>
      </c>
      <c r="N255">
        <v>27984.072</v>
      </c>
      <c r="O255">
        <v>9473.2880000000005</v>
      </c>
      <c r="P255">
        <v>10.788</v>
      </c>
      <c r="Q255">
        <v>3.6520000000000001</v>
      </c>
      <c r="R255">
        <v>39330</v>
      </c>
      <c r="AA255" t="s">
        <v>3</v>
      </c>
      <c r="AB255" s="1">
        <v>41983</v>
      </c>
      <c r="AE255" s="1">
        <v>42002</v>
      </c>
      <c r="AG255" s="1">
        <v>42002</v>
      </c>
      <c r="AI255" s="1">
        <v>42418</v>
      </c>
      <c r="AM255" s="1">
        <v>42418</v>
      </c>
      <c r="AO255" s="1">
        <v>42418</v>
      </c>
      <c r="AQ255">
        <v>1600386899</v>
      </c>
      <c r="AR255" t="s">
        <v>147</v>
      </c>
      <c r="AS255">
        <v>1</v>
      </c>
      <c r="AV255" t="s">
        <v>81</v>
      </c>
      <c r="AW255" t="s">
        <v>5</v>
      </c>
      <c r="AX255">
        <v>1000681</v>
      </c>
      <c r="AY255" t="s">
        <v>6</v>
      </c>
      <c r="BA255" t="s">
        <v>7</v>
      </c>
      <c r="BB255" s="1">
        <v>42002</v>
      </c>
      <c r="BC255" s="1">
        <v>42002</v>
      </c>
      <c r="BD255" s="1">
        <v>42013</v>
      </c>
      <c r="BE255" s="1">
        <v>42013</v>
      </c>
      <c r="BF255">
        <v>0</v>
      </c>
      <c r="BG255">
        <v>0</v>
      </c>
      <c r="BH255">
        <v>5075</v>
      </c>
      <c r="BI255">
        <v>1600</v>
      </c>
      <c r="BJ255">
        <v>7225.93</v>
      </c>
      <c r="BK255">
        <v>5488.9</v>
      </c>
      <c r="BL255">
        <v>27984.07</v>
      </c>
      <c r="BM255">
        <v>9473.2900000000009</v>
      </c>
      <c r="BN255">
        <v>10.79</v>
      </c>
      <c r="BO255">
        <v>3.65</v>
      </c>
      <c r="BP255" s="1">
        <v>41983</v>
      </c>
      <c r="BQ255" s="1">
        <v>42353</v>
      </c>
      <c r="BR255">
        <v>386902</v>
      </c>
      <c r="BS255">
        <v>3</v>
      </c>
      <c r="BT255" t="s">
        <v>709</v>
      </c>
      <c r="BU255" t="s">
        <v>710</v>
      </c>
      <c r="BW255" t="s">
        <v>823</v>
      </c>
      <c r="BX255">
        <v>29</v>
      </c>
      <c r="BY255">
        <v>18</v>
      </c>
      <c r="BZ255">
        <v>5265.82</v>
      </c>
      <c r="CA255">
        <v>3268.44</v>
      </c>
      <c r="CB255">
        <v>2.0299999999999998</v>
      </c>
      <c r="CC255">
        <v>1.26</v>
      </c>
      <c r="CD255">
        <v>725</v>
      </c>
      <c r="CE255">
        <v>450</v>
      </c>
    </row>
    <row r="256" spans="1:83" x14ac:dyDescent="0.25">
      <c r="A256">
        <v>1600139067</v>
      </c>
      <c r="B256" t="s">
        <v>0</v>
      </c>
      <c r="C256">
        <v>139067</v>
      </c>
      <c r="E256" t="s">
        <v>41</v>
      </c>
      <c r="F256" t="s">
        <v>1</v>
      </c>
      <c r="G256" t="s">
        <v>2</v>
      </c>
      <c r="H256">
        <v>1940</v>
      </c>
      <c r="I256">
        <v>2308.19</v>
      </c>
      <c r="J256">
        <v>970</v>
      </c>
      <c r="K256">
        <v>1067</v>
      </c>
      <c r="L256">
        <v>0</v>
      </c>
      <c r="M256">
        <v>0</v>
      </c>
      <c r="N256">
        <v>23610</v>
      </c>
      <c r="O256">
        <v>22846</v>
      </c>
      <c r="P256">
        <v>2.8</v>
      </c>
      <c r="Q256">
        <v>2.7</v>
      </c>
      <c r="R256">
        <v>10292</v>
      </c>
      <c r="AA256" t="s">
        <v>3</v>
      </c>
      <c r="AB256" s="1">
        <v>42016</v>
      </c>
      <c r="AE256" s="1">
        <v>42018</v>
      </c>
      <c r="AG256" s="1">
        <v>42018</v>
      </c>
      <c r="AI256" s="1">
        <v>42344</v>
      </c>
      <c r="AM256" s="1">
        <v>42344</v>
      </c>
      <c r="AO256" s="1">
        <v>42344</v>
      </c>
      <c r="AQ256">
        <v>1600441288</v>
      </c>
      <c r="AR256" t="s">
        <v>148</v>
      </c>
      <c r="AS256">
        <v>1</v>
      </c>
      <c r="AV256" t="s">
        <v>41</v>
      </c>
      <c r="AW256" t="s">
        <v>5</v>
      </c>
      <c r="AX256">
        <v>1138357</v>
      </c>
      <c r="AY256" t="s">
        <v>9</v>
      </c>
      <c r="BA256" t="s">
        <v>7</v>
      </c>
      <c r="BB256" s="1">
        <v>42019</v>
      </c>
      <c r="BC256" s="1">
        <v>42019</v>
      </c>
      <c r="BD256" s="1">
        <v>42034</v>
      </c>
      <c r="BE256" s="1">
        <v>42034</v>
      </c>
      <c r="BF256">
        <v>0</v>
      </c>
      <c r="BG256">
        <v>0</v>
      </c>
      <c r="BH256">
        <v>970</v>
      </c>
      <c r="BI256">
        <v>1067</v>
      </c>
      <c r="BJ256">
        <v>1940</v>
      </c>
      <c r="BK256">
        <v>2308.19</v>
      </c>
      <c r="BL256">
        <v>23610</v>
      </c>
      <c r="BM256">
        <v>22846</v>
      </c>
      <c r="BN256">
        <v>2.8</v>
      </c>
      <c r="BO256">
        <v>2.7</v>
      </c>
      <c r="BP256" s="1">
        <v>42018</v>
      </c>
      <c r="BQ256" s="1">
        <v>42121</v>
      </c>
      <c r="BR256">
        <v>441289</v>
      </c>
      <c r="BS256">
        <v>1</v>
      </c>
      <c r="BT256" t="s">
        <v>717</v>
      </c>
      <c r="BU256" t="s">
        <v>718</v>
      </c>
      <c r="BW256" t="s">
        <v>859</v>
      </c>
      <c r="BX256">
        <v>1</v>
      </c>
      <c r="BY256">
        <v>1</v>
      </c>
      <c r="BZ256">
        <v>23610</v>
      </c>
      <c r="CA256">
        <v>22846</v>
      </c>
      <c r="CB256">
        <v>2.8</v>
      </c>
      <c r="CC256">
        <v>2.7</v>
      </c>
      <c r="CD256">
        <v>1180.5</v>
      </c>
      <c r="CE256">
        <v>1142.3</v>
      </c>
    </row>
    <row r="257" spans="1:83" x14ac:dyDescent="0.25">
      <c r="A257">
        <v>1600139482</v>
      </c>
      <c r="B257" t="s">
        <v>0</v>
      </c>
      <c r="C257">
        <v>139482</v>
      </c>
      <c r="E257" t="s">
        <v>81</v>
      </c>
      <c r="F257" t="s">
        <v>1</v>
      </c>
      <c r="G257" t="s">
        <v>2</v>
      </c>
      <c r="H257">
        <v>7839.5</v>
      </c>
      <c r="I257">
        <v>7839.5</v>
      </c>
      <c r="J257">
        <v>3465</v>
      </c>
      <c r="K257">
        <v>3465</v>
      </c>
      <c r="L257">
        <v>0</v>
      </c>
      <c r="M257">
        <v>0</v>
      </c>
      <c r="N257">
        <v>42905.171999999999</v>
      </c>
      <c r="O257">
        <v>42905.171999999999</v>
      </c>
      <c r="P257">
        <v>8.9540000000000006</v>
      </c>
      <c r="Q257">
        <v>8.9540000000000006</v>
      </c>
      <c r="R257">
        <v>10794</v>
      </c>
      <c r="AA257" t="s">
        <v>3</v>
      </c>
      <c r="AB257" s="1">
        <v>42023</v>
      </c>
      <c r="AE257" s="1">
        <v>42030</v>
      </c>
      <c r="AG257" s="1">
        <v>42030</v>
      </c>
      <c r="AI257" s="1">
        <v>42479</v>
      </c>
      <c r="AM257" s="1">
        <v>42479</v>
      </c>
      <c r="AO257" s="1">
        <v>42479</v>
      </c>
      <c r="AQ257">
        <v>1600432589</v>
      </c>
      <c r="AR257" t="s">
        <v>149</v>
      </c>
      <c r="AS257">
        <v>1</v>
      </c>
      <c r="AV257" t="s">
        <v>81</v>
      </c>
      <c r="AW257" t="s">
        <v>5</v>
      </c>
      <c r="AX257">
        <v>1026039</v>
      </c>
      <c r="AY257" t="s">
        <v>6</v>
      </c>
      <c r="BA257" t="s">
        <v>7</v>
      </c>
      <c r="BB257" s="1">
        <v>42036</v>
      </c>
      <c r="BC257" s="1">
        <v>42095</v>
      </c>
      <c r="BD257" s="1">
        <v>42050</v>
      </c>
      <c r="BE257" s="1">
        <v>42124</v>
      </c>
      <c r="BF257">
        <v>0</v>
      </c>
      <c r="BG257">
        <v>0</v>
      </c>
      <c r="BH257">
        <v>3465</v>
      </c>
      <c r="BI257">
        <v>3465</v>
      </c>
      <c r="BJ257">
        <v>7839.5</v>
      </c>
      <c r="BK257">
        <v>7839.5</v>
      </c>
      <c r="BL257">
        <v>42905.17</v>
      </c>
      <c r="BM257">
        <v>42905.17</v>
      </c>
      <c r="BN257">
        <v>8.9499999999999993</v>
      </c>
      <c r="BO257">
        <v>8.9499999999999993</v>
      </c>
      <c r="BP257" s="1">
        <v>42023</v>
      </c>
      <c r="BQ257" s="1">
        <v>42398</v>
      </c>
      <c r="BR257">
        <v>432590</v>
      </c>
      <c r="BS257">
        <v>1</v>
      </c>
      <c r="BT257" t="s">
        <v>709</v>
      </c>
      <c r="BU257" t="s">
        <v>710</v>
      </c>
      <c r="BW257" t="s">
        <v>819</v>
      </c>
      <c r="BX257">
        <v>15</v>
      </c>
      <c r="BY257">
        <v>15</v>
      </c>
      <c r="BZ257">
        <v>16640.22</v>
      </c>
      <c r="CA257">
        <v>16640.22</v>
      </c>
      <c r="CB257">
        <v>3.4729999999999999</v>
      </c>
      <c r="CC257">
        <v>3.4729999999999999</v>
      </c>
      <c r="CD257">
        <v>1575</v>
      </c>
      <c r="CE257">
        <v>1575</v>
      </c>
    </row>
    <row r="258" spans="1:83" x14ac:dyDescent="0.25">
      <c r="A258">
        <v>1600139482</v>
      </c>
      <c r="B258" t="s">
        <v>0</v>
      </c>
      <c r="C258">
        <v>139482</v>
      </c>
      <c r="E258" t="s">
        <v>81</v>
      </c>
      <c r="F258" t="s">
        <v>1</v>
      </c>
      <c r="G258" t="s">
        <v>2</v>
      </c>
      <c r="H258">
        <v>7839.5</v>
      </c>
      <c r="I258">
        <v>7839.5</v>
      </c>
      <c r="J258">
        <v>3465</v>
      </c>
      <c r="K258">
        <v>3465</v>
      </c>
      <c r="L258">
        <v>0</v>
      </c>
      <c r="M258">
        <v>0</v>
      </c>
      <c r="N258">
        <v>42905.171999999999</v>
      </c>
      <c r="O258">
        <v>42905.171999999999</v>
      </c>
      <c r="P258">
        <v>8.9540000000000006</v>
      </c>
      <c r="Q258">
        <v>8.9540000000000006</v>
      </c>
      <c r="R258">
        <v>10794</v>
      </c>
      <c r="AA258" t="s">
        <v>3</v>
      </c>
      <c r="AB258" s="1">
        <v>42023</v>
      </c>
      <c r="AE258" s="1">
        <v>42030</v>
      </c>
      <c r="AG258" s="1">
        <v>42030</v>
      </c>
      <c r="AI258" s="1">
        <v>42479</v>
      </c>
      <c r="AM258" s="1">
        <v>42479</v>
      </c>
      <c r="AO258" s="1">
        <v>42479</v>
      </c>
      <c r="AQ258">
        <v>1600432589</v>
      </c>
      <c r="AR258" t="s">
        <v>149</v>
      </c>
      <c r="AS258">
        <v>1</v>
      </c>
      <c r="AV258" t="s">
        <v>81</v>
      </c>
      <c r="AW258" t="s">
        <v>5</v>
      </c>
      <c r="AX258">
        <v>1026039</v>
      </c>
      <c r="AY258" t="s">
        <v>6</v>
      </c>
      <c r="BA258" t="s">
        <v>7</v>
      </c>
      <c r="BB258" s="1">
        <v>42036</v>
      </c>
      <c r="BC258" s="1">
        <v>42095</v>
      </c>
      <c r="BD258" s="1">
        <v>42050</v>
      </c>
      <c r="BE258" s="1">
        <v>42124</v>
      </c>
      <c r="BF258">
        <v>0</v>
      </c>
      <c r="BG258">
        <v>0</v>
      </c>
      <c r="BH258">
        <v>3465</v>
      </c>
      <c r="BI258">
        <v>3465</v>
      </c>
      <c r="BJ258">
        <v>7839.5</v>
      </c>
      <c r="BK258">
        <v>7839.5</v>
      </c>
      <c r="BL258">
        <v>42905.17</v>
      </c>
      <c r="BM258">
        <v>42905.17</v>
      </c>
      <c r="BN258">
        <v>8.9499999999999993</v>
      </c>
      <c r="BO258">
        <v>8.9499999999999993</v>
      </c>
      <c r="BP258" s="1">
        <v>42023</v>
      </c>
      <c r="BQ258" s="1">
        <v>42398</v>
      </c>
      <c r="BR258">
        <v>432591</v>
      </c>
      <c r="BS258">
        <v>2</v>
      </c>
      <c r="BT258" t="s">
        <v>709</v>
      </c>
      <c r="BU258" t="s">
        <v>710</v>
      </c>
      <c r="BW258" t="s">
        <v>790</v>
      </c>
      <c r="BX258">
        <v>18</v>
      </c>
      <c r="BY258">
        <v>18</v>
      </c>
      <c r="BZ258">
        <v>26264.952000000001</v>
      </c>
      <c r="CA258">
        <v>26264.952000000001</v>
      </c>
      <c r="CB258">
        <v>5.4809999999999999</v>
      </c>
      <c r="CC258">
        <v>5.4809999999999999</v>
      </c>
      <c r="CD258">
        <v>1890</v>
      </c>
      <c r="CE258">
        <v>1890</v>
      </c>
    </row>
    <row r="259" spans="1:83" x14ac:dyDescent="0.25">
      <c r="A259">
        <v>1600139677</v>
      </c>
      <c r="B259" t="s">
        <v>0</v>
      </c>
      <c r="C259">
        <v>139677</v>
      </c>
      <c r="E259" t="s">
        <v>41</v>
      </c>
      <c r="F259" t="s">
        <v>82</v>
      </c>
      <c r="G259" t="s">
        <v>2</v>
      </c>
      <c r="H259">
        <v>499344.44</v>
      </c>
      <c r="I259">
        <v>310789.55</v>
      </c>
      <c r="J259">
        <v>131324.20000000001</v>
      </c>
      <c r="K259">
        <v>74136.399999999994</v>
      </c>
      <c r="L259">
        <v>0</v>
      </c>
      <c r="M259">
        <v>0</v>
      </c>
      <c r="N259">
        <v>2313887</v>
      </c>
      <c r="O259">
        <v>1605718</v>
      </c>
      <c r="P259">
        <v>311.10000000000002</v>
      </c>
      <c r="Q259">
        <v>201</v>
      </c>
      <c r="R259">
        <v>17600</v>
      </c>
      <c r="AA259" t="s">
        <v>3</v>
      </c>
      <c r="AB259" s="1">
        <v>42013</v>
      </c>
      <c r="AE259" s="1">
        <v>42034</v>
      </c>
      <c r="AG259" s="1">
        <v>42034</v>
      </c>
      <c r="AI259" s="1">
        <v>42038</v>
      </c>
      <c r="AM259" s="1">
        <v>42542</v>
      </c>
      <c r="AO259" s="1">
        <v>43868</v>
      </c>
      <c r="AQ259">
        <v>1600412650</v>
      </c>
      <c r="AR259" t="s">
        <v>150</v>
      </c>
      <c r="AS259">
        <v>34</v>
      </c>
      <c r="AV259" t="s">
        <v>41</v>
      </c>
      <c r="AW259" t="s">
        <v>5</v>
      </c>
      <c r="AX259">
        <v>1039169</v>
      </c>
      <c r="AY259" t="s">
        <v>9</v>
      </c>
      <c r="BA259" t="s">
        <v>7</v>
      </c>
      <c r="BB259" s="1">
        <v>42037</v>
      </c>
      <c r="BC259" s="1">
        <v>42037</v>
      </c>
      <c r="BD259" s="1">
        <v>42153</v>
      </c>
      <c r="BE259" s="1">
        <v>42245</v>
      </c>
      <c r="BF259">
        <v>0</v>
      </c>
      <c r="BG259">
        <v>0</v>
      </c>
      <c r="BH259">
        <v>6080</v>
      </c>
      <c r="BI259">
        <v>2400</v>
      </c>
      <c r="BJ259">
        <v>19265</v>
      </c>
      <c r="BK259">
        <v>9233.2800000000007</v>
      </c>
      <c r="BL259">
        <v>91744</v>
      </c>
      <c r="BM259">
        <v>36072</v>
      </c>
      <c r="BN259">
        <v>15.2</v>
      </c>
      <c r="BO259">
        <v>6</v>
      </c>
      <c r="BP259" s="1">
        <v>42016</v>
      </c>
      <c r="BQ259" s="1">
        <v>42361</v>
      </c>
      <c r="BR259">
        <v>412651</v>
      </c>
      <c r="BS259">
        <v>1</v>
      </c>
      <c r="BT259" t="s">
        <v>717</v>
      </c>
      <c r="BU259" t="s">
        <v>718</v>
      </c>
      <c r="BW259" t="s">
        <v>835</v>
      </c>
      <c r="BX259">
        <v>1</v>
      </c>
      <c r="BY259">
        <v>1</v>
      </c>
      <c r="BZ259">
        <v>91744</v>
      </c>
      <c r="CA259">
        <v>36072</v>
      </c>
      <c r="CB259">
        <v>15.2</v>
      </c>
      <c r="CC259">
        <v>6</v>
      </c>
      <c r="CD259">
        <v>6080</v>
      </c>
      <c r="CE259">
        <v>2400</v>
      </c>
    </row>
    <row r="260" spans="1:83" x14ac:dyDescent="0.25">
      <c r="A260">
        <v>1600139815</v>
      </c>
      <c r="B260" t="s">
        <v>0</v>
      </c>
      <c r="C260">
        <v>139815</v>
      </c>
      <c r="E260" t="s">
        <v>41</v>
      </c>
      <c r="F260" t="s">
        <v>1</v>
      </c>
      <c r="G260" t="s">
        <v>2</v>
      </c>
      <c r="H260">
        <v>7470</v>
      </c>
      <c r="I260">
        <v>7470</v>
      </c>
      <c r="J260">
        <v>724.89</v>
      </c>
      <c r="K260">
        <v>724.89</v>
      </c>
      <c r="L260">
        <v>0</v>
      </c>
      <c r="M260">
        <v>0</v>
      </c>
      <c r="N260">
        <v>14497.8</v>
      </c>
      <c r="O260">
        <v>14497.8</v>
      </c>
      <c r="P260">
        <v>0</v>
      </c>
      <c r="Q260">
        <v>0</v>
      </c>
      <c r="R260">
        <v>1708</v>
      </c>
      <c r="AA260" t="s">
        <v>3</v>
      </c>
      <c r="AB260" s="1">
        <v>42038</v>
      </c>
      <c r="AE260" s="1">
        <v>42038</v>
      </c>
      <c r="AG260" s="1">
        <v>42038</v>
      </c>
      <c r="AI260" s="1">
        <v>42471</v>
      </c>
      <c r="AM260" s="1">
        <v>42471</v>
      </c>
      <c r="AO260" s="1">
        <v>42471</v>
      </c>
      <c r="AQ260">
        <v>1600441676</v>
      </c>
      <c r="AR260" t="s">
        <v>151</v>
      </c>
      <c r="AS260">
        <v>1</v>
      </c>
      <c r="AV260" t="s">
        <v>41</v>
      </c>
      <c r="AW260" t="s">
        <v>5</v>
      </c>
      <c r="AY260" t="s">
        <v>6</v>
      </c>
      <c r="BA260" t="s">
        <v>7</v>
      </c>
      <c r="BB260" s="1">
        <v>42045</v>
      </c>
      <c r="BC260" s="1">
        <v>42129</v>
      </c>
      <c r="BD260" s="1">
        <v>42047</v>
      </c>
      <c r="BE260" s="1">
        <v>42138</v>
      </c>
      <c r="BF260">
        <v>0</v>
      </c>
      <c r="BG260">
        <v>0</v>
      </c>
      <c r="BH260">
        <v>724.89</v>
      </c>
      <c r="BI260">
        <v>724.89</v>
      </c>
      <c r="BJ260">
        <v>7470</v>
      </c>
      <c r="BK260">
        <v>7470</v>
      </c>
      <c r="BL260">
        <v>14497.8</v>
      </c>
      <c r="BM260">
        <v>14497.8</v>
      </c>
      <c r="BN260">
        <v>0</v>
      </c>
      <c r="BO260">
        <v>0</v>
      </c>
      <c r="BP260" s="1">
        <v>42038</v>
      </c>
      <c r="BQ260" s="1">
        <v>42164</v>
      </c>
      <c r="BR260">
        <v>441677</v>
      </c>
      <c r="BS260">
        <v>1</v>
      </c>
      <c r="BT260" t="s">
        <v>717</v>
      </c>
      <c r="BU260" t="s">
        <v>718</v>
      </c>
      <c r="BW260" t="s">
        <v>860</v>
      </c>
      <c r="BX260">
        <v>1</v>
      </c>
      <c r="BY260">
        <v>1</v>
      </c>
      <c r="BZ260">
        <v>14497.8</v>
      </c>
      <c r="CA260">
        <v>14497.8</v>
      </c>
      <c r="CB260">
        <v>0</v>
      </c>
      <c r="CC260">
        <v>0</v>
      </c>
      <c r="CD260">
        <v>724.89</v>
      </c>
      <c r="CE260">
        <v>724.89</v>
      </c>
    </row>
    <row r="261" spans="1:83" x14ac:dyDescent="0.25">
      <c r="A261">
        <v>1600140160</v>
      </c>
      <c r="B261" t="s">
        <v>0</v>
      </c>
      <c r="C261">
        <v>140160</v>
      </c>
      <c r="E261" t="s">
        <v>41</v>
      </c>
      <c r="F261" t="s">
        <v>1</v>
      </c>
      <c r="G261" t="s">
        <v>2</v>
      </c>
      <c r="H261">
        <v>3002.26</v>
      </c>
      <c r="I261">
        <v>3200.74</v>
      </c>
      <c r="J261">
        <v>1501.13</v>
      </c>
      <c r="K261">
        <v>1600.37</v>
      </c>
      <c r="L261">
        <v>0</v>
      </c>
      <c r="M261">
        <v>0</v>
      </c>
      <c r="N261">
        <v>21096</v>
      </c>
      <c r="O261">
        <v>20819</v>
      </c>
      <c r="P261">
        <v>4.5999999999999996</v>
      </c>
      <c r="Q261">
        <v>4.5</v>
      </c>
      <c r="R261">
        <v>10292</v>
      </c>
      <c r="AA261" t="s">
        <v>3</v>
      </c>
      <c r="AB261" s="1">
        <v>42046</v>
      </c>
      <c r="AE261" s="1">
        <v>42046</v>
      </c>
      <c r="AG261" s="1">
        <v>42046</v>
      </c>
      <c r="AI261" s="1">
        <v>42344</v>
      </c>
      <c r="AM261" s="1">
        <v>42344</v>
      </c>
      <c r="AO261" s="1">
        <v>42344</v>
      </c>
      <c r="AQ261">
        <v>1600413965</v>
      </c>
      <c r="AR261" t="s">
        <v>152</v>
      </c>
      <c r="AS261">
        <v>1</v>
      </c>
      <c r="AV261" t="s">
        <v>41</v>
      </c>
      <c r="AW261" t="s">
        <v>5</v>
      </c>
      <c r="AX261">
        <v>1138357</v>
      </c>
      <c r="AY261" t="s">
        <v>6</v>
      </c>
      <c r="BA261" t="s">
        <v>7</v>
      </c>
      <c r="BB261" s="1">
        <v>42051</v>
      </c>
      <c r="BC261" s="1">
        <v>42051</v>
      </c>
      <c r="BD261" s="1">
        <v>42093</v>
      </c>
      <c r="BE261" s="1">
        <v>42093</v>
      </c>
      <c r="BF261">
        <v>0</v>
      </c>
      <c r="BG261">
        <v>0</v>
      </c>
      <c r="BH261">
        <v>1501.13</v>
      </c>
      <c r="BI261">
        <v>1600.37</v>
      </c>
      <c r="BJ261">
        <v>3002.26</v>
      </c>
      <c r="BK261">
        <v>3200.74</v>
      </c>
      <c r="BL261">
        <v>21096</v>
      </c>
      <c r="BM261">
        <v>20819</v>
      </c>
      <c r="BN261">
        <v>4.5999999999999996</v>
      </c>
      <c r="BO261">
        <v>4.5</v>
      </c>
      <c r="BP261" s="1">
        <v>42046</v>
      </c>
      <c r="BQ261" s="1">
        <v>42117</v>
      </c>
      <c r="BR261">
        <v>413966</v>
      </c>
      <c r="BS261">
        <v>1</v>
      </c>
      <c r="BT261" t="s">
        <v>717</v>
      </c>
      <c r="BU261" t="s">
        <v>718</v>
      </c>
      <c r="BW261" t="s">
        <v>835</v>
      </c>
      <c r="BX261">
        <v>1</v>
      </c>
      <c r="BY261">
        <v>1</v>
      </c>
      <c r="BZ261">
        <v>21096</v>
      </c>
      <c r="CA261">
        <v>20819</v>
      </c>
      <c r="CB261">
        <v>4.5999999999999996</v>
      </c>
      <c r="CC261">
        <v>4.5</v>
      </c>
      <c r="CD261">
        <v>1840</v>
      </c>
      <c r="CE261">
        <v>1800</v>
      </c>
    </row>
    <row r="262" spans="1:83" x14ac:dyDescent="0.25">
      <c r="A262">
        <v>1600140162</v>
      </c>
      <c r="B262" t="s">
        <v>0</v>
      </c>
      <c r="C262">
        <v>140162</v>
      </c>
      <c r="E262" t="s">
        <v>41</v>
      </c>
      <c r="F262" t="s">
        <v>1</v>
      </c>
      <c r="G262" t="s">
        <v>2</v>
      </c>
      <c r="H262">
        <v>2866.65</v>
      </c>
      <c r="I262">
        <v>3307.97</v>
      </c>
      <c r="J262">
        <v>1076.05</v>
      </c>
      <c r="K262">
        <v>1041.5999999999999</v>
      </c>
      <c r="L262">
        <v>0</v>
      </c>
      <c r="M262">
        <v>0</v>
      </c>
      <c r="N262">
        <v>21521</v>
      </c>
      <c r="O262">
        <v>20832</v>
      </c>
      <c r="P262">
        <v>0</v>
      </c>
      <c r="Q262">
        <v>0</v>
      </c>
      <c r="R262">
        <v>10292</v>
      </c>
      <c r="AA262" t="s">
        <v>3</v>
      </c>
      <c r="AB262" s="1">
        <v>42046</v>
      </c>
      <c r="AE262" s="1">
        <v>42046</v>
      </c>
      <c r="AG262" s="1">
        <v>42046</v>
      </c>
      <c r="AI262" s="1">
        <v>42344</v>
      </c>
      <c r="AM262" s="1">
        <v>42344</v>
      </c>
      <c r="AO262" s="1">
        <v>42344</v>
      </c>
      <c r="AQ262">
        <v>1600441923</v>
      </c>
      <c r="AR262" t="s">
        <v>153</v>
      </c>
      <c r="AS262">
        <v>1</v>
      </c>
      <c r="AV262" t="s">
        <v>41</v>
      </c>
      <c r="AW262" t="s">
        <v>5</v>
      </c>
      <c r="AY262" t="s">
        <v>6</v>
      </c>
      <c r="BA262" t="s">
        <v>7</v>
      </c>
      <c r="BB262" s="1">
        <v>42051</v>
      </c>
      <c r="BC262" s="1">
        <v>42051</v>
      </c>
      <c r="BD262" s="1">
        <v>42093</v>
      </c>
      <c r="BE262" s="1">
        <v>42093</v>
      </c>
      <c r="BF262">
        <v>0</v>
      </c>
      <c r="BG262">
        <v>0</v>
      </c>
      <c r="BH262">
        <v>1076.05</v>
      </c>
      <c r="BI262">
        <v>1041.5999999999999</v>
      </c>
      <c r="BJ262">
        <v>2866.65</v>
      </c>
      <c r="BK262">
        <v>3307.97</v>
      </c>
      <c r="BL262">
        <v>21521</v>
      </c>
      <c r="BM262">
        <v>20832</v>
      </c>
      <c r="BN262">
        <v>0</v>
      </c>
      <c r="BO262">
        <v>0</v>
      </c>
      <c r="BP262" s="1">
        <v>42046</v>
      </c>
      <c r="BQ262" s="1">
        <v>42116</v>
      </c>
      <c r="BR262">
        <v>441924</v>
      </c>
      <c r="BS262">
        <v>1</v>
      </c>
      <c r="BT262" t="s">
        <v>717</v>
      </c>
      <c r="BU262" t="s">
        <v>718</v>
      </c>
      <c r="BW262" t="s">
        <v>835</v>
      </c>
      <c r="BX262">
        <v>1</v>
      </c>
      <c r="BY262">
        <v>1</v>
      </c>
      <c r="BZ262">
        <v>21521</v>
      </c>
      <c r="CA262">
        <v>20832</v>
      </c>
      <c r="CB262">
        <v>0</v>
      </c>
      <c r="CC262">
        <v>0</v>
      </c>
      <c r="CD262">
        <v>1076.05</v>
      </c>
      <c r="CE262">
        <v>1041.5999999999999</v>
      </c>
    </row>
    <row r="263" spans="1:83" x14ac:dyDescent="0.25">
      <c r="A263">
        <v>1600140504</v>
      </c>
      <c r="B263" t="s">
        <v>0</v>
      </c>
      <c r="C263">
        <v>140504</v>
      </c>
      <c r="E263" t="s">
        <v>41</v>
      </c>
      <c r="F263" t="s">
        <v>1</v>
      </c>
      <c r="G263" t="s">
        <v>2</v>
      </c>
      <c r="H263">
        <v>8834</v>
      </c>
      <c r="I263">
        <v>8834</v>
      </c>
      <c r="J263">
        <v>649.34</v>
      </c>
      <c r="K263">
        <v>649.34</v>
      </c>
      <c r="L263">
        <v>0</v>
      </c>
      <c r="M263">
        <v>0</v>
      </c>
      <c r="N263">
        <v>12986.7</v>
      </c>
      <c r="O263">
        <v>12986.7</v>
      </c>
      <c r="P263">
        <v>0</v>
      </c>
      <c r="Q263">
        <v>0</v>
      </c>
      <c r="R263">
        <v>1708</v>
      </c>
      <c r="AA263" t="s">
        <v>3</v>
      </c>
      <c r="AB263" s="1">
        <v>42055</v>
      </c>
      <c r="AE263" s="1">
        <v>42055</v>
      </c>
      <c r="AG263" s="1">
        <v>42055</v>
      </c>
      <c r="AI263" s="1">
        <v>42471</v>
      </c>
      <c r="AM263" s="1">
        <v>42471</v>
      </c>
      <c r="AO263" s="1">
        <v>42471</v>
      </c>
      <c r="AQ263">
        <v>1600442178</v>
      </c>
      <c r="AR263" t="s">
        <v>154</v>
      </c>
      <c r="AS263">
        <v>1</v>
      </c>
      <c r="AV263" t="s">
        <v>41</v>
      </c>
      <c r="AW263" t="s">
        <v>5</v>
      </c>
      <c r="AY263" t="s">
        <v>6</v>
      </c>
      <c r="BA263" t="s">
        <v>7</v>
      </c>
      <c r="BB263" s="1">
        <v>42065</v>
      </c>
      <c r="BC263" s="1">
        <v>42068</v>
      </c>
      <c r="BD263" s="1">
        <v>42067</v>
      </c>
      <c r="BE263" s="1">
        <v>42068</v>
      </c>
      <c r="BF263">
        <v>0</v>
      </c>
      <c r="BG263">
        <v>0</v>
      </c>
      <c r="BH263">
        <v>649.34</v>
      </c>
      <c r="BI263">
        <v>649.34</v>
      </c>
      <c r="BJ263">
        <v>8834</v>
      </c>
      <c r="BK263">
        <v>8834</v>
      </c>
      <c r="BL263">
        <v>12986.7</v>
      </c>
      <c r="BM263">
        <v>12986.7</v>
      </c>
      <c r="BN263">
        <v>0</v>
      </c>
      <c r="BO263">
        <v>0</v>
      </c>
      <c r="BP263" s="1">
        <v>42055</v>
      </c>
      <c r="BQ263" s="1">
        <v>42083</v>
      </c>
      <c r="BR263">
        <v>442179</v>
      </c>
      <c r="BS263">
        <v>1</v>
      </c>
      <c r="BT263" t="s">
        <v>717</v>
      </c>
      <c r="BU263" t="s">
        <v>718</v>
      </c>
      <c r="BW263" t="s">
        <v>860</v>
      </c>
      <c r="BX263">
        <v>1</v>
      </c>
      <c r="BY263">
        <v>1</v>
      </c>
      <c r="BZ263">
        <v>12986.7</v>
      </c>
      <c r="CA263">
        <v>12986.7</v>
      </c>
      <c r="CB263">
        <v>0</v>
      </c>
      <c r="CC263">
        <v>0</v>
      </c>
      <c r="CD263">
        <v>649.34</v>
      </c>
      <c r="CE263">
        <v>649.34</v>
      </c>
    </row>
    <row r="264" spans="1:83" x14ac:dyDescent="0.25">
      <c r="A264">
        <v>1600140862</v>
      </c>
      <c r="B264" t="s">
        <v>0</v>
      </c>
      <c r="C264">
        <v>140862</v>
      </c>
      <c r="E264" t="s">
        <v>155</v>
      </c>
      <c r="F264" t="s">
        <v>48</v>
      </c>
      <c r="G264" t="s">
        <v>2</v>
      </c>
      <c r="H264">
        <v>138657.28</v>
      </c>
      <c r="I264">
        <v>138657.28</v>
      </c>
      <c r="J264">
        <v>38706.6</v>
      </c>
      <c r="K264">
        <v>37613.599999999999</v>
      </c>
      <c r="L264">
        <v>0</v>
      </c>
      <c r="M264">
        <v>0</v>
      </c>
      <c r="N264">
        <v>284402.93</v>
      </c>
      <c r="O264">
        <v>262542.93</v>
      </c>
      <c r="P264">
        <v>67.644999999999996</v>
      </c>
      <c r="Q264">
        <v>67.644999999999996</v>
      </c>
      <c r="R264">
        <v>12868</v>
      </c>
      <c r="AA264" t="s">
        <v>3</v>
      </c>
      <c r="AB264" s="1">
        <v>42057</v>
      </c>
      <c r="AE264" s="1">
        <v>42065</v>
      </c>
      <c r="AG264" s="1">
        <v>42065</v>
      </c>
      <c r="AI264" s="1">
        <v>42234</v>
      </c>
      <c r="AM264" s="1">
        <v>42234</v>
      </c>
      <c r="AO264" s="1">
        <v>42234</v>
      </c>
      <c r="AQ264">
        <v>1600414280</v>
      </c>
      <c r="AR264" t="s">
        <v>156</v>
      </c>
      <c r="AS264">
        <v>5</v>
      </c>
      <c r="AV264" t="s">
        <v>272</v>
      </c>
      <c r="AW264" t="s">
        <v>5</v>
      </c>
      <c r="AX264">
        <v>1028830</v>
      </c>
      <c r="AY264" t="s">
        <v>9</v>
      </c>
      <c r="BA264" t="s">
        <v>7</v>
      </c>
      <c r="BB264" s="1">
        <v>42060</v>
      </c>
      <c r="BC264" s="1">
        <v>42060</v>
      </c>
      <c r="BD264" s="1">
        <v>42094</v>
      </c>
      <c r="BE264" s="1">
        <v>42124</v>
      </c>
      <c r="BF264">
        <v>0</v>
      </c>
      <c r="BG264">
        <v>0</v>
      </c>
      <c r="BH264">
        <v>616</v>
      </c>
      <c r="BI264">
        <v>616</v>
      </c>
      <c r="BJ264">
        <v>1645</v>
      </c>
      <c r="BK264">
        <v>1645</v>
      </c>
      <c r="BL264">
        <v>4088</v>
      </c>
      <c r="BM264">
        <v>4088</v>
      </c>
      <c r="BN264">
        <v>0</v>
      </c>
      <c r="BO264">
        <v>0</v>
      </c>
      <c r="BP264" s="1">
        <v>42058</v>
      </c>
      <c r="BQ264" s="1">
        <v>42188</v>
      </c>
      <c r="BR264">
        <v>414281</v>
      </c>
      <c r="BS264">
        <v>1</v>
      </c>
      <c r="BT264" t="s">
        <v>709</v>
      </c>
      <c r="BU264" t="s">
        <v>712</v>
      </c>
      <c r="BW264" t="s">
        <v>714</v>
      </c>
      <c r="BX264">
        <v>7</v>
      </c>
      <c r="BY264">
        <v>7</v>
      </c>
      <c r="BZ264">
        <v>4088</v>
      </c>
      <c r="CA264">
        <v>4088</v>
      </c>
      <c r="CB264">
        <v>0</v>
      </c>
      <c r="CC264">
        <v>0</v>
      </c>
      <c r="CD264">
        <v>616</v>
      </c>
      <c r="CE264">
        <v>616</v>
      </c>
    </row>
    <row r="265" spans="1:83" x14ac:dyDescent="0.25">
      <c r="A265">
        <v>1600140862</v>
      </c>
      <c r="B265" t="s">
        <v>0</v>
      </c>
      <c r="C265">
        <v>140862</v>
      </c>
      <c r="E265" t="s">
        <v>155</v>
      </c>
      <c r="F265" t="s">
        <v>48</v>
      </c>
      <c r="G265" t="s">
        <v>2</v>
      </c>
      <c r="H265">
        <v>138657.28</v>
      </c>
      <c r="I265">
        <v>138657.28</v>
      </c>
      <c r="J265">
        <v>38706.6</v>
      </c>
      <c r="K265">
        <v>37613.599999999999</v>
      </c>
      <c r="L265">
        <v>0</v>
      </c>
      <c r="M265">
        <v>0</v>
      </c>
      <c r="N265">
        <v>284402.93</v>
      </c>
      <c r="O265">
        <v>262542.93</v>
      </c>
      <c r="P265">
        <v>67.644999999999996</v>
      </c>
      <c r="Q265">
        <v>67.644999999999996</v>
      </c>
      <c r="R265">
        <v>12868</v>
      </c>
      <c r="AA265" t="s">
        <v>3</v>
      </c>
      <c r="AB265" s="1">
        <v>42057</v>
      </c>
      <c r="AE265" s="1">
        <v>42065</v>
      </c>
      <c r="AG265" s="1">
        <v>42065</v>
      </c>
      <c r="AI265" s="1">
        <v>42234</v>
      </c>
      <c r="AM265" s="1">
        <v>42234</v>
      </c>
      <c r="AO265" s="1">
        <v>42234</v>
      </c>
      <c r="AQ265">
        <v>1600414282</v>
      </c>
      <c r="AR265" t="s">
        <v>157</v>
      </c>
      <c r="AS265">
        <v>6</v>
      </c>
      <c r="AV265" t="s">
        <v>81</v>
      </c>
      <c r="AW265" t="s">
        <v>5</v>
      </c>
      <c r="AX265">
        <v>1028830</v>
      </c>
      <c r="AY265" t="s">
        <v>9</v>
      </c>
      <c r="BA265" t="s">
        <v>7</v>
      </c>
      <c r="BB265" s="1">
        <v>42060</v>
      </c>
      <c r="BC265" s="1">
        <v>42060</v>
      </c>
      <c r="BD265" s="1">
        <v>42094</v>
      </c>
      <c r="BE265" s="1">
        <v>42124</v>
      </c>
      <c r="BF265">
        <v>0</v>
      </c>
      <c r="BG265">
        <v>0</v>
      </c>
      <c r="BH265">
        <v>374</v>
      </c>
      <c r="BI265">
        <v>374</v>
      </c>
      <c r="BJ265">
        <v>463.76</v>
      </c>
      <c r="BK265">
        <v>463.76</v>
      </c>
      <c r="BL265">
        <v>1712.04</v>
      </c>
      <c r="BM265">
        <v>1712.04</v>
      </c>
      <c r="BN265">
        <v>0.66</v>
      </c>
      <c r="BO265">
        <v>0.66</v>
      </c>
      <c r="BP265" s="1">
        <v>42058</v>
      </c>
      <c r="BQ265" s="1">
        <v>42188</v>
      </c>
      <c r="BR265">
        <v>414283</v>
      </c>
      <c r="BS265">
        <v>1</v>
      </c>
      <c r="BT265" t="s">
        <v>709</v>
      </c>
      <c r="BU265" t="s">
        <v>710</v>
      </c>
      <c r="BW265" t="s">
        <v>765</v>
      </c>
      <c r="BX265">
        <v>22</v>
      </c>
      <c r="BY265">
        <v>22</v>
      </c>
      <c r="BZ265">
        <v>1712.04</v>
      </c>
      <c r="CA265">
        <v>1712.04</v>
      </c>
      <c r="CB265">
        <v>0.66</v>
      </c>
      <c r="CC265">
        <v>0.66</v>
      </c>
      <c r="CD265">
        <v>374</v>
      </c>
      <c r="CE265">
        <v>374</v>
      </c>
    </row>
    <row r="266" spans="1:83" x14ac:dyDescent="0.25">
      <c r="A266">
        <v>1600140862</v>
      </c>
      <c r="B266" t="s">
        <v>0</v>
      </c>
      <c r="C266">
        <v>140862</v>
      </c>
      <c r="E266" t="s">
        <v>155</v>
      </c>
      <c r="F266" t="s">
        <v>48</v>
      </c>
      <c r="G266" t="s">
        <v>2</v>
      </c>
      <c r="H266">
        <v>138657.28</v>
      </c>
      <c r="I266">
        <v>138657.28</v>
      </c>
      <c r="J266">
        <v>38706.6</v>
      </c>
      <c r="K266">
        <v>37613.599999999999</v>
      </c>
      <c r="L266">
        <v>0</v>
      </c>
      <c r="M266">
        <v>0</v>
      </c>
      <c r="N266">
        <v>284402.93</v>
      </c>
      <c r="O266">
        <v>262542.93</v>
      </c>
      <c r="P266">
        <v>67.644999999999996</v>
      </c>
      <c r="Q266">
        <v>67.644999999999996</v>
      </c>
      <c r="R266">
        <v>12868</v>
      </c>
      <c r="AA266" t="s">
        <v>3</v>
      </c>
      <c r="AB266" s="1">
        <v>42057</v>
      </c>
      <c r="AE266" s="1">
        <v>42065</v>
      </c>
      <c r="AG266" s="1">
        <v>42065</v>
      </c>
      <c r="AI266" s="1">
        <v>42234</v>
      </c>
      <c r="AM266" s="1">
        <v>42234</v>
      </c>
      <c r="AO266" s="1">
        <v>42234</v>
      </c>
      <c r="AQ266">
        <v>1600414322</v>
      </c>
      <c r="AR266" t="s">
        <v>158</v>
      </c>
      <c r="AS266">
        <v>18</v>
      </c>
      <c r="AV266" t="s">
        <v>81</v>
      </c>
      <c r="AW266" t="s">
        <v>5</v>
      </c>
      <c r="AX266">
        <v>1080262</v>
      </c>
      <c r="AY266" t="s">
        <v>6</v>
      </c>
      <c r="BA266" t="s">
        <v>7</v>
      </c>
      <c r="BB266" s="1">
        <v>42060</v>
      </c>
      <c r="BC266" s="1">
        <v>42060</v>
      </c>
      <c r="BD266" s="1">
        <v>42094</v>
      </c>
      <c r="BE266" s="1">
        <v>42163</v>
      </c>
      <c r="BF266">
        <v>0</v>
      </c>
      <c r="BG266">
        <v>0</v>
      </c>
      <c r="BH266">
        <v>442</v>
      </c>
      <c r="BI266">
        <v>442</v>
      </c>
      <c r="BJ266">
        <v>548.08000000000004</v>
      </c>
      <c r="BK266">
        <v>548.08000000000004</v>
      </c>
      <c r="BL266">
        <v>2023.32</v>
      </c>
      <c r="BM266">
        <v>2023.32</v>
      </c>
      <c r="BN266">
        <v>0.78</v>
      </c>
      <c r="BO266">
        <v>0.78</v>
      </c>
      <c r="BP266" s="1">
        <v>42058</v>
      </c>
      <c r="BQ266" s="1">
        <v>42188</v>
      </c>
      <c r="BR266">
        <v>414323</v>
      </c>
      <c r="BS266">
        <v>1</v>
      </c>
      <c r="BT266" t="s">
        <v>709</v>
      </c>
      <c r="BU266" t="s">
        <v>710</v>
      </c>
      <c r="BW266" t="s">
        <v>765</v>
      </c>
      <c r="BX266">
        <v>26</v>
      </c>
      <c r="BY266">
        <v>26</v>
      </c>
      <c r="BZ266">
        <v>2023.32</v>
      </c>
      <c r="CA266">
        <v>2023.32</v>
      </c>
      <c r="CB266">
        <v>0.78</v>
      </c>
      <c r="CC266">
        <v>0.78</v>
      </c>
      <c r="CD266">
        <v>442</v>
      </c>
      <c r="CE266">
        <v>442</v>
      </c>
    </row>
    <row r="267" spans="1:83" x14ac:dyDescent="0.25">
      <c r="A267">
        <v>1600140996</v>
      </c>
      <c r="B267" t="s">
        <v>0</v>
      </c>
      <c r="C267">
        <v>140996</v>
      </c>
      <c r="E267" t="s">
        <v>81</v>
      </c>
      <c r="F267" t="s">
        <v>1</v>
      </c>
      <c r="G267" t="s">
        <v>2</v>
      </c>
      <c r="H267">
        <v>4441.5</v>
      </c>
      <c r="I267">
        <v>4441.5</v>
      </c>
      <c r="J267">
        <v>2383</v>
      </c>
      <c r="K267">
        <v>2383</v>
      </c>
      <c r="L267">
        <v>0</v>
      </c>
      <c r="M267">
        <v>0</v>
      </c>
      <c r="N267">
        <v>21835.508000000002</v>
      </c>
      <c r="O267">
        <v>21835.508000000002</v>
      </c>
      <c r="P267">
        <v>7.5759999999999996</v>
      </c>
      <c r="Q267">
        <v>7.5759999999999996</v>
      </c>
      <c r="R267">
        <v>21373</v>
      </c>
      <c r="AA267" t="s">
        <v>3</v>
      </c>
      <c r="AB267" s="1">
        <v>41996</v>
      </c>
      <c r="AE267" s="1">
        <v>42067</v>
      </c>
      <c r="AG267" s="1">
        <v>42067</v>
      </c>
      <c r="AI267" s="1">
        <v>42418</v>
      </c>
      <c r="AM267" s="1">
        <v>42418</v>
      </c>
      <c r="AO267" s="1">
        <v>42418</v>
      </c>
      <c r="AQ267">
        <v>1600392158</v>
      </c>
      <c r="AR267" t="s">
        <v>159</v>
      </c>
      <c r="AS267">
        <v>1</v>
      </c>
      <c r="AV267" t="s">
        <v>81</v>
      </c>
      <c r="AW267" t="s">
        <v>5</v>
      </c>
      <c r="AX267">
        <v>1000538</v>
      </c>
      <c r="AY267" t="s">
        <v>6</v>
      </c>
      <c r="BA267" t="s">
        <v>7</v>
      </c>
      <c r="BB267" s="1">
        <v>42073</v>
      </c>
      <c r="BC267" s="1">
        <v>42073</v>
      </c>
      <c r="BD267" s="1">
        <v>42125</v>
      </c>
      <c r="BE267" s="1">
        <v>42312</v>
      </c>
      <c r="BF267">
        <v>0</v>
      </c>
      <c r="BG267">
        <v>0</v>
      </c>
      <c r="BH267">
        <v>2383</v>
      </c>
      <c r="BI267">
        <v>2383</v>
      </c>
      <c r="BJ267">
        <v>4441.5</v>
      </c>
      <c r="BK267">
        <v>4441.5</v>
      </c>
      <c r="BL267">
        <v>21835.51</v>
      </c>
      <c r="BM267">
        <v>21835.51</v>
      </c>
      <c r="BN267">
        <v>7.58</v>
      </c>
      <c r="BO267">
        <v>7.58</v>
      </c>
      <c r="BP267" s="1">
        <v>41996</v>
      </c>
      <c r="BQ267" s="1">
        <v>42394</v>
      </c>
      <c r="BR267">
        <v>392159</v>
      </c>
      <c r="BS267">
        <v>1</v>
      </c>
      <c r="BT267" t="s">
        <v>709</v>
      </c>
      <c r="BU267" t="s">
        <v>710</v>
      </c>
      <c r="BW267" t="s">
        <v>754</v>
      </c>
      <c r="BX267">
        <v>100</v>
      </c>
      <c r="BY267">
        <v>100</v>
      </c>
      <c r="BZ267">
        <v>5966.2</v>
      </c>
      <c r="CA267">
        <v>5966.2</v>
      </c>
      <c r="CB267">
        <v>2.2999999999999998</v>
      </c>
      <c r="CC267">
        <v>2.2999999999999998</v>
      </c>
      <c r="CD267">
        <v>1200</v>
      </c>
      <c r="CE267">
        <v>1200</v>
      </c>
    </row>
    <row r="268" spans="1:83" x14ac:dyDescent="0.25">
      <c r="A268">
        <v>1600140996</v>
      </c>
      <c r="B268" t="s">
        <v>0</v>
      </c>
      <c r="C268">
        <v>140996</v>
      </c>
      <c r="E268" t="s">
        <v>81</v>
      </c>
      <c r="F268" t="s">
        <v>1</v>
      </c>
      <c r="G268" t="s">
        <v>2</v>
      </c>
      <c r="H268">
        <v>4441.5</v>
      </c>
      <c r="I268">
        <v>4441.5</v>
      </c>
      <c r="J268">
        <v>2383</v>
      </c>
      <c r="K268">
        <v>2383</v>
      </c>
      <c r="L268">
        <v>0</v>
      </c>
      <c r="M268">
        <v>0</v>
      </c>
      <c r="N268">
        <v>21835.508000000002</v>
      </c>
      <c r="O268">
        <v>21835.508000000002</v>
      </c>
      <c r="P268">
        <v>7.5759999999999996</v>
      </c>
      <c r="Q268">
        <v>7.5759999999999996</v>
      </c>
      <c r="R268">
        <v>21373</v>
      </c>
      <c r="AA268" t="s">
        <v>3</v>
      </c>
      <c r="AB268" s="1">
        <v>41996</v>
      </c>
      <c r="AE268" s="1">
        <v>42067</v>
      </c>
      <c r="AG268" s="1">
        <v>42067</v>
      </c>
      <c r="AI268" s="1">
        <v>42418</v>
      </c>
      <c r="AM268" s="1">
        <v>42418</v>
      </c>
      <c r="AO268" s="1">
        <v>42418</v>
      </c>
      <c r="AQ268">
        <v>1600392158</v>
      </c>
      <c r="AR268" t="s">
        <v>159</v>
      </c>
      <c r="AS268">
        <v>1</v>
      </c>
      <c r="AV268" t="s">
        <v>81</v>
      </c>
      <c r="AW268" t="s">
        <v>5</v>
      </c>
      <c r="AX268">
        <v>1000538</v>
      </c>
      <c r="AY268" t="s">
        <v>6</v>
      </c>
      <c r="BA268" t="s">
        <v>7</v>
      </c>
      <c r="BB268" s="1">
        <v>42073</v>
      </c>
      <c r="BC268" s="1">
        <v>42073</v>
      </c>
      <c r="BD268" s="1">
        <v>42125</v>
      </c>
      <c r="BE268" s="1">
        <v>42312</v>
      </c>
      <c r="BF268">
        <v>0</v>
      </c>
      <c r="BG268">
        <v>0</v>
      </c>
      <c r="BH268">
        <v>2383</v>
      </c>
      <c r="BI268">
        <v>2383</v>
      </c>
      <c r="BJ268">
        <v>4441.5</v>
      </c>
      <c r="BK268">
        <v>4441.5</v>
      </c>
      <c r="BL268">
        <v>21835.51</v>
      </c>
      <c r="BM268">
        <v>21835.51</v>
      </c>
      <c r="BN268">
        <v>7.58</v>
      </c>
      <c r="BO268">
        <v>7.58</v>
      </c>
      <c r="BP268" s="1">
        <v>41996</v>
      </c>
      <c r="BQ268" s="1">
        <v>42394</v>
      </c>
      <c r="BR268">
        <v>392160</v>
      </c>
      <c r="BS268">
        <v>2</v>
      </c>
      <c r="BT268" t="s">
        <v>709</v>
      </c>
      <c r="BU268" t="s">
        <v>710</v>
      </c>
      <c r="BW268" t="s">
        <v>779</v>
      </c>
      <c r="BX268">
        <v>16</v>
      </c>
      <c r="BY268">
        <v>16</v>
      </c>
      <c r="BZ268">
        <v>1535.6479999999999</v>
      </c>
      <c r="CA268">
        <v>1535.6479999999999</v>
      </c>
      <c r="CB268">
        <v>0.59199999999999997</v>
      </c>
      <c r="CC268">
        <v>0.59199999999999997</v>
      </c>
      <c r="CD268">
        <v>192</v>
      </c>
      <c r="CE268">
        <v>192</v>
      </c>
    </row>
    <row r="269" spans="1:83" x14ac:dyDescent="0.25">
      <c r="A269">
        <v>1600140996</v>
      </c>
      <c r="B269" t="s">
        <v>0</v>
      </c>
      <c r="C269">
        <v>140996</v>
      </c>
      <c r="E269" t="s">
        <v>81</v>
      </c>
      <c r="F269" t="s">
        <v>1</v>
      </c>
      <c r="G269" t="s">
        <v>2</v>
      </c>
      <c r="H269">
        <v>4441.5</v>
      </c>
      <c r="I269">
        <v>4441.5</v>
      </c>
      <c r="J269">
        <v>2383</v>
      </c>
      <c r="K269">
        <v>2383</v>
      </c>
      <c r="L269">
        <v>0</v>
      </c>
      <c r="M269">
        <v>0</v>
      </c>
      <c r="N269">
        <v>21835.508000000002</v>
      </c>
      <c r="O269">
        <v>21835.508000000002</v>
      </c>
      <c r="P269">
        <v>7.5759999999999996</v>
      </c>
      <c r="Q269">
        <v>7.5759999999999996</v>
      </c>
      <c r="R269">
        <v>21373</v>
      </c>
      <c r="AA269" t="s">
        <v>3</v>
      </c>
      <c r="AB269" s="1">
        <v>41996</v>
      </c>
      <c r="AE269" s="1">
        <v>42067</v>
      </c>
      <c r="AG269" s="1">
        <v>42067</v>
      </c>
      <c r="AI269" s="1">
        <v>42418</v>
      </c>
      <c r="AM269" s="1">
        <v>42418</v>
      </c>
      <c r="AO269" s="1">
        <v>42418</v>
      </c>
      <c r="AQ269">
        <v>1600392158</v>
      </c>
      <c r="AR269" t="s">
        <v>159</v>
      </c>
      <c r="AS269">
        <v>1</v>
      </c>
      <c r="AV269" t="s">
        <v>81</v>
      </c>
      <c r="AW269" t="s">
        <v>5</v>
      </c>
      <c r="AX269">
        <v>1000538</v>
      </c>
      <c r="AY269" t="s">
        <v>6</v>
      </c>
      <c r="BA269" t="s">
        <v>7</v>
      </c>
      <c r="BB269" s="1">
        <v>42073</v>
      </c>
      <c r="BC269" s="1">
        <v>42073</v>
      </c>
      <c r="BD269" s="1">
        <v>42125</v>
      </c>
      <c r="BE269" s="1">
        <v>42312</v>
      </c>
      <c r="BF269">
        <v>0</v>
      </c>
      <c r="BG269">
        <v>0</v>
      </c>
      <c r="BH269">
        <v>2383</v>
      </c>
      <c r="BI269">
        <v>2383</v>
      </c>
      <c r="BJ269">
        <v>4441.5</v>
      </c>
      <c r="BK269">
        <v>4441.5</v>
      </c>
      <c r="BL269">
        <v>21835.51</v>
      </c>
      <c r="BM269">
        <v>21835.51</v>
      </c>
      <c r="BN269">
        <v>7.58</v>
      </c>
      <c r="BO269">
        <v>7.58</v>
      </c>
      <c r="BP269" s="1">
        <v>41996</v>
      </c>
      <c r="BQ269" s="1">
        <v>42394</v>
      </c>
      <c r="BR269">
        <v>392161</v>
      </c>
      <c r="BS269">
        <v>3</v>
      </c>
      <c r="BT269" t="s">
        <v>709</v>
      </c>
      <c r="BU269" t="s">
        <v>710</v>
      </c>
      <c r="BW269" t="s">
        <v>850</v>
      </c>
      <c r="BX269">
        <v>27</v>
      </c>
      <c r="BY269">
        <v>27</v>
      </c>
      <c r="BZ269">
        <v>4752</v>
      </c>
      <c r="CA269">
        <v>4752</v>
      </c>
      <c r="CB269">
        <v>1.89</v>
      </c>
      <c r="CC269">
        <v>1.89</v>
      </c>
      <c r="CD269">
        <v>189</v>
      </c>
      <c r="CE269">
        <v>189</v>
      </c>
    </row>
    <row r="270" spans="1:83" x14ac:dyDescent="0.25">
      <c r="A270">
        <v>1600140996</v>
      </c>
      <c r="B270" t="s">
        <v>0</v>
      </c>
      <c r="C270">
        <v>140996</v>
      </c>
      <c r="E270" t="s">
        <v>81</v>
      </c>
      <c r="F270" t="s">
        <v>1</v>
      </c>
      <c r="G270" t="s">
        <v>2</v>
      </c>
      <c r="H270">
        <v>4441.5</v>
      </c>
      <c r="I270">
        <v>4441.5</v>
      </c>
      <c r="J270">
        <v>2383</v>
      </c>
      <c r="K270">
        <v>2383</v>
      </c>
      <c r="L270">
        <v>0</v>
      </c>
      <c r="M270">
        <v>0</v>
      </c>
      <c r="N270">
        <v>21835.508000000002</v>
      </c>
      <c r="O270">
        <v>21835.508000000002</v>
      </c>
      <c r="P270">
        <v>7.5759999999999996</v>
      </c>
      <c r="Q270">
        <v>7.5759999999999996</v>
      </c>
      <c r="R270">
        <v>21373</v>
      </c>
      <c r="AA270" t="s">
        <v>3</v>
      </c>
      <c r="AB270" s="1">
        <v>41996</v>
      </c>
      <c r="AE270" s="1">
        <v>42067</v>
      </c>
      <c r="AG270" s="1">
        <v>42067</v>
      </c>
      <c r="AI270" s="1">
        <v>42418</v>
      </c>
      <c r="AM270" s="1">
        <v>42418</v>
      </c>
      <c r="AO270" s="1">
        <v>42418</v>
      </c>
      <c r="AQ270">
        <v>1600392158</v>
      </c>
      <c r="AR270" t="s">
        <v>159</v>
      </c>
      <c r="AS270">
        <v>1</v>
      </c>
      <c r="AV270" t="s">
        <v>81</v>
      </c>
      <c r="AW270" t="s">
        <v>5</v>
      </c>
      <c r="AX270">
        <v>1000538</v>
      </c>
      <c r="AY270" t="s">
        <v>6</v>
      </c>
      <c r="BA270" t="s">
        <v>7</v>
      </c>
      <c r="BB270" s="1">
        <v>42073</v>
      </c>
      <c r="BC270" s="1">
        <v>42073</v>
      </c>
      <c r="BD270" s="1">
        <v>42125</v>
      </c>
      <c r="BE270" s="1">
        <v>42312</v>
      </c>
      <c r="BF270">
        <v>0</v>
      </c>
      <c r="BG270">
        <v>0</v>
      </c>
      <c r="BH270">
        <v>2383</v>
      </c>
      <c r="BI270">
        <v>2383</v>
      </c>
      <c r="BJ270">
        <v>4441.5</v>
      </c>
      <c r="BK270">
        <v>4441.5</v>
      </c>
      <c r="BL270">
        <v>21835.51</v>
      </c>
      <c r="BM270">
        <v>21835.51</v>
      </c>
      <c r="BN270">
        <v>7.58</v>
      </c>
      <c r="BO270">
        <v>7.58</v>
      </c>
      <c r="BP270" s="1">
        <v>41996</v>
      </c>
      <c r="BQ270" s="1">
        <v>42394</v>
      </c>
      <c r="BR270">
        <v>392162</v>
      </c>
      <c r="BS270">
        <v>4</v>
      </c>
      <c r="BT270" t="s">
        <v>709</v>
      </c>
      <c r="BU270" t="s">
        <v>710</v>
      </c>
      <c r="BW270" t="s">
        <v>820</v>
      </c>
      <c r="BX270">
        <v>16</v>
      </c>
      <c r="BY270">
        <v>16</v>
      </c>
      <c r="BZ270">
        <v>2075.1999999999998</v>
      </c>
      <c r="CA270">
        <v>2075.1999999999998</v>
      </c>
      <c r="CB270">
        <v>0.8</v>
      </c>
      <c r="CC270">
        <v>0.8</v>
      </c>
      <c r="CD270">
        <v>320</v>
      </c>
      <c r="CE270">
        <v>320</v>
      </c>
    </row>
    <row r="271" spans="1:83" x14ac:dyDescent="0.25">
      <c r="A271">
        <v>1600140996</v>
      </c>
      <c r="B271" t="s">
        <v>0</v>
      </c>
      <c r="C271">
        <v>140996</v>
      </c>
      <c r="E271" t="s">
        <v>81</v>
      </c>
      <c r="F271" t="s">
        <v>1</v>
      </c>
      <c r="G271" t="s">
        <v>2</v>
      </c>
      <c r="H271">
        <v>4441.5</v>
      </c>
      <c r="I271">
        <v>4441.5</v>
      </c>
      <c r="J271">
        <v>2383</v>
      </c>
      <c r="K271">
        <v>2383</v>
      </c>
      <c r="L271">
        <v>0</v>
      </c>
      <c r="M271">
        <v>0</v>
      </c>
      <c r="N271">
        <v>21835.508000000002</v>
      </c>
      <c r="O271">
        <v>21835.508000000002</v>
      </c>
      <c r="P271">
        <v>7.5759999999999996</v>
      </c>
      <c r="Q271">
        <v>7.5759999999999996</v>
      </c>
      <c r="R271">
        <v>21373</v>
      </c>
      <c r="AA271" t="s">
        <v>3</v>
      </c>
      <c r="AB271" s="1">
        <v>41996</v>
      </c>
      <c r="AE271" s="1">
        <v>42067</v>
      </c>
      <c r="AG271" s="1">
        <v>42067</v>
      </c>
      <c r="AI271" s="1">
        <v>42418</v>
      </c>
      <c r="AM271" s="1">
        <v>42418</v>
      </c>
      <c r="AO271" s="1">
        <v>42418</v>
      </c>
      <c r="AQ271">
        <v>1600392158</v>
      </c>
      <c r="AR271" t="s">
        <v>159</v>
      </c>
      <c r="AS271">
        <v>1</v>
      </c>
      <c r="AV271" t="s">
        <v>81</v>
      </c>
      <c r="AW271" t="s">
        <v>5</v>
      </c>
      <c r="AX271">
        <v>1000538</v>
      </c>
      <c r="AY271" t="s">
        <v>6</v>
      </c>
      <c r="BA271" t="s">
        <v>7</v>
      </c>
      <c r="BB271" s="1">
        <v>42073</v>
      </c>
      <c r="BC271" s="1">
        <v>42073</v>
      </c>
      <c r="BD271" s="1">
        <v>42125</v>
      </c>
      <c r="BE271" s="1">
        <v>42312</v>
      </c>
      <c r="BF271">
        <v>0</v>
      </c>
      <c r="BG271">
        <v>0</v>
      </c>
      <c r="BH271">
        <v>2383</v>
      </c>
      <c r="BI271">
        <v>2383</v>
      </c>
      <c r="BJ271">
        <v>4441.5</v>
      </c>
      <c r="BK271">
        <v>4441.5</v>
      </c>
      <c r="BL271">
        <v>21835.51</v>
      </c>
      <c r="BM271">
        <v>21835.51</v>
      </c>
      <c r="BN271">
        <v>7.58</v>
      </c>
      <c r="BO271">
        <v>7.58</v>
      </c>
      <c r="BP271" s="1">
        <v>41996</v>
      </c>
      <c r="BQ271" s="1">
        <v>42394</v>
      </c>
      <c r="BR271">
        <v>392163</v>
      </c>
      <c r="BS271">
        <v>5</v>
      </c>
      <c r="BT271" t="s">
        <v>709</v>
      </c>
      <c r="BU271" t="s">
        <v>710</v>
      </c>
      <c r="BW271" t="s">
        <v>781</v>
      </c>
      <c r="BX271">
        <v>2</v>
      </c>
      <c r="BY271">
        <v>2</v>
      </c>
      <c r="BZ271">
        <v>77.819999999999993</v>
      </c>
      <c r="CA271">
        <v>77.819999999999993</v>
      </c>
      <c r="CB271">
        <v>0.03</v>
      </c>
      <c r="CC271">
        <v>0.03</v>
      </c>
      <c r="CD271">
        <v>12</v>
      </c>
      <c r="CE271">
        <v>12</v>
      </c>
    </row>
    <row r="272" spans="1:83" x14ac:dyDescent="0.25">
      <c r="A272">
        <v>1600140996</v>
      </c>
      <c r="B272" t="s">
        <v>0</v>
      </c>
      <c r="C272">
        <v>140996</v>
      </c>
      <c r="E272" t="s">
        <v>81</v>
      </c>
      <c r="F272" t="s">
        <v>1</v>
      </c>
      <c r="G272" t="s">
        <v>2</v>
      </c>
      <c r="H272">
        <v>4441.5</v>
      </c>
      <c r="I272">
        <v>4441.5</v>
      </c>
      <c r="J272">
        <v>2383</v>
      </c>
      <c r="K272">
        <v>2383</v>
      </c>
      <c r="L272">
        <v>0</v>
      </c>
      <c r="M272">
        <v>0</v>
      </c>
      <c r="N272">
        <v>21835.508000000002</v>
      </c>
      <c r="O272">
        <v>21835.508000000002</v>
      </c>
      <c r="P272">
        <v>7.5759999999999996</v>
      </c>
      <c r="Q272">
        <v>7.5759999999999996</v>
      </c>
      <c r="R272">
        <v>21373</v>
      </c>
      <c r="AA272" t="s">
        <v>3</v>
      </c>
      <c r="AB272" s="1">
        <v>41996</v>
      </c>
      <c r="AE272" s="1">
        <v>42067</v>
      </c>
      <c r="AG272" s="1">
        <v>42067</v>
      </c>
      <c r="AI272" s="1">
        <v>42418</v>
      </c>
      <c r="AM272" s="1">
        <v>42418</v>
      </c>
      <c r="AO272" s="1">
        <v>42418</v>
      </c>
      <c r="AQ272">
        <v>1600392158</v>
      </c>
      <c r="AR272" t="s">
        <v>159</v>
      </c>
      <c r="AS272">
        <v>1</v>
      </c>
      <c r="AV272" t="s">
        <v>81</v>
      </c>
      <c r="AW272" t="s">
        <v>5</v>
      </c>
      <c r="AX272">
        <v>1000538</v>
      </c>
      <c r="AY272" t="s">
        <v>6</v>
      </c>
      <c r="BA272" t="s">
        <v>7</v>
      </c>
      <c r="BB272" s="1">
        <v>42073</v>
      </c>
      <c r="BC272" s="1">
        <v>42073</v>
      </c>
      <c r="BD272" s="1">
        <v>42125</v>
      </c>
      <c r="BE272" s="1">
        <v>42312</v>
      </c>
      <c r="BF272">
        <v>0</v>
      </c>
      <c r="BG272">
        <v>0</v>
      </c>
      <c r="BH272">
        <v>2383</v>
      </c>
      <c r="BI272">
        <v>2383</v>
      </c>
      <c r="BJ272">
        <v>4441.5</v>
      </c>
      <c r="BK272">
        <v>4441.5</v>
      </c>
      <c r="BL272">
        <v>21835.51</v>
      </c>
      <c r="BM272">
        <v>21835.51</v>
      </c>
      <c r="BN272">
        <v>7.58</v>
      </c>
      <c r="BO272">
        <v>7.58</v>
      </c>
      <c r="BP272" s="1">
        <v>41996</v>
      </c>
      <c r="BQ272" s="1">
        <v>42394</v>
      </c>
      <c r="BR272">
        <v>392164</v>
      </c>
      <c r="BS272">
        <v>6</v>
      </c>
      <c r="BT272" t="s">
        <v>709</v>
      </c>
      <c r="BU272" t="s">
        <v>710</v>
      </c>
      <c r="BW272" t="s">
        <v>751</v>
      </c>
      <c r="BX272">
        <v>14</v>
      </c>
      <c r="BY272">
        <v>14</v>
      </c>
      <c r="BZ272">
        <v>3188.64</v>
      </c>
      <c r="CA272">
        <v>3188.64</v>
      </c>
      <c r="CB272">
        <v>0.36399999999999999</v>
      </c>
      <c r="CC272">
        <v>0.36399999999999999</v>
      </c>
      <c r="CD272">
        <v>210</v>
      </c>
      <c r="CE272">
        <v>210</v>
      </c>
    </row>
    <row r="273" spans="1:83" x14ac:dyDescent="0.25">
      <c r="A273">
        <v>1600140996</v>
      </c>
      <c r="B273" t="s">
        <v>0</v>
      </c>
      <c r="C273">
        <v>140996</v>
      </c>
      <c r="E273" t="s">
        <v>81</v>
      </c>
      <c r="F273" t="s">
        <v>1</v>
      </c>
      <c r="G273" t="s">
        <v>2</v>
      </c>
      <c r="H273">
        <v>4441.5</v>
      </c>
      <c r="I273">
        <v>4441.5</v>
      </c>
      <c r="J273">
        <v>2383</v>
      </c>
      <c r="K273">
        <v>2383</v>
      </c>
      <c r="L273">
        <v>0</v>
      </c>
      <c r="M273">
        <v>0</v>
      </c>
      <c r="N273">
        <v>21835.508000000002</v>
      </c>
      <c r="O273">
        <v>21835.508000000002</v>
      </c>
      <c r="P273">
        <v>7.5759999999999996</v>
      </c>
      <c r="Q273">
        <v>7.5759999999999996</v>
      </c>
      <c r="R273">
        <v>21373</v>
      </c>
      <c r="AA273" t="s">
        <v>3</v>
      </c>
      <c r="AB273" s="1">
        <v>41996</v>
      </c>
      <c r="AE273" s="1">
        <v>42067</v>
      </c>
      <c r="AG273" s="1">
        <v>42067</v>
      </c>
      <c r="AI273" s="1">
        <v>42418</v>
      </c>
      <c r="AM273" s="1">
        <v>42418</v>
      </c>
      <c r="AO273" s="1">
        <v>42418</v>
      </c>
      <c r="AQ273">
        <v>1600392158</v>
      </c>
      <c r="AR273" t="s">
        <v>159</v>
      </c>
      <c r="AS273">
        <v>1</v>
      </c>
      <c r="AV273" t="s">
        <v>81</v>
      </c>
      <c r="AW273" t="s">
        <v>5</v>
      </c>
      <c r="AX273">
        <v>1000538</v>
      </c>
      <c r="AY273" t="s">
        <v>6</v>
      </c>
      <c r="BA273" t="s">
        <v>7</v>
      </c>
      <c r="BB273" s="1">
        <v>42073</v>
      </c>
      <c r="BC273" s="1">
        <v>42073</v>
      </c>
      <c r="BD273" s="1">
        <v>42125</v>
      </c>
      <c r="BE273" s="1">
        <v>42312</v>
      </c>
      <c r="BF273">
        <v>0</v>
      </c>
      <c r="BG273">
        <v>0</v>
      </c>
      <c r="BH273">
        <v>2383</v>
      </c>
      <c r="BI273">
        <v>2383</v>
      </c>
      <c r="BJ273">
        <v>4441.5</v>
      </c>
      <c r="BK273">
        <v>4441.5</v>
      </c>
      <c r="BL273">
        <v>21835.51</v>
      </c>
      <c r="BM273">
        <v>21835.51</v>
      </c>
      <c r="BN273">
        <v>7.58</v>
      </c>
      <c r="BO273">
        <v>7.58</v>
      </c>
      <c r="BP273" s="1">
        <v>41996</v>
      </c>
      <c r="BQ273" s="1">
        <v>42394</v>
      </c>
      <c r="BR273">
        <v>392165</v>
      </c>
      <c r="BS273">
        <v>7</v>
      </c>
      <c r="BT273" t="s">
        <v>709</v>
      </c>
      <c r="BU273" t="s">
        <v>710</v>
      </c>
      <c r="BW273" t="s">
        <v>851</v>
      </c>
      <c r="BX273">
        <v>40</v>
      </c>
      <c r="BY273">
        <v>40</v>
      </c>
      <c r="BZ273">
        <v>4240</v>
      </c>
      <c r="CA273">
        <v>4240</v>
      </c>
      <c r="CB273">
        <v>1.6</v>
      </c>
      <c r="CC273">
        <v>1.6</v>
      </c>
      <c r="CD273">
        <v>260</v>
      </c>
      <c r="CE273">
        <v>260</v>
      </c>
    </row>
    <row r="274" spans="1:83" x14ac:dyDescent="0.25">
      <c r="A274">
        <v>1600141016</v>
      </c>
      <c r="B274" t="s">
        <v>0</v>
      </c>
      <c r="C274">
        <v>141016</v>
      </c>
      <c r="E274" t="s">
        <v>81</v>
      </c>
      <c r="F274" t="s">
        <v>1</v>
      </c>
      <c r="G274" t="s">
        <v>2</v>
      </c>
      <c r="H274">
        <v>11252.25</v>
      </c>
      <c r="I274">
        <v>11773.87</v>
      </c>
      <c r="J274">
        <v>6253</v>
      </c>
      <c r="K274">
        <v>5960.5</v>
      </c>
      <c r="L274">
        <v>0</v>
      </c>
      <c r="M274">
        <v>0</v>
      </c>
      <c r="N274">
        <v>117680.60799999999</v>
      </c>
      <c r="O274">
        <v>76730.607999999993</v>
      </c>
      <c r="P274">
        <v>45.018000000000001</v>
      </c>
      <c r="Q274">
        <v>27.468</v>
      </c>
      <c r="R274">
        <v>13326</v>
      </c>
      <c r="AA274" t="s">
        <v>3</v>
      </c>
      <c r="AB274" s="1">
        <v>42060</v>
      </c>
      <c r="AE274" s="1">
        <v>42068</v>
      </c>
      <c r="AG274" s="1">
        <v>42068</v>
      </c>
      <c r="AI274" s="1">
        <v>42344</v>
      </c>
      <c r="AM274" s="1">
        <v>42344</v>
      </c>
      <c r="AO274" s="1">
        <v>42344</v>
      </c>
      <c r="AQ274">
        <v>1600439491</v>
      </c>
      <c r="AR274" t="s">
        <v>160</v>
      </c>
      <c r="AS274">
        <v>1</v>
      </c>
      <c r="AV274" t="s">
        <v>81</v>
      </c>
      <c r="AW274" t="s">
        <v>5</v>
      </c>
      <c r="AX274">
        <v>1000294</v>
      </c>
      <c r="AY274" t="s">
        <v>6</v>
      </c>
      <c r="BA274" t="s">
        <v>7</v>
      </c>
      <c r="BB274" s="1">
        <v>42069</v>
      </c>
      <c r="BC274" s="1">
        <v>42069</v>
      </c>
      <c r="BD274" s="1">
        <v>42111</v>
      </c>
      <c r="BE274" s="1">
        <v>42124</v>
      </c>
      <c r="BF274">
        <v>0</v>
      </c>
      <c r="BG274">
        <v>0</v>
      </c>
      <c r="BH274">
        <v>6253</v>
      </c>
      <c r="BI274">
        <v>5960.5</v>
      </c>
      <c r="BJ274">
        <v>11252.25</v>
      </c>
      <c r="BK274">
        <v>11773.87</v>
      </c>
      <c r="BL274">
        <v>117680.61</v>
      </c>
      <c r="BM274">
        <v>76730.61</v>
      </c>
      <c r="BN274">
        <v>45.02</v>
      </c>
      <c r="BO274">
        <v>27.47</v>
      </c>
      <c r="BP274" s="1">
        <v>42060</v>
      </c>
      <c r="BQ274" s="1">
        <v>42128</v>
      </c>
      <c r="BR274">
        <v>439492</v>
      </c>
      <c r="BS274">
        <v>1</v>
      </c>
      <c r="BT274" t="s">
        <v>709</v>
      </c>
      <c r="BU274" t="s">
        <v>710</v>
      </c>
      <c r="BW274" t="s">
        <v>851</v>
      </c>
      <c r="BY274">
        <v>585</v>
      </c>
      <c r="BZ274">
        <v>0</v>
      </c>
      <c r="CA274">
        <v>62010</v>
      </c>
      <c r="CB274">
        <v>0</v>
      </c>
      <c r="CC274">
        <v>23.4</v>
      </c>
      <c r="CD274">
        <v>0</v>
      </c>
      <c r="CE274">
        <v>3802.5</v>
      </c>
    </row>
    <row r="275" spans="1:83" x14ac:dyDescent="0.25">
      <c r="A275">
        <v>1600141016</v>
      </c>
      <c r="B275" t="s">
        <v>0</v>
      </c>
      <c r="C275">
        <v>141016</v>
      </c>
      <c r="E275" t="s">
        <v>81</v>
      </c>
      <c r="F275" t="s">
        <v>1</v>
      </c>
      <c r="G275" t="s">
        <v>2</v>
      </c>
      <c r="H275">
        <v>11252.25</v>
      </c>
      <c r="I275">
        <v>11773.87</v>
      </c>
      <c r="J275">
        <v>6253</v>
      </c>
      <c r="K275">
        <v>5960.5</v>
      </c>
      <c r="L275">
        <v>0</v>
      </c>
      <c r="M275">
        <v>0</v>
      </c>
      <c r="N275">
        <v>117680.60799999999</v>
      </c>
      <c r="O275">
        <v>76730.607999999993</v>
      </c>
      <c r="P275">
        <v>45.018000000000001</v>
      </c>
      <c r="Q275">
        <v>27.468</v>
      </c>
      <c r="R275">
        <v>13326</v>
      </c>
      <c r="AA275" t="s">
        <v>3</v>
      </c>
      <c r="AB275" s="1">
        <v>42060</v>
      </c>
      <c r="AE275" s="1">
        <v>42068</v>
      </c>
      <c r="AG275" s="1">
        <v>42068</v>
      </c>
      <c r="AI275" s="1">
        <v>42344</v>
      </c>
      <c r="AM275" s="1">
        <v>42344</v>
      </c>
      <c r="AO275" s="1">
        <v>42344</v>
      </c>
      <c r="AQ275">
        <v>1600439491</v>
      </c>
      <c r="AR275" t="s">
        <v>160</v>
      </c>
      <c r="AS275">
        <v>1</v>
      </c>
      <c r="AV275" t="s">
        <v>81</v>
      </c>
      <c r="AW275" t="s">
        <v>5</v>
      </c>
      <c r="AX275">
        <v>1000294</v>
      </c>
      <c r="AY275" t="s">
        <v>6</v>
      </c>
      <c r="BA275" t="s">
        <v>7</v>
      </c>
      <c r="BB275" s="1">
        <v>42069</v>
      </c>
      <c r="BC275" s="1">
        <v>42069</v>
      </c>
      <c r="BD275" s="1">
        <v>42111</v>
      </c>
      <c r="BE275" s="1">
        <v>42124</v>
      </c>
      <c r="BF275">
        <v>0</v>
      </c>
      <c r="BG275">
        <v>0</v>
      </c>
      <c r="BH275">
        <v>6253</v>
      </c>
      <c r="BI275">
        <v>5960.5</v>
      </c>
      <c r="BJ275">
        <v>11252.25</v>
      </c>
      <c r="BK275">
        <v>11773.87</v>
      </c>
      <c r="BL275">
        <v>117680.61</v>
      </c>
      <c r="BM275">
        <v>76730.61</v>
      </c>
      <c r="BN275">
        <v>45.02</v>
      </c>
      <c r="BO275">
        <v>27.47</v>
      </c>
      <c r="BP275" s="1">
        <v>42060</v>
      </c>
      <c r="BQ275" s="1">
        <v>42128</v>
      </c>
      <c r="BR275">
        <v>439494</v>
      </c>
      <c r="BS275">
        <v>2</v>
      </c>
      <c r="BT275" t="s">
        <v>709</v>
      </c>
      <c r="BU275" t="s">
        <v>710</v>
      </c>
      <c r="BW275" t="s">
        <v>751</v>
      </c>
      <c r="BX275">
        <v>26</v>
      </c>
      <c r="BY275">
        <v>26</v>
      </c>
      <c r="BZ275">
        <v>5921.76</v>
      </c>
      <c r="CA275">
        <v>5921.76</v>
      </c>
      <c r="CB275">
        <v>0.67600000000000005</v>
      </c>
      <c r="CC275">
        <v>0.67600000000000005</v>
      </c>
      <c r="CD275">
        <v>390</v>
      </c>
      <c r="CE275">
        <v>390</v>
      </c>
    </row>
    <row r="276" spans="1:83" x14ac:dyDescent="0.25">
      <c r="A276">
        <v>1600141016</v>
      </c>
      <c r="B276" t="s">
        <v>0</v>
      </c>
      <c r="C276">
        <v>141016</v>
      </c>
      <c r="E276" t="s">
        <v>81</v>
      </c>
      <c r="F276" t="s">
        <v>1</v>
      </c>
      <c r="G276" t="s">
        <v>2</v>
      </c>
      <c r="H276">
        <v>11252.25</v>
      </c>
      <c r="I276">
        <v>11773.87</v>
      </c>
      <c r="J276">
        <v>6253</v>
      </c>
      <c r="K276">
        <v>5960.5</v>
      </c>
      <c r="L276">
        <v>0</v>
      </c>
      <c r="M276">
        <v>0</v>
      </c>
      <c r="N276">
        <v>117680.60799999999</v>
      </c>
      <c r="O276">
        <v>76730.607999999993</v>
      </c>
      <c r="P276">
        <v>45.018000000000001</v>
      </c>
      <c r="Q276">
        <v>27.468</v>
      </c>
      <c r="R276">
        <v>13326</v>
      </c>
      <c r="AA276" t="s">
        <v>3</v>
      </c>
      <c r="AB276" s="1">
        <v>42060</v>
      </c>
      <c r="AE276" s="1">
        <v>42068</v>
      </c>
      <c r="AG276" s="1">
        <v>42068</v>
      </c>
      <c r="AI276" s="1">
        <v>42344</v>
      </c>
      <c r="AM276" s="1">
        <v>42344</v>
      </c>
      <c r="AO276" s="1">
        <v>42344</v>
      </c>
      <c r="AQ276">
        <v>1600439491</v>
      </c>
      <c r="AR276" t="s">
        <v>160</v>
      </c>
      <c r="AS276">
        <v>1</v>
      </c>
      <c r="AV276" t="s">
        <v>81</v>
      </c>
      <c r="AW276" t="s">
        <v>5</v>
      </c>
      <c r="AX276">
        <v>1000294</v>
      </c>
      <c r="AY276" t="s">
        <v>6</v>
      </c>
      <c r="BA276" t="s">
        <v>7</v>
      </c>
      <c r="BB276" s="1">
        <v>42069</v>
      </c>
      <c r="BC276" s="1">
        <v>42069</v>
      </c>
      <c r="BD276" s="1">
        <v>42111</v>
      </c>
      <c r="BE276" s="1">
        <v>42124</v>
      </c>
      <c r="BF276">
        <v>0</v>
      </c>
      <c r="BG276">
        <v>0</v>
      </c>
      <c r="BH276">
        <v>6253</v>
      </c>
      <c r="BI276">
        <v>5960.5</v>
      </c>
      <c r="BJ276">
        <v>11252.25</v>
      </c>
      <c r="BK276">
        <v>11773.87</v>
      </c>
      <c r="BL276">
        <v>117680.61</v>
      </c>
      <c r="BM276">
        <v>76730.61</v>
      </c>
      <c r="BN276">
        <v>45.02</v>
      </c>
      <c r="BO276">
        <v>27.47</v>
      </c>
      <c r="BP276" s="1">
        <v>42060</v>
      </c>
      <c r="BQ276" s="1">
        <v>42128</v>
      </c>
      <c r="BR276">
        <v>439495</v>
      </c>
      <c r="BS276">
        <v>3</v>
      </c>
      <c r="BT276" t="s">
        <v>709</v>
      </c>
      <c r="BU276" t="s">
        <v>710</v>
      </c>
      <c r="BW276" t="s">
        <v>765</v>
      </c>
      <c r="BX276">
        <v>88</v>
      </c>
      <c r="BY276">
        <v>88</v>
      </c>
      <c r="BZ276">
        <v>6848.16</v>
      </c>
      <c r="CA276">
        <v>6848.16</v>
      </c>
      <c r="CB276">
        <v>2.64</v>
      </c>
      <c r="CC276">
        <v>2.64</v>
      </c>
      <c r="CD276">
        <v>1496</v>
      </c>
      <c r="CE276">
        <v>1496</v>
      </c>
    </row>
    <row r="277" spans="1:83" x14ac:dyDescent="0.25">
      <c r="A277">
        <v>1600141016</v>
      </c>
      <c r="B277" t="s">
        <v>0</v>
      </c>
      <c r="C277">
        <v>141016</v>
      </c>
      <c r="E277" t="s">
        <v>81</v>
      </c>
      <c r="F277" t="s">
        <v>1</v>
      </c>
      <c r="G277" t="s">
        <v>2</v>
      </c>
      <c r="H277">
        <v>11252.25</v>
      </c>
      <c r="I277">
        <v>11773.87</v>
      </c>
      <c r="J277">
        <v>6253</v>
      </c>
      <c r="K277">
        <v>5960.5</v>
      </c>
      <c r="L277">
        <v>0</v>
      </c>
      <c r="M277">
        <v>0</v>
      </c>
      <c r="N277">
        <v>117680.60799999999</v>
      </c>
      <c r="O277">
        <v>76730.607999999993</v>
      </c>
      <c r="P277">
        <v>45.018000000000001</v>
      </c>
      <c r="Q277">
        <v>27.468</v>
      </c>
      <c r="R277">
        <v>13326</v>
      </c>
      <c r="AA277" t="s">
        <v>3</v>
      </c>
      <c r="AB277" s="1">
        <v>42060</v>
      </c>
      <c r="AE277" s="1">
        <v>42068</v>
      </c>
      <c r="AG277" s="1">
        <v>42068</v>
      </c>
      <c r="AI277" s="1">
        <v>42344</v>
      </c>
      <c r="AM277" s="1">
        <v>42344</v>
      </c>
      <c r="AO277" s="1">
        <v>42344</v>
      </c>
      <c r="AQ277">
        <v>1600439491</v>
      </c>
      <c r="AR277" t="s">
        <v>160</v>
      </c>
      <c r="AS277">
        <v>1</v>
      </c>
      <c r="AV277" t="s">
        <v>81</v>
      </c>
      <c r="AW277" t="s">
        <v>5</v>
      </c>
      <c r="AX277">
        <v>1000294</v>
      </c>
      <c r="AY277" t="s">
        <v>6</v>
      </c>
      <c r="BA277" t="s">
        <v>7</v>
      </c>
      <c r="BB277" s="1">
        <v>42069</v>
      </c>
      <c r="BC277" s="1">
        <v>42069</v>
      </c>
      <c r="BD277" s="1">
        <v>42111</v>
      </c>
      <c r="BE277" s="1">
        <v>42124</v>
      </c>
      <c r="BF277">
        <v>0</v>
      </c>
      <c r="BG277">
        <v>0</v>
      </c>
      <c r="BH277">
        <v>6253</v>
      </c>
      <c r="BI277">
        <v>5960.5</v>
      </c>
      <c r="BJ277">
        <v>11252.25</v>
      </c>
      <c r="BK277">
        <v>11773.87</v>
      </c>
      <c r="BL277">
        <v>117680.61</v>
      </c>
      <c r="BM277">
        <v>76730.61</v>
      </c>
      <c r="BN277">
        <v>45.02</v>
      </c>
      <c r="BO277">
        <v>27.47</v>
      </c>
      <c r="BP277" s="1">
        <v>42060</v>
      </c>
      <c r="BQ277" s="1">
        <v>42128</v>
      </c>
      <c r="BR277">
        <v>439496</v>
      </c>
      <c r="BS277">
        <v>4</v>
      </c>
      <c r="BT277" t="s">
        <v>709</v>
      </c>
      <c r="BU277" t="s">
        <v>710</v>
      </c>
      <c r="BW277" t="s">
        <v>764</v>
      </c>
      <c r="BX277">
        <v>16</v>
      </c>
      <c r="BY277">
        <v>16</v>
      </c>
      <c r="BZ277">
        <v>1950.6880000000001</v>
      </c>
      <c r="CA277">
        <v>1950.6880000000001</v>
      </c>
      <c r="CB277">
        <v>0.752</v>
      </c>
      <c r="CC277">
        <v>0.752</v>
      </c>
      <c r="CD277">
        <v>272</v>
      </c>
      <c r="CE277">
        <v>272</v>
      </c>
    </row>
    <row r="278" spans="1:83" x14ac:dyDescent="0.25">
      <c r="A278">
        <v>1600141016</v>
      </c>
      <c r="B278" t="s">
        <v>0</v>
      </c>
      <c r="C278">
        <v>141016</v>
      </c>
      <c r="E278" t="s">
        <v>81</v>
      </c>
      <c r="F278" t="s">
        <v>1</v>
      </c>
      <c r="G278" t="s">
        <v>2</v>
      </c>
      <c r="H278">
        <v>11252.25</v>
      </c>
      <c r="I278">
        <v>11773.87</v>
      </c>
      <c r="J278">
        <v>6253</v>
      </c>
      <c r="K278">
        <v>5960.5</v>
      </c>
      <c r="L278">
        <v>0</v>
      </c>
      <c r="M278">
        <v>0</v>
      </c>
      <c r="N278">
        <v>117680.60799999999</v>
      </c>
      <c r="O278">
        <v>76730.607999999993</v>
      </c>
      <c r="P278">
        <v>45.018000000000001</v>
      </c>
      <c r="Q278">
        <v>27.468</v>
      </c>
      <c r="R278">
        <v>13326</v>
      </c>
      <c r="AA278" t="s">
        <v>3</v>
      </c>
      <c r="AB278" s="1">
        <v>42060</v>
      </c>
      <c r="AE278" s="1">
        <v>42068</v>
      </c>
      <c r="AG278" s="1">
        <v>42068</v>
      </c>
      <c r="AI278" s="1">
        <v>42344</v>
      </c>
      <c r="AM278" s="1">
        <v>42344</v>
      </c>
      <c r="AO278" s="1">
        <v>42344</v>
      </c>
      <c r="AQ278">
        <v>1600439491</v>
      </c>
      <c r="AR278" t="s">
        <v>160</v>
      </c>
      <c r="AS278">
        <v>1</v>
      </c>
      <c r="AV278" t="s">
        <v>81</v>
      </c>
      <c r="AW278" t="s">
        <v>5</v>
      </c>
      <c r="AX278">
        <v>1000294</v>
      </c>
      <c r="AY278" t="s">
        <v>6</v>
      </c>
      <c r="BA278" t="s">
        <v>7</v>
      </c>
      <c r="BB278" s="1">
        <v>42069</v>
      </c>
      <c r="BC278" s="1">
        <v>42069</v>
      </c>
      <c r="BD278" s="1">
        <v>42111</v>
      </c>
      <c r="BE278" s="1">
        <v>42124</v>
      </c>
      <c r="BF278">
        <v>0</v>
      </c>
      <c r="BG278">
        <v>0</v>
      </c>
      <c r="BH278">
        <v>6253</v>
      </c>
      <c r="BI278">
        <v>5960.5</v>
      </c>
      <c r="BJ278">
        <v>11252.25</v>
      </c>
      <c r="BK278">
        <v>11773.87</v>
      </c>
      <c r="BL278">
        <v>117680.61</v>
      </c>
      <c r="BM278">
        <v>76730.61</v>
      </c>
      <c r="BN278">
        <v>45.02</v>
      </c>
      <c r="BO278">
        <v>27.47</v>
      </c>
      <c r="BP278" s="1">
        <v>42060</v>
      </c>
      <c r="BQ278" s="1">
        <v>42128</v>
      </c>
      <c r="BR278">
        <v>439497</v>
      </c>
      <c r="BS278">
        <v>5</v>
      </c>
      <c r="BT278" t="s">
        <v>709</v>
      </c>
      <c r="BU278" t="s">
        <v>710</v>
      </c>
      <c r="BW278" t="s">
        <v>850</v>
      </c>
      <c r="BX278">
        <v>585</v>
      </c>
      <c r="BZ278">
        <v>102960</v>
      </c>
      <c r="CA278">
        <v>0</v>
      </c>
      <c r="CB278">
        <v>40.950000000000003</v>
      </c>
      <c r="CC278">
        <v>0</v>
      </c>
      <c r="CD278">
        <v>4095</v>
      </c>
      <c r="CE278">
        <v>0</v>
      </c>
    </row>
    <row r="279" spans="1:83" x14ac:dyDescent="0.25">
      <c r="A279">
        <v>1600141043</v>
      </c>
      <c r="B279" t="s">
        <v>0</v>
      </c>
      <c r="C279">
        <v>141043</v>
      </c>
      <c r="E279" t="s">
        <v>81</v>
      </c>
      <c r="F279" t="s">
        <v>1</v>
      </c>
      <c r="G279" t="s">
        <v>2</v>
      </c>
      <c r="H279">
        <v>1613.7</v>
      </c>
      <c r="I279">
        <v>1613.7</v>
      </c>
      <c r="J279">
        <v>997</v>
      </c>
      <c r="K279">
        <v>997</v>
      </c>
      <c r="L279">
        <v>0</v>
      </c>
      <c r="M279">
        <v>0</v>
      </c>
      <c r="N279">
        <v>8949.7559999999994</v>
      </c>
      <c r="O279">
        <v>8949.7559999999994</v>
      </c>
      <c r="P279">
        <v>3.44</v>
      </c>
      <c r="Q279">
        <v>3.44</v>
      </c>
      <c r="R279">
        <v>23996</v>
      </c>
      <c r="AA279" t="s">
        <v>3</v>
      </c>
      <c r="AB279" s="1">
        <v>42059</v>
      </c>
      <c r="AE279" s="1">
        <v>42068</v>
      </c>
      <c r="AG279" s="1">
        <v>42068</v>
      </c>
      <c r="AI279" s="1">
        <v>42411</v>
      </c>
      <c r="AM279" s="1">
        <v>42411</v>
      </c>
      <c r="AO279" s="1">
        <v>42411</v>
      </c>
      <c r="AQ279">
        <v>1600439467</v>
      </c>
      <c r="AR279" t="s">
        <v>161</v>
      </c>
      <c r="AS279">
        <v>1</v>
      </c>
      <c r="AV279" t="s">
        <v>81</v>
      </c>
      <c r="AW279" t="s">
        <v>5</v>
      </c>
      <c r="AX279">
        <v>1000468</v>
      </c>
      <c r="AY279" t="s">
        <v>6</v>
      </c>
      <c r="BA279" t="s">
        <v>7</v>
      </c>
      <c r="BB279" s="1">
        <v>42076</v>
      </c>
      <c r="BC279" s="1">
        <v>42076</v>
      </c>
      <c r="BD279" s="1">
        <v>42132</v>
      </c>
      <c r="BE279" s="1">
        <v>42306</v>
      </c>
      <c r="BF279">
        <v>0</v>
      </c>
      <c r="BG279">
        <v>0</v>
      </c>
      <c r="BH279">
        <v>997</v>
      </c>
      <c r="BI279">
        <v>997</v>
      </c>
      <c r="BJ279">
        <v>1613.7</v>
      </c>
      <c r="BK279">
        <v>1613.7</v>
      </c>
      <c r="BL279">
        <v>8949.76</v>
      </c>
      <c r="BM279">
        <v>8949.76</v>
      </c>
      <c r="BN279">
        <v>3.44</v>
      </c>
      <c r="BO279">
        <v>3.44</v>
      </c>
      <c r="BP279" s="1">
        <v>42059</v>
      </c>
      <c r="BQ279" s="1">
        <v>42360</v>
      </c>
      <c r="BR279">
        <v>439468</v>
      </c>
      <c r="BS279">
        <v>1</v>
      </c>
      <c r="BT279" t="s">
        <v>709</v>
      </c>
      <c r="BU279" t="s">
        <v>710</v>
      </c>
      <c r="BW279" t="s">
        <v>850</v>
      </c>
      <c r="BX279">
        <v>24</v>
      </c>
      <c r="BY279">
        <v>24</v>
      </c>
      <c r="BZ279">
        <v>4224</v>
      </c>
      <c r="CA279">
        <v>4224</v>
      </c>
      <c r="CB279">
        <v>1.68</v>
      </c>
      <c r="CC279">
        <v>1.68</v>
      </c>
      <c r="CD279">
        <v>168</v>
      </c>
      <c r="CE279">
        <v>168</v>
      </c>
    </row>
    <row r="280" spans="1:83" x14ac:dyDescent="0.25">
      <c r="A280">
        <v>1600141043</v>
      </c>
      <c r="B280" t="s">
        <v>0</v>
      </c>
      <c r="C280">
        <v>141043</v>
      </c>
      <c r="E280" t="s">
        <v>81</v>
      </c>
      <c r="F280" t="s">
        <v>1</v>
      </c>
      <c r="G280" t="s">
        <v>2</v>
      </c>
      <c r="H280">
        <v>1613.7</v>
      </c>
      <c r="I280">
        <v>1613.7</v>
      </c>
      <c r="J280">
        <v>997</v>
      </c>
      <c r="K280">
        <v>997</v>
      </c>
      <c r="L280">
        <v>0</v>
      </c>
      <c r="M280">
        <v>0</v>
      </c>
      <c r="N280">
        <v>8949.7559999999994</v>
      </c>
      <c r="O280">
        <v>8949.7559999999994</v>
      </c>
      <c r="P280">
        <v>3.44</v>
      </c>
      <c r="Q280">
        <v>3.44</v>
      </c>
      <c r="R280">
        <v>23996</v>
      </c>
      <c r="AA280" t="s">
        <v>3</v>
      </c>
      <c r="AB280" s="1">
        <v>42059</v>
      </c>
      <c r="AE280" s="1">
        <v>42068</v>
      </c>
      <c r="AG280" s="1">
        <v>42068</v>
      </c>
      <c r="AI280" s="1">
        <v>42411</v>
      </c>
      <c r="AM280" s="1">
        <v>42411</v>
      </c>
      <c r="AO280" s="1">
        <v>42411</v>
      </c>
      <c r="AQ280">
        <v>1600439467</v>
      </c>
      <c r="AR280" t="s">
        <v>161</v>
      </c>
      <c r="AS280">
        <v>1</v>
      </c>
      <c r="AV280" t="s">
        <v>81</v>
      </c>
      <c r="AW280" t="s">
        <v>5</v>
      </c>
      <c r="AX280">
        <v>1000468</v>
      </c>
      <c r="AY280" t="s">
        <v>6</v>
      </c>
      <c r="BA280" t="s">
        <v>7</v>
      </c>
      <c r="BB280" s="1">
        <v>42076</v>
      </c>
      <c r="BC280" s="1">
        <v>42076</v>
      </c>
      <c r="BD280" s="1">
        <v>42132</v>
      </c>
      <c r="BE280" s="1">
        <v>42306</v>
      </c>
      <c r="BF280">
        <v>0</v>
      </c>
      <c r="BG280">
        <v>0</v>
      </c>
      <c r="BH280">
        <v>997</v>
      </c>
      <c r="BI280">
        <v>997</v>
      </c>
      <c r="BJ280">
        <v>1613.7</v>
      </c>
      <c r="BK280">
        <v>1613.7</v>
      </c>
      <c r="BL280">
        <v>8949.76</v>
      </c>
      <c r="BM280">
        <v>8949.76</v>
      </c>
      <c r="BN280">
        <v>3.44</v>
      </c>
      <c r="BO280">
        <v>3.44</v>
      </c>
      <c r="BP280" s="1">
        <v>42059</v>
      </c>
      <c r="BQ280" s="1">
        <v>42360</v>
      </c>
      <c r="BR280">
        <v>439469</v>
      </c>
      <c r="BS280">
        <v>2</v>
      </c>
      <c r="BT280" t="s">
        <v>709</v>
      </c>
      <c r="BU280" t="s">
        <v>710</v>
      </c>
      <c r="BW280" t="s">
        <v>751</v>
      </c>
      <c r="BX280">
        <v>1</v>
      </c>
      <c r="BY280">
        <v>1</v>
      </c>
      <c r="BZ280">
        <v>227.76</v>
      </c>
      <c r="CA280">
        <v>227.76</v>
      </c>
      <c r="CB280">
        <v>2.5999999999999999E-2</v>
      </c>
      <c r="CC280">
        <v>2.5999999999999999E-2</v>
      </c>
      <c r="CD280">
        <v>15</v>
      </c>
      <c r="CE280">
        <v>15</v>
      </c>
    </row>
    <row r="281" spans="1:83" x14ac:dyDescent="0.25">
      <c r="A281">
        <v>1600141043</v>
      </c>
      <c r="B281" t="s">
        <v>0</v>
      </c>
      <c r="C281">
        <v>141043</v>
      </c>
      <c r="E281" t="s">
        <v>81</v>
      </c>
      <c r="F281" t="s">
        <v>1</v>
      </c>
      <c r="G281" t="s">
        <v>2</v>
      </c>
      <c r="H281">
        <v>1613.7</v>
      </c>
      <c r="I281">
        <v>1613.7</v>
      </c>
      <c r="J281">
        <v>997</v>
      </c>
      <c r="K281">
        <v>997</v>
      </c>
      <c r="L281">
        <v>0</v>
      </c>
      <c r="M281">
        <v>0</v>
      </c>
      <c r="N281">
        <v>8949.7559999999994</v>
      </c>
      <c r="O281">
        <v>8949.7559999999994</v>
      </c>
      <c r="P281">
        <v>3.44</v>
      </c>
      <c r="Q281">
        <v>3.44</v>
      </c>
      <c r="R281">
        <v>23996</v>
      </c>
      <c r="AA281" t="s">
        <v>3</v>
      </c>
      <c r="AB281" s="1">
        <v>42059</v>
      </c>
      <c r="AE281" s="1">
        <v>42068</v>
      </c>
      <c r="AG281" s="1">
        <v>42068</v>
      </c>
      <c r="AI281" s="1">
        <v>42411</v>
      </c>
      <c r="AM281" s="1">
        <v>42411</v>
      </c>
      <c r="AO281" s="1">
        <v>42411</v>
      </c>
      <c r="AQ281">
        <v>1600439467</v>
      </c>
      <c r="AR281" t="s">
        <v>161</v>
      </c>
      <c r="AS281">
        <v>1</v>
      </c>
      <c r="AV281" t="s">
        <v>81</v>
      </c>
      <c r="AW281" t="s">
        <v>5</v>
      </c>
      <c r="AX281">
        <v>1000468</v>
      </c>
      <c r="AY281" t="s">
        <v>6</v>
      </c>
      <c r="BA281" t="s">
        <v>7</v>
      </c>
      <c r="BB281" s="1">
        <v>42076</v>
      </c>
      <c r="BC281" s="1">
        <v>42076</v>
      </c>
      <c r="BD281" s="1">
        <v>42132</v>
      </c>
      <c r="BE281" s="1">
        <v>42306</v>
      </c>
      <c r="BF281">
        <v>0</v>
      </c>
      <c r="BG281">
        <v>0</v>
      </c>
      <c r="BH281">
        <v>997</v>
      </c>
      <c r="BI281">
        <v>997</v>
      </c>
      <c r="BJ281">
        <v>1613.7</v>
      </c>
      <c r="BK281">
        <v>1613.7</v>
      </c>
      <c r="BL281">
        <v>8949.76</v>
      </c>
      <c r="BM281">
        <v>8949.76</v>
      </c>
      <c r="BN281">
        <v>3.44</v>
      </c>
      <c r="BO281">
        <v>3.44</v>
      </c>
      <c r="BP281" s="1">
        <v>42059</v>
      </c>
      <c r="BQ281" s="1">
        <v>42360</v>
      </c>
      <c r="BR281">
        <v>439470</v>
      </c>
      <c r="BS281">
        <v>3</v>
      </c>
      <c r="BT281" t="s">
        <v>709</v>
      </c>
      <c r="BU281" t="s">
        <v>710</v>
      </c>
      <c r="BW281" t="s">
        <v>820</v>
      </c>
      <c r="BX281">
        <v>27</v>
      </c>
      <c r="BY281">
        <v>27</v>
      </c>
      <c r="BZ281">
        <v>3501.9</v>
      </c>
      <c r="CA281">
        <v>3501.9</v>
      </c>
      <c r="CB281">
        <v>1.35</v>
      </c>
      <c r="CC281">
        <v>1.35</v>
      </c>
      <c r="CD281">
        <v>540</v>
      </c>
      <c r="CE281">
        <v>540</v>
      </c>
    </row>
    <row r="282" spans="1:83" x14ac:dyDescent="0.25">
      <c r="A282">
        <v>1600141043</v>
      </c>
      <c r="B282" t="s">
        <v>0</v>
      </c>
      <c r="C282">
        <v>141043</v>
      </c>
      <c r="E282" t="s">
        <v>81</v>
      </c>
      <c r="F282" t="s">
        <v>1</v>
      </c>
      <c r="G282" t="s">
        <v>2</v>
      </c>
      <c r="H282">
        <v>1613.7</v>
      </c>
      <c r="I282">
        <v>1613.7</v>
      </c>
      <c r="J282">
        <v>997</v>
      </c>
      <c r="K282">
        <v>997</v>
      </c>
      <c r="L282">
        <v>0</v>
      </c>
      <c r="M282">
        <v>0</v>
      </c>
      <c r="N282">
        <v>8949.7559999999994</v>
      </c>
      <c r="O282">
        <v>8949.7559999999994</v>
      </c>
      <c r="P282">
        <v>3.44</v>
      </c>
      <c r="Q282">
        <v>3.44</v>
      </c>
      <c r="R282">
        <v>23996</v>
      </c>
      <c r="AA282" t="s">
        <v>3</v>
      </c>
      <c r="AB282" s="1">
        <v>42059</v>
      </c>
      <c r="AE282" s="1">
        <v>42068</v>
      </c>
      <c r="AG282" s="1">
        <v>42068</v>
      </c>
      <c r="AI282" s="1">
        <v>42411</v>
      </c>
      <c r="AM282" s="1">
        <v>42411</v>
      </c>
      <c r="AO282" s="1">
        <v>42411</v>
      </c>
      <c r="AQ282">
        <v>1600439467</v>
      </c>
      <c r="AR282" t="s">
        <v>161</v>
      </c>
      <c r="AS282">
        <v>1</v>
      </c>
      <c r="AV282" t="s">
        <v>81</v>
      </c>
      <c r="AW282" t="s">
        <v>5</v>
      </c>
      <c r="AX282">
        <v>1000468</v>
      </c>
      <c r="AY282" t="s">
        <v>6</v>
      </c>
      <c r="BA282" t="s">
        <v>7</v>
      </c>
      <c r="BB282" s="1">
        <v>42076</v>
      </c>
      <c r="BC282" s="1">
        <v>42076</v>
      </c>
      <c r="BD282" s="1">
        <v>42132</v>
      </c>
      <c r="BE282" s="1">
        <v>42306</v>
      </c>
      <c r="BF282">
        <v>0</v>
      </c>
      <c r="BG282">
        <v>0</v>
      </c>
      <c r="BH282">
        <v>997</v>
      </c>
      <c r="BI282">
        <v>997</v>
      </c>
      <c r="BJ282">
        <v>1613.7</v>
      </c>
      <c r="BK282">
        <v>1613.7</v>
      </c>
      <c r="BL282">
        <v>8949.76</v>
      </c>
      <c r="BM282">
        <v>8949.76</v>
      </c>
      <c r="BN282">
        <v>3.44</v>
      </c>
      <c r="BO282">
        <v>3.44</v>
      </c>
      <c r="BP282" s="1">
        <v>42059</v>
      </c>
      <c r="BQ282" s="1">
        <v>42360</v>
      </c>
      <c r="BR282">
        <v>439471</v>
      </c>
      <c r="BS282">
        <v>4</v>
      </c>
      <c r="BT282" t="s">
        <v>709</v>
      </c>
      <c r="BU282" t="s">
        <v>710</v>
      </c>
      <c r="BW282" t="s">
        <v>781</v>
      </c>
      <c r="BX282">
        <v>6</v>
      </c>
      <c r="BY282">
        <v>6</v>
      </c>
      <c r="BZ282">
        <v>233.46</v>
      </c>
      <c r="CA282">
        <v>233.46</v>
      </c>
      <c r="CB282">
        <v>0.09</v>
      </c>
      <c r="CC282">
        <v>0.09</v>
      </c>
      <c r="CD282">
        <v>36</v>
      </c>
      <c r="CE282">
        <v>36</v>
      </c>
    </row>
    <row r="283" spans="1:83" x14ac:dyDescent="0.25">
      <c r="A283">
        <v>1600141043</v>
      </c>
      <c r="B283" t="s">
        <v>0</v>
      </c>
      <c r="C283">
        <v>141043</v>
      </c>
      <c r="E283" t="s">
        <v>81</v>
      </c>
      <c r="F283" t="s">
        <v>1</v>
      </c>
      <c r="G283" t="s">
        <v>2</v>
      </c>
      <c r="H283">
        <v>1613.7</v>
      </c>
      <c r="I283">
        <v>1613.7</v>
      </c>
      <c r="J283">
        <v>997</v>
      </c>
      <c r="K283">
        <v>997</v>
      </c>
      <c r="L283">
        <v>0</v>
      </c>
      <c r="M283">
        <v>0</v>
      </c>
      <c r="N283">
        <v>8949.7559999999994</v>
      </c>
      <c r="O283">
        <v>8949.7559999999994</v>
      </c>
      <c r="P283">
        <v>3.44</v>
      </c>
      <c r="Q283">
        <v>3.44</v>
      </c>
      <c r="R283">
        <v>23996</v>
      </c>
      <c r="AA283" t="s">
        <v>3</v>
      </c>
      <c r="AB283" s="1">
        <v>42059</v>
      </c>
      <c r="AE283" s="1">
        <v>42068</v>
      </c>
      <c r="AG283" s="1">
        <v>42068</v>
      </c>
      <c r="AI283" s="1">
        <v>42411</v>
      </c>
      <c r="AM283" s="1">
        <v>42411</v>
      </c>
      <c r="AO283" s="1">
        <v>42411</v>
      </c>
      <c r="AQ283">
        <v>1600439467</v>
      </c>
      <c r="AR283" t="s">
        <v>161</v>
      </c>
      <c r="AS283">
        <v>1</v>
      </c>
      <c r="AV283" t="s">
        <v>81</v>
      </c>
      <c r="AW283" t="s">
        <v>5</v>
      </c>
      <c r="AX283">
        <v>1000468</v>
      </c>
      <c r="AY283" t="s">
        <v>6</v>
      </c>
      <c r="BA283" t="s">
        <v>7</v>
      </c>
      <c r="BB283" s="1">
        <v>42076</v>
      </c>
      <c r="BC283" s="1">
        <v>42076</v>
      </c>
      <c r="BD283" s="1">
        <v>42132</v>
      </c>
      <c r="BE283" s="1">
        <v>42306</v>
      </c>
      <c r="BF283">
        <v>0</v>
      </c>
      <c r="BG283">
        <v>0</v>
      </c>
      <c r="BH283">
        <v>997</v>
      </c>
      <c r="BI283">
        <v>997</v>
      </c>
      <c r="BJ283">
        <v>1613.7</v>
      </c>
      <c r="BK283">
        <v>1613.7</v>
      </c>
      <c r="BL283">
        <v>8949.76</v>
      </c>
      <c r="BM283">
        <v>8949.76</v>
      </c>
      <c r="BN283">
        <v>3.44</v>
      </c>
      <c r="BO283">
        <v>3.44</v>
      </c>
      <c r="BP283" s="1">
        <v>42059</v>
      </c>
      <c r="BQ283" s="1">
        <v>42360</v>
      </c>
      <c r="BR283">
        <v>439472</v>
      </c>
      <c r="BS283">
        <v>5</v>
      </c>
      <c r="BT283" t="s">
        <v>709</v>
      </c>
      <c r="BU283" t="s">
        <v>710</v>
      </c>
      <c r="BW283" t="s">
        <v>768</v>
      </c>
      <c r="BX283">
        <v>14</v>
      </c>
      <c r="BY283">
        <v>14</v>
      </c>
      <c r="BZ283">
        <v>762.63599999999997</v>
      </c>
      <c r="CA283">
        <v>762.63599999999997</v>
      </c>
      <c r="CB283">
        <v>0.29399999999999998</v>
      </c>
      <c r="CC283">
        <v>0.29399999999999998</v>
      </c>
      <c r="CD283">
        <v>238</v>
      </c>
      <c r="CE283">
        <v>238</v>
      </c>
    </row>
    <row r="284" spans="1:83" x14ac:dyDescent="0.25">
      <c r="A284">
        <v>1600141717</v>
      </c>
      <c r="B284" t="s">
        <v>0</v>
      </c>
      <c r="C284">
        <v>141717</v>
      </c>
      <c r="E284" t="s">
        <v>41</v>
      </c>
      <c r="F284" t="s">
        <v>1</v>
      </c>
      <c r="G284" t="s">
        <v>2</v>
      </c>
      <c r="H284">
        <v>5199</v>
      </c>
      <c r="I284">
        <v>5200.82</v>
      </c>
      <c r="J284">
        <v>1252.9000000000001</v>
      </c>
      <c r="K284">
        <v>1245.25</v>
      </c>
      <c r="L284">
        <v>0</v>
      </c>
      <c r="M284">
        <v>0</v>
      </c>
      <c r="N284">
        <v>25058</v>
      </c>
      <c r="O284">
        <v>24905</v>
      </c>
      <c r="P284">
        <v>0</v>
      </c>
      <c r="Q284">
        <v>0</v>
      </c>
      <c r="R284">
        <v>10292</v>
      </c>
      <c r="AA284" t="s">
        <v>3</v>
      </c>
      <c r="AB284" s="1">
        <v>42086</v>
      </c>
      <c r="AE284" s="1">
        <v>42086</v>
      </c>
      <c r="AG284" s="1">
        <v>42086</v>
      </c>
      <c r="AI284" s="1">
        <v>42354</v>
      </c>
      <c r="AM284" s="1">
        <v>42354</v>
      </c>
      <c r="AO284" s="1">
        <v>42354</v>
      </c>
      <c r="AQ284">
        <v>1600443344</v>
      </c>
      <c r="AR284" t="s">
        <v>162</v>
      </c>
      <c r="AS284">
        <v>1</v>
      </c>
      <c r="AV284" t="s">
        <v>41</v>
      </c>
      <c r="AW284" t="s">
        <v>5</v>
      </c>
      <c r="AX284">
        <v>1138357</v>
      </c>
      <c r="AY284" t="s">
        <v>6</v>
      </c>
      <c r="BA284" t="s">
        <v>7</v>
      </c>
      <c r="BB284" s="1">
        <v>42088</v>
      </c>
      <c r="BC284" s="1">
        <v>42088</v>
      </c>
      <c r="BD284" s="1">
        <v>42102</v>
      </c>
      <c r="BE284" s="1">
        <v>42102</v>
      </c>
      <c r="BF284">
        <v>0</v>
      </c>
      <c r="BG284">
        <v>0</v>
      </c>
      <c r="BH284">
        <v>1252.9000000000001</v>
      </c>
      <c r="BI284">
        <v>1245.25</v>
      </c>
      <c r="BJ284">
        <v>5199</v>
      </c>
      <c r="BK284">
        <v>5200.82</v>
      </c>
      <c r="BL284">
        <v>25058</v>
      </c>
      <c r="BM284">
        <v>24905</v>
      </c>
      <c r="BN284">
        <v>0</v>
      </c>
      <c r="BO284">
        <v>0</v>
      </c>
      <c r="BP284" s="1">
        <v>42086</v>
      </c>
      <c r="BQ284" s="1">
        <v>42314</v>
      </c>
      <c r="BR284">
        <v>443345</v>
      </c>
      <c r="BS284">
        <v>1</v>
      </c>
      <c r="BT284" t="s">
        <v>717</v>
      </c>
      <c r="BU284" t="s">
        <v>718</v>
      </c>
      <c r="BW284" t="s">
        <v>835</v>
      </c>
      <c r="BX284">
        <v>1</v>
      </c>
      <c r="BY284">
        <v>1</v>
      </c>
      <c r="BZ284">
        <v>25058</v>
      </c>
      <c r="CA284">
        <v>24905</v>
      </c>
      <c r="CB284">
        <v>0</v>
      </c>
      <c r="CC284">
        <v>0</v>
      </c>
      <c r="CD284">
        <v>1252.9000000000001</v>
      </c>
      <c r="CE284">
        <v>1245.25</v>
      </c>
    </row>
    <row r="285" spans="1:83" x14ac:dyDescent="0.25">
      <c r="A285">
        <v>1600143069</v>
      </c>
      <c r="B285" t="s">
        <v>0</v>
      </c>
      <c r="C285">
        <v>143069</v>
      </c>
      <c r="E285" t="s">
        <v>41</v>
      </c>
      <c r="F285" t="s">
        <v>1</v>
      </c>
      <c r="G285" t="s">
        <v>2</v>
      </c>
      <c r="H285">
        <v>23588</v>
      </c>
      <c r="I285">
        <v>23588</v>
      </c>
      <c r="J285">
        <v>1280</v>
      </c>
      <c r="K285">
        <v>1280</v>
      </c>
      <c r="L285">
        <v>0</v>
      </c>
      <c r="M285">
        <v>0</v>
      </c>
      <c r="N285">
        <v>8942</v>
      </c>
      <c r="O285">
        <v>8942</v>
      </c>
      <c r="P285">
        <v>3.2</v>
      </c>
      <c r="Q285">
        <v>3.2</v>
      </c>
      <c r="R285">
        <v>7075</v>
      </c>
      <c r="AA285" t="s">
        <v>3</v>
      </c>
      <c r="AB285" s="1">
        <v>42118</v>
      </c>
      <c r="AE285" s="1">
        <v>42118</v>
      </c>
      <c r="AG285" s="1">
        <v>42118</v>
      </c>
      <c r="AI285" s="1">
        <v>42304</v>
      </c>
      <c r="AM285" s="1">
        <v>42304</v>
      </c>
      <c r="AO285" s="1">
        <v>42304</v>
      </c>
      <c r="AQ285">
        <v>1600415801</v>
      </c>
      <c r="AR285" t="s">
        <v>163</v>
      </c>
      <c r="AS285">
        <v>1</v>
      </c>
      <c r="AV285" t="s">
        <v>41</v>
      </c>
      <c r="AW285" t="s">
        <v>5</v>
      </c>
      <c r="AY285" t="s">
        <v>9</v>
      </c>
      <c r="BA285" t="s">
        <v>7</v>
      </c>
      <c r="BB285" s="1">
        <v>42117</v>
      </c>
      <c r="BC285" s="1">
        <v>42117</v>
      </c>
      <c r="BD285" s="1">
        <v>42130</v>
      </c>
      <c r="BE285" s="1">
        <v>42130</v>
      </c>
      <c r="BF285">
        <v>0</v>
      </c>
      <c r="BG285">
        <v>0</v>
      </c>
      <c r="BH285">
        <v>1280</v>
      </c>
      <c r="BI285">
        <v>1280</v>
      </c>
      <c r="BJ285">
        <v>23588</v>
      </c>
      <c r="BK285">
        <v>23588</v>
      </c>
      <c r="BL285">
        <v>8942</v>
      </c>
      <c r="BM285">
        <v>8942</v>
      </c>
      <c r="BN285">
        <v>3.2</v>
      </c>
      <c r="BO285">
        <v>3.2</v>
      </c>
      <c r="BP285" s="1">
        <v>42118</v>
      </c>
      <c r="BQ285" s="1">
        <v>42221</v>
      </c>
      <c r="BR285">
        <v>415802</v>
      </c>
      <c r="BS285">
        <v>1</v>
      </c>
      <c r="BT285" t="s">
        <v>717</v>
      </c>
      <c r="BU285" t="s">
        <v>718</v>
      </c>
      <c r="BW285" t="s">
        <v>835</v>
      </c>
      <c r="BX285">
        <v>1</v>
      </c>
      <c r="BY285">
        <v>1</v>
      </c>
      <c r="BZ285">
        <v>8942</v>
      </c>
      <c r="CA285">
        <v>8942</v>
      </c>
      <c r="CB285">
        <v>3.2</v>
      </c>
      <c r="CC285">
        <v>3.2</v>
      </c>
      <c r="CD285">
        <v>1280</v>
      </c>
      <c r="CE285">
        <v>1280</v>
      </c>
    </row>
    <row r="286" spans="1:83" x14ac:dyDescent="0.25">
      <c r="A286">
        <v>1600143233</v>
      </c>
      <c r="B286" t="s">
        <v>0</v>
      </c>
      <c r="C286">
        <v>143233</v>
      </c>
      <c r="E286" t="s">
        <v>81</v>
      </c>
      <c r="F286" t="s">
        <v>1</v>
      </c>
      <c r="G286" t="s">
        <v>2</v>
      </c>
      <c r="H286">
        <v>2327.75</v>
      </c>
      <c r="I286">
        <v>2887.66</v>
      </c>
      <c r="J286">
        <v>1645</v>
      </c>
      <c r="K286">
        <v>1764</v>
      </c>
      <c r="L286">
        <v>0</v>
      </c>
      <c r="M286">
        <v>0</v>
      </c>
      <c r="N286">
        <v>10563.47</v>
      </c>
      <c r="O286">
        <v>11152.308000000001</v>
      </c>
      <c r="P286">
        <v>2.7250000000000001</v>
      </c>
      <c r="Q286">
        <v>2.952</v>
      </c>
      <c r="R286">
        <v>23883</v>
      </c>
      <c r="AA286" t="s">
        <v>3</v>
      </c>
      <c r="AB286" s="1">
        <v>42123</v>
      </c>
      <c r="AE286" s="1">
        <v>42123</v>
      </c>
      <c r="AG286" s="1">
        <v>42123</v>
      </c>
      <c r="AI286" s="1">
        <v>42265</v>
      </c>
      <c r="AM286" s="1">
        <v>42265</v>
      </c>
      <c r="AO286" s="1">
        <v>42265</v>
      </c>
      <c r="AQ286">
        <v>1600459402</v>
      </c>
      <c r="AR286" t="s">
        <v>164</v>
      </c>
      <c r="AS286">
        <v>1</v>
      </c>
      <c r="AV286" t="s">
        <v>81</v>
      </c>
      <c r="AW286" t="s">
        <v>5</v>
      </c>
      <c r="AX286">
        <v>1000356</v>
      </c>
      <c r="AY286" t="s">
        <v>9</v>
      </c>
      <c r="BA286" t="s">
        <v>7</v>
      </c>
      <c r="BB286" s="1">
        <v>42124</v>
      </c>
      <c r="BC286" s="1">
        <v>42124</v>
      </c>
      <c r="BD286" s="1">
        <v>42138</v>
      </c>
      <c r="BE286" s="1">
        <v>42230</v>
      </c>
      <c r="BF286">
        <v>0</v>
      </c>
      <c r="BG286">
        <v>0</v>
      </c>
      <c r="BH286">
        <v>1645</v>
      </c>
      <c r="BI286">
        <v>1764</v>
      </c>
      <c r="BJ286">
        <v>2327.75</v>
      </c>
      <c r="BK286">
        <v>2887.66</v>
      </c>
      <c r="BL286">
        <v>10563.47</v>
      </c>
      <c r="BM286">
        <v>11152.31</v>
      </c>
      <c r="BN286">
        <v>2.73</v>
      </c>
      <c r="BO286">
        <v>2.95</v>
      </c>
      <c r="BP286" s="1">
        <v>42123</v>
      </c>
      <c r="BQ286" s="1">
        <v>42240</v>
      </c>
      <c r="BR286">
        <v>459403</v>
      </c>
      <c r="BS286">
        <v>1</v>
      </c>
      <c r="BT286" t="s">
        <v>709</v>
      </c>
      <c r="BU286" t="s">
        <v>710</v>
      </c>
      <c r="BW286" t="s">
        <v>764</v>
      </c>
      <c r="BX286">
        <v>5</v>
      </c>
      <c r="BY286">
        <v>6</v>
      </c>
      <c r="BZ286">
        <v>609.59</v>
      </c>
      <c r="CA286">
        <v>731.50800000000004</v>
      </c>
      <c r="CB286">
        <v>0.23499999999999999</v>
      </c>
      <c r="CC286">
        <v>0.28199999999999997</v>
      </c>
      <c r="CD286">
        <v>85</v>
      </c>
      <c r="CE286">
        <v>102</v>
      </c>
    </row>
    <row r="287" spans="1:83" x14ac:dyDescent="0.25">
      <c r="A287">
        <v>1600143233</v>
      </c>
      <c r="B287" t="s">
        <v>0</v>
      </c>
      <c r="C287">
        <v>143233</v>
      </c>
      <c r="E287" t="s">
        <v>81</v>
      </c>
      <c r="F287" t="s">
        <v>1</v>
      </c>
      <c r="G287" t="s">
        <v>2</v>
      </c>
      <c r="H287">
        <v>2327.75</v>
      </c>
      <c r="I287">
        <v>2887.66</v>
      </c>
      <c r="J287">
        <v>1645</v>
      </c>
      <c r="K287">
        <v>1764</v>
      </c>
      <c r="L287">
        <v>0</v>
      </c>
      <c r="M287">
        <v>0</v>
      </c>
      <c r="N287">
        <v>10563.47</v>
      </c>
      <c r="O287">
        <v>11152.308000000001</v>
      </c>
      <c r="P287">
        <v>2.7250000000000001</v>
      </c>
      <c r="Q287">
        <v>2.952</v>
      </c>
      <c r="R287">
        <v>23883</v>
      </c>
      <c r="AA287" t="s">
        <v>3</v>
      </c>
      <c r="AB287" s="1">
        <v>42123</v>
      </c>
      <c r="AE287" s="1">
        <v>42123</v>
      </c>
      <c r="AG287" s="1">
        <v>42123</v>
      </c>
      <c r="AI287" s="1">
        <v>42265</v>
      </c>
      <c r="AM287" s="1">
        <v>42265</v>
      </c>
      <c r="AO287" s="1">
        <v>42265</v>
      </c>
      <c r="AQ287">
        <v>1600459402</v>
      </c>
      <c r="AR287" t="s">
        <v>164</v>
      </c>
      <c r="AS287">
        <v>1</v>
      </c>
      <c r="AV287" t="s">
        <v>81</v>
      </c>
      <c r="AW287" t="s">
        <v>5</v>
      </c>
      <c r="AX287">
        <v>1000356</v>
      </c>
      <c r="AY287" t="s">
        <v>9</v>
      </c>
      <c r="BA287" t="s">
        <v>7</v>
      </c>
      <c r="BB287" s="1">
        <v>42124</v>
      </c>
      <c r="BC287" s="1">
        <v>42124</v>
      </c>
      <c r="BD287" s="1">
        <v>42138</v>
      </c>
      <c r="BE287" s="1">
        <v>42230</v>
      </c>
      <c r="BF287">
        <v>0</v>
      </c>
      <c r="BG287">
        <v>0</v>
      </c>
      <c r="BH287">
        <v>1645</v>
      </c>
      <c r="BI287">
        <v>1764</v>
      </c>
      <c r="BJ287">
        <v>2327.75</v>
      </c>
      <c r="BK287">
        <v>2887.66</v>
      </c>
      <c r="BL287">
        <v>10563.47</v>
      </c>
      <c r="BM287">
        <v>11152.31</v>
      </c>
      <c r="BN287">
        <v>2.73</v>
      </c>
      <c r="BO287">
        <v>2.95</v>
      </c>
      <c r="BP287" s="1">
        <v>42123</v>
      </c>
      <c r="BQ287" s="1">
        <v>42240</v>
      </c>
      <c r="BR287">
        <v>459404</v>
      </c>
      <c r="BS287">
        <v>2</v>
      </c>
      <c r="BT287" t="s">
        <v>709</v>
      </c>
      <c r="BU287" t="s">
        <v>710</v>
      </c>
      <c r="BW287" t="s">
        <v>765</v>
      </c>
      <c r="BX287">
        <v>30</v>
      </c>
      <c r="BY287">
        <v>36</v>
      </c>
      <c r="BZ287">
        <v>2334.6</v>
      </c>
      <c r="CA287">
        <v>2801.52</v>
      </c>
      <c r="CB287">
        <v>0.9</v>
      </c>
      <c r="CC287">
        <v>1.08</v>
      </c>
      <c r="CD287">
        <v>510</v>
      </c>
      <c r="CE287">
        <v>612</v>
      </c>
    </row>
    <row r="288" spans="1:83" x14ac:dyDescent="0.25">
      <c r="A288">
        <v>1600143233</v>
      </c>
      <c r="B288" t="s">
        <v>0</v>
      </c>
      <c r="C288">
        <v>143233</v>
      </c>
      <c r="E288" t="s">
        <v>81</v>
      </c>
      <c r="F288" t="s">
        <v>1</v>
      </c>
      <c r="G288" t="s">
        <v>2</v>
      </c>
      <c r="H288">
        <v>2327.75</v>
      </c>
      <c r="I288">
        <v>2887.66</v>
      </c>
      <c r="J288">
        <v>1645</v>
      </c>
      <c r="K288">
        <v>1764</v>
      </c>
      <c r="L288">
        <v>0</v>
      </c>
      <c r="M288">
        <v>0</v>
      </c>
      <c r="N288">
        <v>10563.47</v>
      </c>
      <c r="O288">
        <v>11152.308000000001</v>
      </c>
      <c r="P288">
        <v>2.7250000000000001</v>
      </c>
      <c r="Q288">
        <v>2.952</v>
      </c>
      <c r="R288">
        <v>23883</v>
      </c>
      <c r="AA288" t="s">
        <v>3</v>
      </c>
      <c r="AB288" s="1">
        <v>42123</v>
      </c>
      <c r="AE288" s="1">
        <v>42123</v>
      </c>
      <c r="AG288" s="1">
        <v>42123</v>
      </c>
      <c r="AI288" s="1">
        <v>42265</v>
      </c>
      <c r="AM288" s="1">
        <v>42265</v>
      </c>
      <c r="AO288" s="1">
        <v>42265</v>
      </c>
      <c r="AQ288">
        <v>1600459402</v>
      </c>
      <c r="AR288" t="s">
        <v>164</v>
      </c>
      <c r="AS288">
        <v>1</v>
      </c>
      <c r="AV288" t="s">
        <v>81</v>
      </c>
      <c r="AW288" t="s">
        <v>5</v>
      </c>
      <c r="AX288">
        <v>1000356</v>
      </c>
      <c r="AY288" t="s">
        <v>9</v>
      </c>
      <c r="BA288" t="s">
        <v>7</v>
      </c>
      <c r="BB288" s="1">
        <v>42124</v>
      </c>
      <c r="BC288" s="1">
        <v>42124</v>
      </c>
      <c r="BD288" s="1">
        <v>42138</v>
      </c>
      <c r="BE288" s="1">
        <v>42230</v>
      </c>
      <c r="BF288">
        <v>0</v>
      </c>
      <c r="BG288">
        <v>0</v>
      </c>
      <c r="BH288">
        <v>1645</v>
      </c>
      <c r="BI288">
        <v>1764</v>
      </c>
      <c r="BJ288">
        <v>2327.75</v>
      </c>
      <c r="BK288">
        <v>2887.66</v>
      </c>
      <c r="BL288">
        <v>10563.47</v>
      </c>
      <c r="BM288">
        <v>11152.31</v>
      </c>
      <c r="BN288">
        <v>2.73</v>
      </c>
      <c r="BO288">
        <v>2.95</v>
      </c>
      <c r="BP288" s="1">
        <v>42123</v>
      </c>
      <c r="BQ288" s="1">
        <v>42240</v>
      </c>
      <c r="BR288">
        <v>459405</v>
      </c>
      <c r="BS288">
        <v>3</v>
      </c>
      <c r="BT288" t="s">
        <v>709</v>
      </c>
      <c r="BU288" t="s">
        <v>710</v>
      </c>
      <c r="BW288" t="s">
        <v>762</v>
      </c>
      <c r="BX288">
        <v>10</v>
      </c>
      <c r="BY288">
        <v>10</v>
      </c>
      <c r="BZ288">
        <v>7619.28</v>
      </c>
      <c r="CA288">
        <v>7619.28</v>
      </c>
      <c r="CB288">
        <v>1.59</v>
      </c>
      <c r="CC288">
        <v>1.59</v>
      </c>
      <c r="CD288">
        <v>1050</v>
      </c>
      <c r="CE288">
        <v>1050</v>
      </c>
    </row>
    <row r="289" spans="1:83" x14ac:dyDescent="0.25">
      <c r="A289">
        <v>1600143419</v>
      </c>
      <c r="B289" t="s">
        <v>0</v>
      </c>
      <c r="C289">
        <v>143419</v>
      </c>
      <c r="E289" t="s">
        <v>81</v>
      </c>
      <c r="F289" t="s">
        <v>1</v>
      </c>
      <c r="G289" t="s">
        <v>2</v>
      </c>
      <c r="H289">
        <v>3773</v>
      </c>
      <c r="I289">
        <v>3773</v>
      </c>
      <c r="J289">
        <v>1309</v>
      </c>
      <c r="K289">
        <v>1309</v>
      </c>
      <c r="L289">
        <v>0</v>
      </c>
      <c r="M289">
        <v>0</v>
      </c>
      <c r="N289">
        <v>5792.402</v>
      </c>
      <c r="O289">
        <v>5792.402</v>
      </c>
      <c r="P289">
        <v>2.2330000000000001</v>
      </c>
      <c r="Q289">
        <v>2.2330000000000001</v>
      </c>
      <c r="R289">
        <v>23768</v>
      </c>
      <c r="AA289" t="s">
        <v>3</v>
      </c>
      <c r="AB289" s="1">
        <v>42090</v>
      </c>
      <c r="AE289" s="1">
        <v>42128</v>
      </c>
      <c r="AG289" s="1">
        <v>42128</v>
      </c>
      <c r="AI289" s="1">
        <v>42390</v>
      </c>
      <c r="AM289" s="1">
        <v>42390</v>
      </c>
      <c r="AO289" s="1">
        <v>42390</v>
      </c>
      <c r="AQ289">
        <v>1600440544</v>
      </c>
      <c r="AR289" t="s">
        <v>165</v>
      </c>
      <c r="AS289">
        <v>1</v>
      </c>
      <c r="AV289" t="s">
        <v>81</v>
      </c>
      <c r="AW289" t="s">
        <v>5</v>
      </c>
      <c r="AX289">
        <v>1096283</v>
      </c>
      <c r="AY289" t="s">
        <v>6</v>
      </c>
      <c r="BA289" t="s">
        <v>7</v>
      </c>
      <c r="BB289" s="1">
        <v>42109</v>
      </c>
      <c r="BC289" s="1">
        <v>42109</v>
      </c>
      <c r="BD289" s="1">
        <v>42170</v>
      </c>
      <c r="BE289" s="1">
        <v>42270</v>
      </c>
      <c r="BF289">
        <v>0</v>
      </c>
      <c r="BG289">
        <v>0</v>
      </c>
      <c r="BH289">
        <v>1309</v>
      </c>
      <c r="BI289">
        <v>1309</v>
      </c>
      <c r="BJ289">
        <v>3773</v>
      </c>
      <c r="BK289">
        <v>3773</v>
      </c>
      <c r="BL289">
        <v>5792.4</v>
      </c>
      <c r="BM289">
        <v>5792.4</v>
      </c>
      <c r="BN289">
        <v>2.23</v>
      </c>
      <c r="BO289">
        <v>2.23</v>
      </c>
      <c r="BP289" s="1">
        <v>42096</v>
      </c>
      <c r="BQ289" s="1">
        <v>42345</v>
      </c>
      <c r="BR289">
        <v>440545</v>
      </c>
      <c r="BS289">
        <v>1</v>
      </c>
      <c r="BT289" t="s">
        <v>709</v>
      </c>
      <c r="BU289" t="s">
        <v>710</v>
      </c>
      <c r="BW289" t="s">
        <v>750</v>
      </c>
      <c r="BX289">
        <v>77</v>
      </c>
      <c r="BY289">
        <v>77</v>
      </c>
      <c r="BZ289">
        <v>5792.402</v>
      </c>
      <c r="CA289">
        <v>5792.402</v>
      </c>
      <c r="CB289">
        <v>2.2330000000000001</v>
      </c>
      <c r="CC289">
        <v>2.2330000000000001</v>
      </c>
      <c r="CD289">
        <v>1309</v>
      </c>
      <c r="CE289">
        <v>1309</v>
      </c>
    </row>
    <row r="290" spans="1:83" x14ac:dyDescent="0.25">
      <c r="A290">
        <v>1600144130</v>
      </c>
      <c r="B290" t="s">
        <v>0</v>
      </c>
      <c r="C290">
        <v>144130</v>
      </c>
      <c r="E290" t="s">
        <v>41</v>
      </c>
      <c r="F290" t="s">
        <v>1</v>
      </c>
      <c r="G290" t="s">
        <v>2</v>
      </c>
      <c r="H290">
        <v>5587</v>
      </c>
      <c r="I290">
        <v>6439</v>
      </c>
      <c r="J290">
        <v>2712</v>
      </c>
      <c r="K290">
        <v>2784</v>
      </c>
      <c r="L290">
        <v>0</v>
      </c>
      <c r="M290">
        <v>0</v>
      </c>
      <c r="N290">
        <v>5085</v>
      </c>
      <c r="O290">
        <v>5220</v>
      </c>
      <c r="P290">
        <v>6.78</v>
      </c>
      <c r="Q290">
        <v>6.96</v>
      </c>
      <c r="R290">
        <v>17270</v>
      </c>
      <c r="AA290" t="s">
        <v>3</v>
      </c>
      <c r="AB290" s="1">
        <v>42144</v>
      </c>
      <c r="AE290" s="1">
        <v>42146</v>
      </c>
      <c r="AG290" s="1">
        <v>42146</v>
      </c>
      <c r="AI290" s="1">
        <v>42390</v>
      </c>
      <c r="AM290" s="1">
        <v>42390</v>
      </c>
      <c r="AO290" s="1">
        <v>42390</v>
      </c>
      <c r="AQ290">
        <v>1600408350</v>
      </c>
      <c r="AR290" t="s">
        <v>166</v>
      </c>
      <c r="AS290">
        <v>1</v>
      </c>
      <c r="AV290" t="s">
        <v>41</v>
      </c>
      <c r="AW290" t="s">
        <v>5</v>
      </c>
      <c r="AX290">
        <v>1000727</v>
      </c>
      <c r="AY290" t="s">
        <v>6</v>
      </c>
      <c r="BA290" t="s">
        <v>7</v>
      </c>
      <c r="BB290" s="1">
        <v>42163</v>
      </c>
      <c r="BC290" s="1">
        <v>42251</v>
      </c>
      <c r="BD290" s="1">
        <v>42244</v>
      </c>
      <c r="BE290" s="1">
        <v>42282</v>
      </c>
      <c r="BF290">
        <v>0</v>
      </c>
      <c r="BG290">
        <v>0</v>
      </c>
      <c r="BH290">
        <v>2712</v>
      </c>
      <c r="BI290">
        <v>2784</v>
      </c>
      <c r="BJ290">
        <v>5587</v>
      </c>
      <c r="BK290">
        <v>6439</v>
      </c>
      <c r="BL290">
        <v>5085</v>
      </c>
      <c r="BM290">
        <v>5220</v>
      </c>
      <c r="BN290">
        <v>6.78</v>
      </c>
      <c r="BO290">
        <v>6.96</v>
      </c>
      <c r="BP290" s="1">
        <v>42144</v>
      </c>
      <c r="BQ290" s="1">
        <v>42341</v>
      </c>
      <c r="BR290">
        <v>408351</v>
      </c>
      <c r="BS290">
        <v>1</v>
      </c>
      <c r="BT290" t="s">
        <v>717</v>
      </c>
      <c r="BU290" t="s">
        <v>718</v>
      </c>
      <c r="BW290" t="s">
        <v>854</v>
      </c>
      <c r="BX290">
        <v>1</v>
      </c>
      <c r="BY290">
        <v>1</v>
      </c>
      <c r="BZ290">
        <v>5085</v>
      </c>
      <c r="CA290">
        <v>5220</v>
      </c>
      <c r="CB290">
        <v>6.78</v>
      </c>
      <c r="CC290">
        <v>6.96</v>
      </c>
      <c r="CD290">
        <v>2712</v>
      </c>
      <c r="CE290">
        <v>2784</v>
      </c>
    </row>
    <row r="291" spans="1:83" x14ac:dyDescent="0.25">
      <c r="A291">
        <v>1600144161</v>
      </c>
      <c r="B291" t="s">
        <v>0</v>
      </c>
      <c r="C291">
        <v>144161</v>
      </c>
      <c r="E291" t="s">
        <v>41</v>
      </c>
      <c r="F291" t="s">
        <v>1</v>
      </c>
      <c r="G291" t="s">
        <v>2</v>
      </c>
      <c r="H291">
        <v>9860</v>
      </c>
      <c r="I291">
        <v>9860</v>
      </c>
      <c r="J291">
        <v>1307.44</v>
      </c>
      <c r="K291">
        <v>653.72</v>
      </c>
      <c r="L291">
        <v>0</v>
      </c>
      <c r="M291">
        <v>0</v>
      </c>
      <c r="N291">
        <v>26148.6</v>
      </c>
      <c r="O291">
        <v>13074.3</v>
      </c>
      <c r="P291">
        <v>0</v>
      </c>
      <c r="Q291">
        <v>0</v>
      </c>
      <c r="R291">
        <v>1708</v>
      </c>
      <c r="AA291" t="s">
        <v>3</v>
      </c>
      <c r="AB291" s="1">
        <v>42145</v>
      </c>
      <c r="AE291" s="1">
        <v>42149</v>
      </c>
      <c r="AG291" s="1">
        <v>42149</v>
      </c>
      <c r="AI291" s="1">
        <v>42471</v>
      </c>
      <c r="AM291" s="1">
        <v>42471</v>
      </c>
      <c r="AO291" s="1">
        <v>42471</v>
      </c>
      <c r="AQ291">
        <v>1600445050</v>
      </c>
      <c r="AR291" t="s">
        <v>167</v>
      </c>
      <c r="AS291">
        <v>1</v>
      </c>
      <c r="AV291" t="s">
        <v>41</v>
      </c>
      <c r="AW291" t="s">
        <v>5</v>
      </c>
      <c r="AY291" t="s">
        <v>9</v>
      </c>
      <c r="BA291" t="s">
        <v>7</v>
      </c>
      <c r="BB291" s="1">
        <v>42152</v>
      </c>
      <c r="BC291" s="1">
        <v>42192</v>
      </c>
      <c r="BD291" s="1">
        <v>42153</v>
      </c>
      <c r="BE291" s="1">
        <v>42192</v>
      </c>
      <c r="BF291">
        <v>0</v>
      </c>
      <c r="BG291">
        <v>0</v>
      </c>
      <c r="BH291">
        <v>1307.44</v>
      </c>
      <c r="BI291">
        <v>653.72</v>
      </c>
      <c r="BJ291">
        <v>9860</v>
      </c>
      <c r="BK291">
        <v>9860</v>
      </c>
      <c r="BL291">
        <v>26148.6</v>
      </c>
      <c r="BM291">
        <v>13074.3</v>
      </c>
      <c r="BN291">
        <v>0</v>
      </c>
      <c r="BO291">
        <v>0</v>
      </c>
      <c r="BP291" s="1">
        <v>42145</v>
      </c>
      <c r="BQ291" s="1">
        <v>42341</v>
      </c>
      <c r="BR291">
        <v>445051</v>
      </c>
      <c r="BS291">
        <v>1</v>
      </c>
      <c r="BT291" t="s">
        <v>717</v>
      </c>
      <c r="BU291" t="s">
        <v>718</v>
      </c>
      <c r="BW291" t="s">
        <v>860</v>
      </c>
      <c r="BX291">
        <v>1</v>
      </c>
      <c r="BY291">
        <v>1</v>
      </c>
      <c r="BZ291">
        <v>26148.6</v>
      </c>
      <c r="CA291">
        <v>13074.3</v>
      </c>
      <c r="CB291">
        <v>0</v>
      </c>
      <c r="CC291">
        <v>0</v>
      </c>
      <c r="CD291">
        <v>1307.44</v>
      </c>
      <c r="CE291">
        <v>653.72</v>
      </c>
    </row>
    <row r="292" spans="1:83" x14ac:dyDescent="0.25">
      <c r="A292">
        <v>1600144187</v>
      </c>
      <c r="B292" t="s">
        <v>0</v>
      </c>
      <c r="C292">
        <v>144187</v>
      </c>
      <c r="E292" t="s">
        <v>272</v>
      </c>
      <c r="F292" t="s">
        <v>1</v>
      </c>
      <c r="G292" t="s">
        <v>2</v>
      </c>
      <c r="H292">
        <v>5880</v>
      </c>
      <c r="I292">
        <v>5880</v>
      </c>
      <c r="J292">
        <v>1572</v>
      </c>
      <c r="K292">
        <v>1572</v>
      </c>
      <c r="L292">
        <v>1368</v>
      </c>
      <c r="M292">
        <v>1368</v>
      </c>
      <c r="N292">
        <v>10440</v>
      </c>
      <c r="O292">
        <v>10440</v>
      </c>
      <c r="P292">
        <v>0</v>
      </c>
      <c r="Q292">
        <v>0</v>
      </c>
      <c r="R292">
        <v>14184</v>
      </c>
      <c r="AA292" t="s">
        <v>3</v>
      </c>
      <c r="AB292" s="1">
        <v>42093</v>
      </c>
      <c r="AE292" s="1">
        <v>42149</v>
      </c>
      <c r="AG292" s="1">
        <v>42149</v>
      </c>
      <c r="AI292" s="1">
        <v>42411</v>
      </c>
      <c r="AM292" s="1">
        <v>42411</v>
      </c>
      <c r="AO292" s="1">
        <v>42411</v>
      </c>
      <c r="AQ292">
        <v>1600404455</v>
      </c>
      <c r="AR292" t="s">
        <v>168</v>
      </c>
      <c r="AS292">
        <v>1</v>
      </c>
      <c r="AV292" t="s">
        <v>272</v>
      </c>
      <c r="AW292" t="s">
        <v>5</v>
      </c>
      <c r="AX292">
        <v>1000508</v>
      </c>
      <c r="AY292" t="s">
        <v>9</v>
      </c>
      <c r="BA292" t="s">
        <v>7</v>
      </c>
      <c r="BB292" s="1">
        <v>42156</v>
      </c>
      <c r="BC292" s="1">
        <v>42156</v>
      </c>
      <c r="BD292" s="1">
        <v>42185</v>
      </c>
      <c r="BE292" s="1">
        <v>42185</v>
      </c>
      <c r="BF292">
        <v>1368</v>
      </c>
      <c r="BG292">
        <v>1368</v>
      </c>
      <c r="BH292">
        <v>1572</v>
      </c>
      <c r="BI292">
        <v>1572</v>
      </c>
      <c r="BJ292">
        <v>5880</v>
      </c>
      <c r="BK292">
        <v>5880</v>
      </c>
      <c r="BL292">
        <v>10440</v>
      </c>
      <c r="BM292">
        <v>10440</v>
      </c>
      <c r="BN292">
        <v>0</v>
      </c>
      <c r="BO292">
        <v>0</v>
      </c>
      <c r="BP292" s="1">
        <v>42093</v>
      </c>
      <c r="BQ292" s="1">
        <v>42158</v>
      </c>
      <c r="BR292">
        <v>404456</v>
      </c>
      <c r="BS292">
        <v>1</v>
      </c>
      <c r="BT292" t="s">
        <v>709</v>
      </c>
      <c r="BU292" t="s">
        <v>712</v>
      </c>
      <c r="BW292" t="s">
        <v>714</v>
      </c>
      <c r="BX292">
        <v>15</v>
      </c>
      <c r="BY292">
        <v>15</v>
      </c>
      <c r="BZ292">
        <v>8760</v>
      </c>
      <c r="CA292">
        <v>8760</v>
      </c>
      <c r="CB292">
        <v>0</v>
      </c>
      <c r="CC292">
        <v>0</v>
      </c>
      <c r="CD292">
        <v>1320</v>
      </c>
      <c r="CE292">
        <v>1320</v>
      </c>
    </row>
    <row r="293" spans="1:83" x14ac:dyDescent="0.25">
      <c r="A293">
        <v>1600144187</v>
      </c>
      <c r="B293" t="s">
        <v>0</v>
      </c>
      <c r="C293">
        <v>144187</v>
      </c>
      <c r="E293" t="s">
        <v>272</v>
      </c>
      <c r="F293" t="s">
        <v>1</v>
      </c>
      <c r="G293" t="s">
        <v>2</v>
      </c>
      <c r="H293">
        <v>5880</v>
      </c>
      <c r="I293">
        <v>5880</v>
      </c>
      <c r="J293">
        <v>1572</v>
      </c>
      <c r="K293">
        <v>1572</v>
      </c>
      <c r="L293">
        <v>1368</v>
      </c>
      <c r="M293">
        <v>1368</v>
      </c>
      <c r="N293">
        <v>10440</v>
      </c>
      <c r="O293">
        <v>10440</v>
      </c>
      <c r="P293">
        <v>0</v>
      </c>
      <c r="Q293">
        <v>0</v>
      </c>
      <c r="R293">
        <v>14184</v>
      </c>
      <c r="AA293" t="s">
        <v>3</v>
      </c>
      <c r="AB293" s="1">
        <v>42093</v>
      </c>
      <c r="AE293" s="1">
        <v>42149</v>
      </c>
      <c r="AG293" s="1">
        <v>42149</v>
      </c>
      <c r="AI293" s="1">
        <v>42411</v>
      </c>
      <c r="AM293" s="1">
        <v>42411</v>
      </c>
      <c r="AO293" s="1">
        <v>42411</v>
      </c>
      <c r="AQ293">
        <v>1600404455</v>
      </c>
      <c r="AR293" t="s">
        <v>168</v>
      </c>
      <c r="AS293">
        <v>1</v>
      </c>
      <c r="AV293" t="s">
        <v>272</v>
      </c>
      <c r="AW293" t="s">
        <v>5</v>
      </c>
      <c r="AX293">
        <v>1000508</v>
      </c>
      <c r="AY293" t="s">
        <v>9</v>
      </c>
      <c r="BA293" t="s">
        <v>7</v>
      </c>
      <c r="BB293" s="1">
        <v>42156</v>
      </c>
      <c r="BC293" s="1">
        <v>42156</v>
      </c>
      <c r="BD293" s="1">
        <v>42185</v>
      </c>
      <c r="BE293" s="1">
        <v>42185</v>
      </c>
      <c r="BF293">
        <v>1368</v>
      </c>
      <c r="BG293">
        <v>1368</v>
      </c>
      <c r="BH293">
        <v>1572</v>
      </c>
      <c r="BI293">
        <v>1572</v>
      </c>
      <c r="BJ293">
        <v>5880</v>
      </c>
      <c r="BK293">
        <v>5880</v>
      </c>
      <c r="BL293">
        <v>10440</v>
      </c>
      <c r="BM293">
        <v>10440</v>
      </c>
      <c r="BN293">
        <v>0</v>
      </c>
      <c r="BO293">
        <v>0</v>
      </c>
      <c r="BP293" s="1">
        <v>42093</v>
      </c>
      <c r="BQ293" s="1">
        <v>42158</v>
      </c>
      <c r="BR293">
        <v>404457</v>
      </c>
      <c r="BS293">
        <v>2</v>
      </c>
      <c r="BT293" t="s">
        <v>709</v>
      </c>
      <c r="BU293" t="s">
        <v>712</v>
      </c>
      <c r="BW293" t="s">
        <v>715</v>
      </c>
      <c r="BX293">
        <v>2</v>
      </c>
      <c r="BY293">
        <v>2</v>
      </c>
      <c r="BZ293">
        <v>1680</v>
      </c>
      <c r="CA293">
        <v>1680</v>
      </c>
      <c r="CB293">
        <v>0</v>
      </c>
      <c r="CC293">
        <v>0</v>
      </c>
      <c r="CD293">
        <v>252</v>
      </c>
      <c r="CE293">
        <v>252</v>
      </c>
    </row>
    <row r="294" spans="1:83" x14ac:dyDescent="0.25">
      <c r="A294">
        <v>1600144555</v>
      </c>
      <c r="B294" t="s">
        <v>0</v>
      </c>
      <c r="C294">
        <v>144555</v>
      </c>
      <c r="E294" t="s">
        <v>47</v>
      </c>
      <c r="F294" t="s">
        <v>1</v>
      </c>
      <c r="G294" t="s">
        <v>2</v>
      </c>
      <c r="H294">
        <v>3825</v>
      </c>
      <c r="I294">
        <v>4353.16</v>
      </c>
      <c r="J294">
        <v>1912.5</v>
      </c>
      <c r="K294">
        <v>2091.7399999999998</v>
      </c>
      <c r="L294">
        <v>0</v>
      </c>
      <c r="M294">
        <v>0</v>
      </c>
      <c r="N294">
        <v>20917.37</v>
      </c>
      <c r="O294">
        <v>20917.37</v>
      </c>
      <c r="P294">
        <v>0</v>
      </c>
      <c r="Q294">
        <v>0</v>
      </c>
      <c r="R294">
        <v>14421</v>
      </c>
      <c r="AA294" t="s">
        <v>3</v>
      </c>
      <c r="AB294" s="1">
        <v>42152</v>
      </c>
      <c r="AE294" s="1">
        <v>42158</v>
      </c>
      <c r="AG294" s="1">
        <v>42158</v>
      </c>
      <c r="AI294" s="1">
        <v>42479</v>
      </c>
      <c r="AM294" s="1">
        <v>42479</v>
      </c>
      <c r="AO294" s="1">
        <v>42479</v>
      </c>
      <c r="AQ294">
        <v>1600445250</v>
      </c>
      <c r="AR294" t="s">
        <v>169</v>
      </c>
      <c r="AS294">
        <v>1</v>
      </c>
      <c r="AV294" t="s">
        <v>47</v>
      </c>
      <c r="AW294" t="s">
        <v>5</v>
      </c>
      <c r="AX294">
        <v>1019599</v>
      </c>
      <c r="AY294" t="s">
        <v>6</v>
      </c>
      <c r="BA294" t="s">
        <v>7</v>
      </c>
      <c r="BB294" s="1">
        <v>42241</v>
      </c>
      <c r="BC294" s="1">
        <v>42272</v>
      </c>
      <c r="BD294" s="1">
        <v>42277</v>
      </c>
      <c r="BE294" s="1">
        <v>42296</v>
      </c>
      <c r="BF294">
        <v>0</v>
      </c>
      <c r="BG294">
        <v>0</v>
      </c>
      <c r="BH294">
        <v>1912.5</v>
      </c>
      <c r="BI294">
        <v>2091.7399999999998</v>
      </c>
      <c r="BJ294">
        <v>3825</v>
      </c>
      <c r="BK294">
        <v>4353.16</v>
      </c>
      <c r="BL294">
        <v>20917.37</v>
      </c>
      <c r="BM294">
        <v>20917.37</v>
      </c>
      <c r="BN294">
        <v>0</v>
      </c>
      <c r="BO294">
        <v>0</v>
      </c>
      <c r="BP294" s="1">
        <v>42152</v>
      </c>
      <c r="BQ294" s="1">
        <v>42314</v>
      </c>
      <c r="BR294">
        <v>445251</v>
      </c>
      <c r="BS294">
        <v>1</v>
      </c>
      <c r="BT294" t="s">
        <v>717</v>
      </c>
      <c r="BU294" t="s">
        <v>720</v>
      </c>
      <c r="BW294" t="s">
        <v>860</v>
      </c>
      <c r="BX294">
        <v>1</v>
      </c>
      <c r="BY294">
        <v>1</v>
      </c>
      <c r="BZ294">
        <v>20917.37</v>
      </c>
      <c r="CA294">
        <v>20917.37</v>
      </c>
      <c r="CB294">
        <v>0</v>
      </c>
      <c r="CC294">
        <v>0</v>
      </c>
      <c r="CD294">
        <v>2091.7399999999998</v>
      </c>
      <c r="CE294">
        <v>2091.7399999999998</v>
      </c>
    </row>
    <row r="295" spans="1:83" x14ac:dyDescent="0.25">
      <c r="A295">
        <v>1600144664</v>
      </c>
      <c r="B295" t="s">
        <v>0</v>
      </c>
      <c r="C295">
        <v>144664</v>
      </c>
      <c r="E295" t="s">
        <v>63</v>
      </c>
      <c r="F295" t="s">
        <v>1</v>
      </c>
      <c r="G295" t="s">
        <v>2</v>
      </c>
      <c r="H295">
        <v>5789.08</v>
      </c>
      <c r="I295">
        <v>5789.08</v>
      </c>
      <c r="J295">
        <v>1686.15</v>
      </c>
      <c r="K295">
        <v>1686.15</v>
      </c>
      <c r="L295">
        <v>0</v>
      </c>
      <c r="M295">
        <v>0</v>
      </c>
      <c r="N295">
        <v>5801.2</v>
      </c>
      <c r="O295">
        <v>5801.2</v>
      </c>
      <c r="P295">
        <v>1.3740000000000001</v>
      </c>
      <c r="Q295">
        <v>1.3740000000000001</v>
      </c>
      <c r="R295">
        <v>7160</v>
      </c>
      <c r="AA295" t="s">
        <v>3</v>
      </c>
      <c r="AB295" s="1">
        <v>42159</v>
      </c>
      <c r="AE295" s="1">
        <v>42159</v>
      </c>
      <c r="AG295" s="1">
        <v>42159</v>
      </c>
      <c r="AI295" s="1">
        <v>42354</v>
      </c>
      <c r="AM295" s="1">
        <v>42354</v>
      </c>
      <c r="AO295" s="1">
        <v>42354</v>
      </c>
      <c r="AQ295">
        <v>1600417317</v>
      </c>
      <c r="AR295" t="s">
        <v>170</v>
      </c>
      <c r="AS295">
        <v>1</v>
      </c>
      <c r="AV295" t="s">
        <v>63</v>
      </c>
      <c r="AW295" t="s">
        <v>5</v>
      </c>
      <c r="AY295" t="s">
        <v>9</v>
      </c>
      <c r="BA295" t="s">
        <v>7</v>
      </c>
      <c r="BB295" s="1">
        <v>42160</v>
      </c>
      <c r="BC295" s="1">
        <v>42174</v>
      </c>
      <c r="BD295" s="1">
        <v>42174</v>
      </c>
      <c r="BE295" s="1">
        <v>42181</v>
      </c>
      <c r="BF295">
        <v>0</v>
      </c>
      <c r="BG295">
        <v>0</v>
      </c>
      <c r="BH295">
        <v>1686.15</v>
      </c>
      <c r="BI295">
        <v>1686.15</v>
      </c>
      <c r="BJ295">
        <v>5789.08</v>
      </c>
      <c r="BK295">
        <v>5789.08</v>
      </c>
      <c r="BL295">
        <v>5801.2</v>
      </c>
      <c r="BM295">
        <v>5801.2</v>
      </c>
      <c r="BN295">
        <v>1.37</v>
      </c>
      <c r="BO295">
        <v>1.37</v>
      </c>
      <c r="BP295" s="1">
        <v>42159</v>
      </c>
      <c r="BQ295" s="1">
        <v>42326</v>
      </c>
      <c r="BR295">
        <v>417318</v>
      </c>
      <c r="BS295">
        <v>1</v>
      </c>
      <c r="BT295" t="s">
        <v>709</v>
      </c>
      <c r="BU295" t="s">
        <v>710</v>
      </c>
      <c r="BW295" t="s">
        <v>711</v>
      </c>
      <c r="BX295">
        <v>9</v>
      </c>
      <c r="BY295">
        <v>9</v>
      </c>
      <c r="BZ295">
        <v>1987.2</v>
      </c>
      <c r="CA295">
        <v>1987.2</v>
      </c>
      <c r="CB295">
        <v>0.41399999999999998</v>
      </c>
      <c r="CC295">
        <v>0.41399999999999998</v>
      </c>
      <c r="CD295">
        <v>675</v>
      </c>
      <c r="CE295">
        <v>675</v>
      </c>
    </row>
    <row r="296" spans="1:83" x14ac:dyDescent="0.25">
      <c r="A296">
        <v>1600144664</v>
      </c>
      <c r="B296" t="s">
        <v>0</v>
      </c>
      <c r="C296">
        <v>144664</v>
      </c>
      <c r="E296" t="s">
        <v>63</v>
      </c>
      <c r="F296" t="s">
        <v>1</v>
      </c>
      <c r="G296" t="s">
        <v>2</v>
      </c>
      <c r="H296">
        <v>5789.08</v>
      </c>
      <c r="I296">
        <v>5789.08</v>
      </c>
      <c r="J296">
        <v>1686.15</v>
      </c>
      <c r="K296">
        <v>1686.15</v>
      </c>
      <c r="L296">
        <v>0</v>
      </c>
      <c r="M296">
        <v>0</v>
      </c>
      <c r="N296">
        <v>5801.2</v>
      </c>
      <c r="O296">
        <v>5801.2</v>
      </c>
      <c r="P296">
        <v>1.3740000000000001</v>
      </c>
      <c r="Q296">
        <v>1.3740000000000001</v>
      </c>
      <c r="R296">
        <v>7160</v>
      </c>
      <c r="AA296" t="s">
        <v>3</v>
      </c>
      <c r="AB296" s="1">
        <v>42159</v>
      </c>
      <c r="AE296" s="1">
        <v>42159</v>
      </c>
      <c r="AG296" s="1">
        <v>42159</v>
      </c>
      <c r="AI296" s="1">
        <v>42354</v>
      </c>
      <c r="AM296" s="1">
        <v>42354</v>
      </c>
      <c r="AO296" s="1">
        <v>42354</v>
      </c>
      <c r="AQ296">
        <v>1600417317</v>
      </c>
      <c r="AR296" t="s">
        <v>170</v>
      </c>
      <c r="AS296">
        <v>1</v>
      </c>
      <c r="AV296" t="s">
        <v>63</v>
      </c>
      <c r="AW296" t="s">
        <v>5</v>
      </c>
      <c r="AY296" t="s">
        <v>9</v>
      </c>
      <c r="BA296" t="s">
        <v>7</v>
      </c>
      <c r="BB296" s="1">
        <v>42160</v>
      </c>
      <c r="BC296" s="1">
        <v>42174</v>
      </c>
      <c r="BD296" s="1">
        <v>42174</v>
      </c>
      <c r="BE296" s="1">
        <v>42181</v>
      </c>
      <c r="BF296">
        <v>0</v>
      </c>
      <c r="BG296">
        <v>0</v>
      </c>
      <c r="BH296">
        <v>1686.15</v>
      </c>
      <c r="BI296">
        <v>1686.15</v>
      </c>
      <c r="BJ296">
        <v>5789.08</v>
      </c>
      <c r="BK296">
        <v>5789.08</v>
      </c>
      <c r="BL296">
        <v>5801.2</v>
      </c>
      <c r="BM296">
        <v>5801.2</v>
      </c>
      <c r="BN296">
        <v>1.37</v>
      </c>
      <c r="BO296">
        <v>1.37</v>
      </c>
      <c r="BP296" s="1">
        <v>42159</v>
      </c>
      <c r="BQ296" s="1">
        <v>42326</v>
      </c>
      <c r="BR296">
        <v>417319</v>
      </c>
      <c r="BS296">
        <v>2</v>
      </c>
      <c r="BT296" t="s">
        <v>709</v>
      </c>
      <c r="BU296" t="s">
        <v>710</v>
      </c>
      <c r="BW296" t="s">
        <v>856</v>
      </c>
      <c r="BX296">
        <v>17</v>
      </c>
      <c r="BY296">
        <v>17</v>
      </c>
      <c r="BZ296">
        <v>1411</v>
      </c>
      <c r="CA296">
        <v>1411</v>
      </c>
      <c r="CB296">
        <v>0.51</v>
      </c>
      <c r="CC296">
        <v>0.51</v>
      </c>
      <c r="CD296">
        <v>629</v>
      </c>
      <c r="CE296">
        <v>629</v>
      </c>
    </row>
    <row r="297" spans="1:83" x14ac:dyDescent="0.25">
      <c r="A297">
        <v>1600144664</v>
      </c>
      <c r="B297" t="s">
        <v>0</v>
      </c>
      <c r="C297">
        <v>144664</v>
      </c>
      <c r="E297" t="s">
        <v>63</v>
      </c>
      <c r="F297" t="s">
        <v>1</v>
      </c>
      <c r="G297" t="s">
        <v>2</v>
      </c>
      <c r="H297">
        <v>5789.08</v>
      </c>
      <c r="I297">
        <v>5789.08</v>
      </c>
      <c r="J297">
        <v>1686.15</v>
      </c>
      <c r="K297">
        <v>1686.15</v>
      </c>
      <c r="L297">
        <v>0</v>
      </c>
      <c r="M297">
        <v>0</v>
      </c>
      <c r="N297">
        <v>5801.2</v>
      </c>
      <c r="O297">
        <v>5801.2</v>
      </c>
      <c r="P297">
        <v>1.3740000000000001</v>
      </c>
      <c r="Q297">
        <v>1.3740000000000001</v>
      </c>
      <c r="R297">
        <v>7160</v>
      </c>
      <c r="AA297" t="s">
        <v>3</v>
      </c>
      <c r="AB297" s="1">
        <v>42159</v>
      </c>
      <c r="AE297" s="1">
        <v>42159</v>
      </c>
      <c r="AG297" s="1">
        <v>42159</v>
      </c>
      <c r="AI297" s="1">
        <v>42354</v>
      </c>
      <c r="AM297" s="1">
        <v>42354</v>
      </c>
      <c r="AO297" s="1">
        <v>42354</v>
      </c>
      <c r="AQ297">
        <v>1600417317</v>
      </c>
      <c r="AR297" t="s">
        <v>170</v>
      </c>
      <c r="AS297">
        <v>1</v>
      </c>
      <c r="AV297" t="s">
        <v>63</v>
      </c>
      <c r="AW297" t="s">
        <v>5</v>
      </c>
      <c r="AY297" t="s">
        <v>9</v>
      </c>
      <c r="BA297" t="s">
        <v>7</v>
      </c>
      <c r="BB297" s="1">
        <v>42160</v>
      </c>
      <c r="BC297" s="1">
        <v>42174</v>
      </c>
      <c r="BD297" s="1">
        <v>42174</v>
      </c>
      <c r="BE297" s="1">
        <v>42181</v>
      </c>
      <c r="BF297">
        <v>0</v>
      </c>
      <c r="BG297">
        <v>0</v>
      </c>
      <c r="BH297">
        <v>1686.15</v>
      </c>
      <c r="BI297">
        <v>1686.15</v>
      </c>
      <c r="BJ297">
        <v>5789.08</v>
      </c>
      <c r="BK297">
        <v>5789.08</v>
      </c>
      <c r="BL297">
        <v>5801.2</v>
      </c>
      <c r="BM297">
        <v>5801.2</v>
      </c>
      <c r="BN297">
        <v>1.37</v>
      </c>
      <c r="BO297">
        <v>1.37</v>
      </c>
      <c r="BP297" s="1">
        <v>42159</v>
      </c>
      <c r="BQ297" s="1">
        <v>42326</v>
      </c>
      <c r="BR297">
        <v>417320</v>
      </c>
      <c r="BS297">
        <v>3</v>
      </c>
      <c r="BT297" t="s">
        <v>709</v>
      </c>
      <c r="BU297" t="s">
        <v>710</v>
      </c>
      <c r="BW297" t="s">
        <v>857</v>
      </c>
      <c r="BX297">
        <v>5</v>
      </c>
      <c r="BY297">
        <v>5</v>
      </c>
      <c r="BZ297">
        <v>660</v>
      </c>
      <c r="CA297">
        <v>660</v>
      </c>
      <c r="CB297">
        <v>0.25</v>
      </c>
      <c r="CC297">
        <v>0.25</v>
      </c>
      <c r="CD297">
        <v>295</v>
      </c>
      <c r="CE297">
        <v>295</v>
      </c>
    </row>
    <row r="298" spans="1:83" x14ac:dyDescent="0.25">
      <c r="A298">
        <v>1600144664</v>
      </c>
      <c r="B298" t="s">
        <v>0</v>
      </c>
      <c r="C298">
        <v>144664</v>
      </c>
      <c r="E298" t="s">
        <v>63</v>
      </c>
      <c r="F298" t="s">
        <v>1</v>
      </c>
      <c r="G298" t="s">
        <v>2</v>
      </c>
      <c r="H298">
        <v>5789.08</v>
      </c>
      <c r="I298">
        <v>5789.08</v>
      </c>
      <c r="J298">
        <v>1686.15</v>
      </c>
      <c r="K298">
        <v>1686.15</v>
      </c>
      <c r="L298">
        <v>0</v>
      </c>
      <c r="M298">
        <v>0</v>
      </c>
      <c r="N298">
        <v>5801.2</v>
      </c>
      <c r="O298">
        <v>5801.2</v>
      </c>
      <c r="P298">
        <v>1.3740000000000001</v>
      </c>
      <c r="Q298">
        <v>1.3740000000000001</v>
      </c>
      <c r="R298">
        <v>7160</v>
      </c>
      <c r="AA298" t="s">
        <v>3</v>
      </c>
      <c r="AB298" s="1">
        <v>42159</v>
      </c>
      <c r="AE298" s="1">
        <v>42159</v>
      </c>
      <c r="AG298" s="1">
        <v>42159</v>
      </c>
      <c r="AI298" s="1">
        <v>42354</v>
      </c>
      <c r="AM298" s="1">
        <v>42354</v>
      </c>
      <c r="AO298" s="1">
        <v>42354</v>
      </c>
      <c r="AQ298">
        <v>1600417317</v>
      </c>
      <c r="AR298" t="s">
        <v>170</v>
      </c>
      <c r="AS298">
        <v>1</v>
      </c>
      <c r="AV298" t="s">
        <v>63</v>
      </c>
      <c r="AW298" t="s">
        <v>5</v>
      </c>
      <c r="AY298" t="s">
        <v>9</v>
      </c>
      <c r="BA298" t="s">
        <v>7</v>
      </c>
      <c r="BB298" s="1">
        <v>42160</v>
      </c>
      <c r="BC298" s="1">
        <v>42174</v>
      </c>
      <c r="BD298" s="1">
        <v>42174</v>
      </c>
      <c r="BE298" s="1">
        <v>42181</v>
      </c>
      <c r="BF298">
        <v>0</v>
      </c>
      <c r="BG298">
        <v>0</v>
      </c>
      <c r="BH298">
        <v>1686.15</v>
      </c>
      <c r="BI298">
        <v>1686.15</v>
      </c>
      <c r="BJ298">
        <v>5789.08</v>
      </c>
      <c r="BK298">
        <v>5789.08</v>
      </c>
      <c r="BL298">
        <v>5801.2</v>
      </c>
      <c r="BM298">
        <v>5801.2</v>
      </c>
      <c r="BN298">
        <v>1.37</v>
      </c>
      <c r="BO298">
        <v>1.37</v>
      </c>
      <c r="BP298" s="1">
        <v>42159</v>
      </c>
      <c r="BQ298" s="1">
        <v>42326</v>
      </c>
      <c r="BR298">
        <v>417321</v>
      </c>
      <c r="BS298">
        <v>4</v>
      </c>
      <c r="BT298" t="s">
        <v>717</v>
      </c>
      <c r="BU298" t="s">
        <v>718</v>
      </c>
      <c r="BW298" t="s">
        <v>835</v>
      </c>
      <c r="BX298">
        <v>1</v>
      </c>
      <c r="BY298">
        <v>1</v>
      </c>
      <c r="BZ298">
        <v>1743</v>
      </c>
      <c r="CA298">
        <v>1743</v>
      </c>
      <c r="CB298">
        <v>0.2</v>
      </c>
      <c r="CC298">
        <v>0.2</v>
      </c>
      <c r="CD298">
        <v>87.15</v>
      </c>
      <c r="CE298">
        <v>87.15</v>
      </c>
    </row>
    <row r="299" spans="1:83" x14ac:dyDescent="0.25">
      <c r="A299">
        <v>1600144864</v>
      </c>
      <c r="B299" t="s">
        <v>0</v>
      </c>
      <c r="C299">
        <v>144864</v>
      </c>
      <c r="E299" t="s">
        <v>41</v>
      </c>
      <c r="F299" t="s">
        <v>1</v>
      </c>
      <c r="G299" t="s">
        <v>2</v>
      </c>
      <c r="H299">
        <v>55134.2</v>
      </c>
      <c r="I299">
        <v>55134.2</v>
      </c>
      <c r="J299">
        <v>5120</v>
      </c>
      <c r="K299">
        <v>5120</v>
      </c>
      <c r="L299">
        <v>0</v>
      </c>
      <c r="M299">
        <v>0</v>
      </c>
      <c r="N299">
        <v>60827</v>
      </c>
      <c r="O299">
        <v>60827</v>
      </c>
      <c r="P299">
        <v>12.8</v>
      </c>
      <c r="Q299">
        <v>12.8</v>
      </c>
      <c r="R299">
        <v>1297</v>
      </c>
      <c r="AA299" t="s">
        <v>3</v>
      </c>
      <c r="AB299" s="1">
        <v>42118</v>
      </c>
      <c r="AE299" s="1">
        <v>42164</v>
      </c>
      <c r="AG299" s="1">
        <v>42164</v>
      </c>
      <c r="AI299" s="1">
        <v>42845</v>
      </c>
      <c r="AM299" s="1">
        <v>42845</v>
      </c>
      <c r="AO299" s="1">
        <v>42845</v>
      </c>
      <c r="AQ299">
        <v>1600409753</v>
      </c>
      <c r="AR299" t="s">
        <v>171</v>
      </c>
      <c r="AS299">
        <v>1</v>
      </c>
      <c r="AV299" t="s">
        <v>41</v>
      </c>
      <c r="AW299" t="s">
        <v>5</v>
      </c>
      <c r="AY299" t="s">
        <v>6</v>
      </c>
      <c r="BA299" t="s">
        <v>7</v>
      </c>
      <c r="BB299" s="1">
        <v>42156</v>
      </c>
      <c r="BC299" s="1">
        <v>42156</v>
      </c>
      <c r="BD299" s="1">
        <v>42185</v>
      </c>
      <c r="BE299" s="1">
        <v>42324</v>
      </c>
      <c r="BF299">
        <v>0</v>
      </c>
      <c r="BG299">
        <v>0</v>
      </c>
      <c r="BH299">
        <v>5120</v>
      </c>
      <c r="BI299">
        <v>5120</v>
      </c>
      <c r="BJ299">
        <v>55134.2</v>
      </c>
      <c r="BK299">
        <v>55134.2</v>
      </c>
      <c r="BL299">
        <v>60827</v>
      </c>
      <c r="BM299">
        <v>60827</v>
      </c>
      <c r="BN299">
        <v>12.8</v>
      </c>
      <c r="BO299">
        <v>12.8</v>
      </c>
      <c r="BP299" s="1">
        <v>42118</v>
      </c>
      <c r="BQ299" s="1">
        <v>42397</v>
      </c>
      <c r="BR299">
        <v>409754</v>
      </c>
      <c r="BS299">
        <v>1</v>
      </c>
      <c r="BT299" t="s">
        <v>717</v>
      </c>
      <c r="BU299" t="s">
        <v>718</v>
      </c>
      <c r="BW299" t="s">
        <v>835</v>
      </c>
      <c r="BX299">
        <v>1</v>
      </c>
      <c r="BY299">
        <v>1</v>
      </c>
      <c r="BZ299">
        <v>60827</v>
      </c>
      <c r="CA299">
        <v>60827</v>
      </c>
      <c r="CB299">
        <v>12.8</v>
      </c>
      <c r="CC299">
        <v>12.8</v>
      </c>
      <c r="CD299">
        <v>5120</v>
      </c>
      <c r="CE299">
        <v>5120</v>
      </c>
    </row>
    <row r="300" spans="1:83" x14ac:dyDescent="0.25">
      <c r="A300">
        <v>1600144871</v>
      </c>
      <c r="B300" t="s">
        <v>0</v>
      </c>
      <c r="C300">
        <v>144871</v>
      </c>
      <c r="E300" t="s">
        <v>1056</v>
      </c>
      <c r="F300" t="s">
        <v>1</v>
      </c>
      <c r="G300" t="s">
        <v>2</v>
      </c>
      <c r="H300">
        <v>10720.8</v>
      </c>
      <c r="I300">
        <v>10720.81</v>
      </c>
      <c r="J300">
        <v>3178</v>
      </c>
      <c r="K300">
        <v>3178</v>
      </c>
      <c r="L300">
        <v>0</v>
      </c>
      <c r="M300">
        <v>0</v>
      </c>
      <c r="N300">
        <v>20703.132000000001</v>
      </c>
      <c r="O300">
        <v>20703.132000000001</v>
      </c>
      <c r="P300">
        <v>1.278</v>
      </c>
      <c r="Q300">
        <v>1.278</v>
      </c>
      <c r="R300">
        <v>1297</v>
      </c>
      <c r="AA300" t="s">
        <v>3</v>
      </c>
      <c r="AB300" s="1">
        <v>42118</v>
      </c>
      <c r="AE300" s="1">
        <v>42164</v>
      </c>
      <c r="AG300" s="1">
        <v>42164</v>
      </c>
      <c r="AI300" s="1">
        <v>42845</v>
      </c>
      <c r="AM300" s="1">
        <v>42845</v>
      </c>
      <c r="AO300" s="1">
        <v>42845</v>
      </c>
      <c r="AQ300">
        <v>1600415805</v>
      </c>
      <c r="AR300" t="s">
        <v>172</v>
      </c>
      <c r="AS300">
        <v>1</v>
      </c>
      <c r="AV300" t="s">
        <v>1056</v>
      </c>
      <c r="AW300" t="s">
        <v>5</v>
      </c>
      <c r="AX300">
        <v>1000645</v>
      </c>
      <c r="AY300" t="s">
        <v>6</v>
      </c>
      <c r="BA300" t="s">
        <v>7</v>
      </c>
      <c r="BB300" s="1">
        <v>42156</v>
      </c>
      <c r="BC300" s="1">
        <v>42156</v>
      </c>
      <c r="BD300" s="1">
        <v>42216</v>
      </c>
      <c r="BE300" s="1">
        <v>42324</v>
      </c>
      <c r="BF300">
        <v>0</v>
      </c>
      <c r="BG300">
        <v>0</v>
      </c>
      <c r="BH300">
        <v>3178</v>
      </c>
      <c r="BI300">
        <v>3178</v>
      </c>
      <c r="BJ300">
        <v>10720.8</v>
      </c>
      <c r="BK300">
        <v>10720.81</v>
      </c>
      <c r="BL300">
        <v>20703.13</v>
      </c>
      <c r="BM300">
        <v>20703.13</v>
      </c>
      <c r="BN300">
        <v>1.28</v>
      </c>
      <c r="BO300">
        <v>1.28</v>
      </c>
      <c r="BP300" s="1">
        <v>42118</v>
      </c>
      <c r="BQ300" s="1">
        <v>42373</v>
      </c>
      <c r="BR300">
        <v>415806</v>
      </c>
      <c r="BS300">
        <v>1</v>
      </c>
      <c r="BT300" t="s">
        <v>709</v>
      </c>
      <c r="BU300" t="s">
        <v>712</v>
      </c>
      <c r="BW300" t="s">
        <v>855</v>
      </c>
      <c r="BX300">
        <v>6</v>
      </c>
      <c r="BY300">
        <v>6</v>
      </c>
      <c r="BZ300">
        <v>4788</v>
      </c>
      <c r="CA300">
        <v>4788</v>
      </c>
      <c r="CB300">
        <v>0</v>
      </c>
      <c r="CC300">
        <v>0</v>
      </c>
      <c r="CD300">
        <v>720</v>
      </c>
      <c r="CE300">
        <v>720</v>
      </c>
    </row>
    <row r="301" spans="1:83" x14ac:dyDescent="0.25">
      <c r="A301">
        <v>1600144871</v>
      </c>
      <c r="B301" t="s">
        <v>0</v>
      </c>
      <c r="C301">
        <v>144871</v>
      </c>
      <c r="E301" t="s">
        <v>1056</v>
      </c>
      <c r="F301" t="s">
        <v>1</v>
      </c>
      <c r="G301" t="s">
        <v>2</v>
      </c>
      <c r="H301">
        <v>10720.8</v>
      </c>
      <c r="I301">
        <v>10720.81</v>
      </c>
      <c r="J301">
        <v>3178</v>
      </c>
      <c r="K301">
        <v>3178</v>
      </c>
      <c r="L301">
        <v>0</v>
      </c>
      <c r="M301">
        <v>0</v>
      </c>
      <c r="N301">
        <v>20703.132000000001</v>
      </c>
      <c r="O301">
        <v>20703.132000000001</v>
      </c>
      <c r="P301">
        <v>1.278</v>
      </c>
      <c r="Q301">
        <v>1.278</v>
      </c>
      <c r="R301">
        <v>1297</v>
      </c>
      <c r="AA301" t="s">
        <v>3</v>
      </c>
      <c r="AB301" s="1">
        <v>42118</v>
      </c>
      <c r="AE301" s="1">
        <v>42164</v>
      </c>
      <c r="AG301" s="1">
        <v>42164</v>
      </c>
      <c r="AI301" s="1">
        <v>42845</v>
      </c>
      <c r="AM301" s="1">
        <v>42845</v>
      </c>
      <c r="AO301" s="1">
        <v>42845</v>
      </c>
      <c r="AQ301">
        <v>1600415805</v>
      </c>
      <c r="AR301" t="s">
        <v>172</v>
      </c>
      <c r="AS301">
        <v>1</v>
      </c>
      <c r="AV301" t="s">
        <v>1056</v>
      </c>
      <c r="AW301" t="s">
        <v>5</v>
      </c>
      <c r="AX301">
        <v>1000645</v>
      </c>
      <c r="AY301" t="s">
        <v>6</v>
      </c>
      <c r="BA301" t="s">
        <v>7</v>
      </c>
      <c r="BB301" s="1">
        <v>42156</v>
      </c>
      <c r="BC301" s="1">
        <v>42156</v>
      </c>
      <c r="BD301" s="1">
        <v>42216</v>
      </c>
      <c r="BE301" s="1">
        <v>42324</v>
      </c>
      <c r="BF301">
        <v>0</v>
      </c>
      <c r="BG301">
        <v>0</v>
      </c>
      <c r="BH301">
        <v>3178</v>
      </c>
      <c r="BI301">
        <v>3178</v>
      </c>
      <c r="BJ301">
        <v>10720.8</v>
      </c>
      <c r="BK301">
        <v>10720.81</v>
      </c>
      <c r="BL301">
        <v>20703.13</v>
      </c>
      <c r="BM301">
        <v>20703.13</v>
      </c>
      <c r="BN301">
        <v>1.28</v>
      </c>
      <c r="BO301">
        <v>1.28</v>
      </c>
      <c r="BP301" s="1">
        <v>42118</v>
      </c>
      <c r="BQ301" s="1">
        <v>42373</v>
      </c>
      <c r="BR301">
        <v>415807</v>
      </c>
      <c r="BS301">
        <v>2</v>
      </c>
      <c r="BT301" t="s">
        <v>709</v>
      </c>
      <c r="BU301" t="s">
        <v>712</v>
      </c>
      <c r="BW301" t="s">
        <v>715</v>
      </c>
      <c r="BX301">
        <v>15</v>
      </c>
      <c r="BY301">
        <v>15</v>
      </c>
      <c r="BZ301">
        <v>12600</v>
      </c>
      <c r="CA301">
        <v>12600</v>
      </c>
      <c r="CB301">
        <v>0</v>
      </c>
      <c r="CC301">
        <v>0</v>
      </c>
      <c r="CD301">
        <v>1890</v>
      </c>
      <c r="CE301">
        <v>1890</v>
      </c>
    </row>
    <row r="302" spans="1:83" x14ac:dyDescent="0.25">
      <c r="A302">
        <v>1600144871</v>
      </c>
      <c r="B302" t="s">
        <v>0</v>
      </c>
      <c r="C302">
        <v>144871</v>
      </c>
      <c r="E302" t="s">
        <v>1056</v>
      </c>
      <c r="F302" t="s">
        <v>1</v>
      </c>
      <c r="G302" t="s">
        <v>2</v>
      </c>
      <c r="H302">
        <v>10720.8</v>
      </c>
      <c r="I302">
        <v>10720.81</v>
      </c>
      <c r="J302">
        <v>3178</v>
      </c>
      <c r="K302">
        <v>3178</v>
      </c>
      <c r="L302">
        <v>0</v>
      </c>
      <c r="M302">
        <v>0</v>
      </c>
      <c r="N302">
        <v>20703.132000000001</v>
      </c>
      <c r="O302">
        <v>20703.132000000001</v>
      </c>
      <c r="P302">
        <v>1.278</v>
      </c>
      <c r="Q302">
        <v>1.278</v>
      </c>
      <c r="R302">
        <v>1297</v>
      </c>
      <c r="AA302" t="s">
        <v>3</v>
      </c>
      <c r="AB302" s="1">
        <v>42118</v>
      </c>
      <c r="AE302" s="1">
        <v>42164</v>
      </c>
      <c r="AG302" s="1">
        <v>42164</v>
      </c>
      <c r="AI302" s="1">
        <v>42845</v>
      </c>
      <c r="AM302" s="1">
        <v>42845</v>
      </c>
      <c r="AO302" s="1">
        <v>42845</v>
      </c>
      <c r="AQ302">
        <v>1600415805</v>
      </c>
      <c r="AR302" t="s">
        <v>172</v>
      </c>
      <c r="AS302">
        <v>1</v>
      </c>
      <c r="AV302" t="s">
        <v>1056</v>
      </c>
      <c r="AW302" t="s">
        <v>5</v>
      </c>
      <c r="AX302">
        <v>1000645</v>
      </c>
      <c r="AY302" t="s">
        <v>6</v>
      </c>
      <c r="BA302" t="s">
        <v>7</v>
      </c>
      <c r="BB302" s="1">
        <v>42156</v>
      </c>
      <c r="BC302" s="1">
        <v>42156</v>
      </c>
      <c r="BD302" s="1">
        <v>42216</v>
      </c>
      <c r="BE302" s="1">
        <v>42324</v>
      </c>
      <c r="BF302">
        <v>0</v>
      </c>
      <c r="BG302">
        <v>0</v>
      </c>
      <c r="BH302">
        <v>3178</v>
      </c>
      <c r="BI302">
        <v>3178</v>
      </c>
      <c r="BJ302">
        <v>10720.8</v>
      </c>
      <c r="BK302">
        <v>10720.81</v>
      </c>
      <c r="BL302">
        <v>20703.13</v>
      </c>
      <c r="BM302">
        <v>20703.13</v>
      </c>
      <c r="BN302">
        <v>1.28</v>
      </c>
      <c r="BO302">
        <v>1.28</v>
      </c>
      <c r="BP302" s="1">
        <v>42118</v>
      </c>
      <c r="BQ302" s="1">
        <v>42373</v>
      </c>
      <c r="BR302">
        <v>415808</v>
      </c>
      <c r="BS302">
        <v>3</v>
      </c>
      <c r="BT302" t="s">
        <v>709</v>
      </c>
      <c r="BU302" t="s">
        <v>710</v>
      </c>
      <c r="BW302" t="s">
        <v>761</v>
      </c>
      <c r="BX302">
        <v>14</v>
      </c>
      <c r="BY302">
        <v>14</v>
      </c>
      <c r="BZ302">
        <v>3315.1320000000001</v>
      </c>
      <c r="CA302">
        <v>3315.1320000000001</v>
      </c>
      <c r="CB302">
        <v>1.278</v>
      </c>
      <c r="CC302">
        <v>1.278</v>
      </c>
      <c r="CD302">
        <v>568</v>
      </c>
      <c r="CE302">
        <v>568</v>
      </c>
    </row>
    <row r="303" spans="1:83" x14ac:dyDescent="0.25">
      <c r="A303">
        <v>1600145206</v>
      </c>
      <c r="B303" t="s">
        <v>0</v>
      </c>
      <c r="C303">
        <v>145206</v>
      </c>
      <c r="E303" t="s">
        <v>41</v>
      </c>
      <c r="F303" t="s">
        <v>1</v>
      </c>
      <c r="G303" t="s">
        <v>2</v>
      </c>
      <c r="H303">
        <v>2115.75</v>
      </c>
      <c r="I303">
        <v>2115.75</v>
      </c>
      <c r="J303">
        <v>1057.8800000000001</v>
      </c>
      <c r="K303">
        <v>1057.8800000000001</v>
      </c>
      <c r="L303">
        <v>0</v>
      </c>
      <c r="M303">
        <v>0</v>
      </c>
      <c r="N303">
        <v>6246</v>
      </c>
      <c r="O303">
        <v>6246</v>
      </c>
      <c r="P303">
        <v>2.9</v>
      </c>
      <c r="Q303">
        <v>2.9</v>
      </c>
      <c r="R303">
        <v>39330</v>
      </c>
      <c r="AA303" t="s">
        <v>3</v>
      </c>
      <c r="AB303" s="1">
        <v>42171</v>
      </c>
      <c r="AE303" s="1">
        <v>42171</v>
      </c>
      <c r="AG303" s="1">
        <v>42171</v>
      </c>
      <c r="AI303" s="1">
        <v>42542</v>
      </c>
      <c r="AM303" s="1">
        <v>42542</v>
      </c>
      <c r="AO303" s="1">
        <v>42542</v>
      </c>
      <c r="AQ303">
        <v>1600446037</v>
      </c>
      <c r="AR303" t="s">
        <v>173</v>
      </c>
      <c r="AS303">
        <v>1</v>
      </c>
      <c r="AV303" t="s">
        <v>41</v>
      </c>
      <c r="AW303" t="s">
        <v>5</v>
      </c>
      <c r="AX303">
        <v>1000244</v>
      </c>
      <c r="AY303" t="s">
        <v>6</v>
      </c>
      <c r="BA303" t="s">
        <v>7</v>
      </c>
      <c r="BB303" s="1">
        <v>42191</v>
      </c>
      <c r="BC303" s="1">
        <v>42191</v>
      </c>
      <c r="BD303" s="1">
        <v>42195</v>
      </c>
      <c r="BE303" s="1">
        <v>42195</v>
      </c>
      <c r="BF303">
        <v>0</v>
      </c>
      <c r="BG303">
        <v>0</v>
      </c>
      <c r="BH303">
        <v>1057.8800000000001</v>
      </c>
      <c r="BI303">
        <v>1057.8800000000001</v>
      </c>
      <c r="BJ303">
        <v>2115.75</v>
      </c>
      <c r="BK303">
        <v>2115.75</v>
      </c>
      <c r="BL303">
        <v>6246</v>
      </c>
      <c r="BM303">
        <v>6246</v>
      </c>
      <c r="BN303">
        <v>2.9</v>
      </c>
      <c r="BO303">
        <v>2.9</v>
      </c>
      <c r="BP303" s="1">
        <v>42171</v>
      </c>
      <c r="BQ303" s="1">
        <v>42354</v>
      </c>
      <c r="BR303">
        <v>446038</v>
      </c>
      <c r="BS303">
        <v>1</v>
      </c>
      <c r="BT303" t="s">
        <v>717</v>
      </c>
      <c r="BU303" t="s">
        <v>718</v>
      </c>
      <c r="BW303" t="s">
        <v>859</v>
      </c>
      <c r="BX303">
        <v>1</v>
      </c>
      <c r="BY303">
        <v>1</v>
      </c>
      <c r="BZ303">
        <v>6246</v>
      </c>
      <c r="CA303">
        <v>6246</v>
      </c>
      <c r="CB303">
        <v>2.9</v>
      </c>
      <c r="CC303">
        <v>2.9</v>
      </c>
      <c r="CD303">
        <v>1160</v>
      </c>
      <c r="CE303">
        <v>1160</v>
      </c>
    </row>
    <row r="304" spans="1:83" x14ac:dyDescent="0.25">
      <c r="A304">
        <v>1600145262</v>
      </c>
      <c r="B304" t="s">
        <v>0</v>
      </c>
      <c r="C304">
        <v>145262</v>
      </c>
      <c r="E304" t="s">
        <v>41</v>
      </c>
      <c r="F304" t="s">
        <v>1</v>
      </c>
      <c r="G304" t="s">
        <v>2</v>
      </c>
      <c r="H304">
        <v>4530</v>
      </c>
      <c r="I304">
        <v>4376.5</v>
      </c>
      <c r="J304">
        <v>1080</v>
      </c>
      <c r="K304">
        <v>1080</v>
      </c>
      <c r="L304">
        <v>0</v>
      </c>
      <c r="M304">
        <v>0</v>
      </c>
      <c r="N304">
        <v>7489</v>
      </c>
      <c r="O304">
        <v>7489</v>
      </c>
      <c r="P304">
        <v>2.7</v>
      </c>
      <c r="Q304">
        <v>2.7</v>
      </c>
      <c r="R304">
        <v>20969</v>
      </c>
      <c r="AA304" t="s">
        <v>3</v>
      </c>
      <c r="AB304" s="1">
        <v>42150</v>
      </c>
      <c r="AE304" s="1">
        <v>42185</v>
      </c>
      <c r="AG304" s="1">
        <v>42185</v>
      </c>
      <c r="AI304" s="1">
        <v>42368</v>
      </c>
      <c r="AM304" s="1">
        <v>42368</v>
      </c>
      <c r="AO304" s="1">
        <v>42368</v>
      </c>
      <c r="AQ304">
        <v>1600408757</v>
      </c>
      <c r="AR304" t="s">
        <v>174</v>
      </c>
      <c r="AS304">
        <v>1</v>
      </c>
      <c r="AV304" t="s">
        <v>41</v>
      </c>
      <c r="AW304" t="s">
        <v>5</v>
      </c>
      <c r="AX304">
        <v>100365</v>
      </c>
      <c r="AY304" t="s">
        <v>9</v>
      </c>
      <c r="BA304" t="s">
        <v>7</v>
      </c>
      <c r="BB304" s="1">
        <v>42184</v>
      </c>
      <c r="BC304" s="1">
        <v>42184</v>
      </c>
      <c r="BD304" s="1">
        <v>42191</v>
      </c>
      <c r="BE304" s="1">
        <v>42272</v>
      </c>
      <c r="BF304">
        <v>0</v>
      </c>
      <c r="BG304">
        <v>0</v>
      </c>
      <c r="BH304">
        <v>1080</v>
      </c>
      <c r="BI304">
        <v>1080</v>
      </c>
      <c r="BJ304">
        <v>4530</v>
      </c>
      <c r="BK304">
        <v>4376.5</v>
      </c>
      <c r="BL304">
        <v>7489</v>
      </c>
      <c r="BM304">
        <v>7489</v>
      </c>
      <c r="BN304">
        <v>2.7</v>
      </c>
      <c r="BO304">
        <v>2.7</v>
      </c>
      <c r="BP304" s="1">
        <v>42157</v>
      </c>
      <c r="BQ304" s="1">
        <v>42283</v>
      </c>
      <c r="BR304">
        <v>408758</v>
      </c>
      <c r="BS304">
        <v>1</v>
      </c>
      <c r="BT304" t="s">
        <v>717</v>
      </c>
      <c r="BU304" t="s">
        <v>718</v>
      </c>
      <c r="BW304" t="s">
        <v>835</v>
      </c>
      <c r="BX304">
        <v>1</v>
      </c>
      <c r="BY304">
        <v>1</v>
      </c>
      <c r="BZ304">
        <v>7489</v>
      </c>
      <c r="CA304">
        <v>7489</v>
      </c>
      <c r="CB304">
        <v>2.7</v>
      </c>
      <c r="CC304">
        <v>2.7</v>
      </c>
      <c r="CD304">
        <v>1080</v>
      </c>
      <c r="CE304">
        <v>1080</v>
      </c>
    </row>
    <row r="305" spans="1:83" x14ac:dyDescent="0.25">
      <c r="A305">
        <v>1600145369</v>
      </c>
      <c r="B305" t="s">
        <v>0</v>
      </c>
      <c r="C305">
        <v>145369</v>
      </c>
      <c r="E305" t="s">
        <v>81</v>
      </c>
      <c r="F305" t="s">
        <v>1</v>
      </c>
      <c r="G305" t="s">
        <v>2</v>
      </c>
      <c r="H305">
        <v>1000</v>
      </c>
      <c r="I305">
        <v>890</v>
      </c>
      <c r="J305">
        <v>450</v>
      </c>
      <c r="K305">
        <v>450</v>
      </c>
      <c r="L305">
        <v>0</v>
      </c>
      <c r="M305">
        <v>0</v>
      </c>
      <c r="N305">
        <v>1324.8</v>
      </c>
      <c r="O305">
        <v>1324.8</v>
      </c>
      <c r="P305">
        <v>0.27600000000000002</v>
      </c>
      <c r="Q305">
        <v>0.27600000000000002</v>
      </c>
      <c r="R305">
        <v>21158</v>
      </c>
      <c r="AA305" t="s">
        <v>3</v>
      </c>
      <c r="AB305" s="1">
        <v>42173</v>
      </c>
      <c r="AE305" s="1">
        <v>42173</v>
      </c>
      <c r="AG305" s="1">
        <v>42173</v>
      </c>
      <c r="AI305" s="1">
        <v>42579</v>
      </c>
      <c r="AM305" s="1">
        <v>42579</v>
      </c>
      <c r="AO305" s="1">
        <v>42579</v>
      </c>
      <c r="AQ305">
        <v>1600434496</v>
      </c>
      <c r="AR305" t="s">
        <v>175</v>
      </c>
      <c r="AS305">
        <v>1</v>
      </c>
      <c r="AV305" t="s">
        <v>81</v>
      </c>
      <c r="AW305" t="s">
        <v>5</v>
      </c>
      <c r="AX305">
        <v>1227198</v>
      </c>
      <c r="AY305" t="s">
        <v>6</v>
      </c>
      <c r="BA305" t="s">
        <v>7</v>
      </c>
      <c r="BB305" s="1">
        <v>42185</v>
      </c>
      <c r="BC305" s="1">
        <v>42473</v>
      </c>
      <c r="BD305" s="1">
        <v>42216</v>
      </c>
      <c r="BE305" s="1">
        <v>42515</v>
      </c>
      <c r="BF305">
        <v>0</v>
      </c>
      <c r="BG305">
        <v>0</v>
      </c>
      <c r="BH305">
        <v>450</v>
      </c>
      <c r="BI305">
        <v>450</v>
      </c>
      <c r="BJ305">
        <v>1000</v>
      </c>
      <c r="BK305">
        <v>890</v>
      </c>
      <c r="BL305">
        <v>1324.8</v>
      </c>
      <c r="BM305">
        <v>1324.8</v>
      </c>
      <c r="BN305">
        <v>0.28000000000000003</v>
      </c>
      <c r="BO305">
        <v>0.28000000000000003</v>
      </c>
      <c r="BP305" s="1">
        <v>42173</v>
      </c>
      <c r="BQ305" s="1">
        <v>42515</v>
      </c>
      <c r="BR305">
        <v>434497</v>
      </c>
      <c r="BS305">
        <v>1</v>
      </c>
      <c r="BT305" t="s">
        <v>709</v>
      </c>
      <c r="BU305" t="s">
        <v>710</v>
      </c>
      <c r="BW305" t="s">
        <v>711</v>
      </c>
      <c r="BX305">
        <v>6</v>
      </c>
      <c r="BY305">
        <v>6</v>
      </c>
      <c r="BZ305">
        <v>1324.8</v>
      </c>
      <c r="CA305">
        <v>1324.8</v>
      </c>
      <c r="CB305">
        <v>0.27600000000000002</v>
      </c>
      <c r="CC305">
        <v>0.27600000000000002</v>
      </c>
      <c r="CD305">
        <v>450</v>
      </c>
      <c r="CE305">
        <v>450</v>
      </c>
    </row>
    <row r="306" spans="1:83" x14ac:dyDescent="0.25">
      <c r="A306">
        <v>1600145370</v>
      </c>
      <c r="B306" t="s">
        <v>0</v>
      </c>
      <c r="C306">
        <v>145370</v>
      </c>
      <c r="E306" t="s">
        <v>272</v>
      </c>
      <c r="F306" t="s">
        <v>1</v>
      </c>
      <c r="G306" t="s">
        <v>2</v>
      </c>
      <c r="H306">
        <v>10080</v>
      </c>
      <c r="I306">
        <v>10080</v>
      </c>
      <c r="J306">
        <v>4392</v>
      </c>
      <c r="K306">
        <v>4392</v>
      </c>
      <c r="L306">
        <v>0</v>
      </c>
      <c r="M306">
        <v>0</v>
      </c>
      <c r="N306">
        <v>29232</v>
      </c>
      <c r="O306">
        <v>29232</v>
      </c>
      <c r="P306">
        <v>0</v>
      </c>
      <c r="Q306">
        <v>0</v>
      </c>
      <c r="R306">
        <v>21158</v>
      </c>
      <c r="AA306" t="s">
        <v>3</v>
      </c>
      <c r="AB306" s="1">
        <v>42171</v>
      </c>
      <c r="AE306" s="1">
        <v>42173</v>
      </c>
      <c r="AG306" s="1">
        <v>42173</v>
      </c>
      <c r="AI306" s="1">
        <v>42227</v>
      </c>
      <c r="AM306" s="1">
        <v>42227</v>
      </c>
      <c r="AO306" s="1">
        <v>42227</v>
      </c>
      <c r="AQ306">
        <v>1600409323</v>
      </c>
      <c r="AR306" t="s">
        <v>176</v>
      </c>
      <c r="AS306">
        <v>1</v>
      </c>
      <c r="AV306" t="s">
        <v>272</v>
      </c>
      <c r="AW306" t="s">
        <v>5</v>
      </c>
      <c r="AX306">
        <v>1227198</v>
      </c>
      <c r="AY306" t="s">
        <v>6</v>
      </c>
      <c r="BA306" t="s">
        <v>7</v>
      </c>
      <c r="BB306" s="1">
        <v>42171</v>
      </c>
      <c r="BC306" s="1">
        <v>42171</v>
      </c>
      <c r="BD306" s="1">
        <v>42172</v>
      </c>
      <c r="BE306" s="1">
        <v>42172</v>
      </c>
      <c r="BF306">
        <v>0</v>
      </c>
      <c r="BG306">
        <v>0</v>
      </c>
      <c r="BH306">
        <v>4392</v>
      </c>
      <c r="BI306">
        <v>4392</v>
      </c>
      <c r="BJ306">
        <v>10080</v>
      </c>
      <c r="BK306">
        <v>10080</v>
      </c>
      <c r="BL306">
        <v>29232</v>
      </c>
      <c r="BM306">
        <v>29232</v>
      </c>
      <c r="BN306">
        <v>0</v>
      </c>
      <c r="BO306">
        <v>0</v>
      </c>
      <c r="BP306" s="1">
        <v>42171</v>
      </c>
      <c r="BQ306" s="1">
        <v>42179</v>
      </c>
      <c r="BR306">
        <v>409324</v>
      </c>
      <c r="BS306">
        <v>1</v>
      </c>
      <c r="BT306" t="s">
        <v>709</v>
      </c>
      <c r="BU306" t="s">
        <v>712</v>
      </c>
      <c r="BW306" t="s">
        <v>716</v>
      </c>
      <c r="BX306">
        <v>24</v>
      </c>
      <c r="BY306">
        <v>24</v>
      </c>
      <c r="BZ306">
        <v>29232</v>
      </c>
      <c r="CA306">
        <v>29232</v>
      </c>
      <c r="CB306">
        <v>0</v>
      </c>
      <c r="CC306">
        <v>0</v>
      </c>
      <c r="CD306">
        <v>4392</v>
      </c>
      <c r="CE306">
        <v>4392</v>
      </c>
    </row>
    <row r="307" spans="1:83" x14ac:dyDescent="0.25">
      <c r="A307">
        <v>1600145505</v>
      </c>
      <c r="B307" t="s">
        <v>0</v>
      </c>
      <c r="C307">
        <v>145505</v>
      </c>
      <c r="E307" t="s">
        <v>41</v>
      </c>
      <c r="F307" t="s">
        <v>1</v>
      </c>
      <c r="G307" t="s">
        <v>2</v>
      </c>
      <c r="H307">
        <v>23717.77</v>
      </c>
      <c r="I307">
        <v>23717.77</v>
      </c>
      <c r="J307">
        <v>5720</v>
      </c>
      <c r="K307">
        <v>5720</v>
      </c>
      <c r="L307">
        <v>0</v>
      </c>
      <c r="M307">
        <v>0</v>
      </c>
      <c r="N307">
        <v>32064</v>
      </c>
      <c r="O307">
        <v>32064</v>
      </c>
      <c r="P307">
        <v>14.3</v>
      </c>
      <c r="Q307">
        <v>14.3</v>
      </c>
      <c r="R307">
        <v>23754</v>
      </c>
      <c r="AA307" t="s">
        <v>3</v>
      </c>
      <c r="AB307" s="1">
        <v>42177</v>
      </c>
      <c r="AE307" s="1">
        <v>42200</v>
      </c>
      <c r="AG307" s="1">
        <v>42200</v>
      </c>
      <c r="AI307" s="1">
        <v>42418</v>
      </c>
      <c r="AM307" s="1">
        <v>42418</v>
      </c>
      <c r="AO307" s="1">
        <v>42418</v>
      </c>
      <c r="AQ307">
        <v>1600422497</v>
      </c>
      <c r="AR307" t="s">
        <v>177</v>
      </c>
      <c r="AS307">
        <v>1</v>
      </c>
      <c r="AV307" t="s">
        <v>41</v>
      </c>
      <c r="AW307" t="s">
        <v>5</v>
      </c>
      <c r="AX307">
        <v>1029032</v>
      </c>
      <c r="AY307" t="s">
        <v>6</v>
      </c>
      <c r="BA307" t="s">
        <v>7</v>
      </c>
      <c r="BB307" s="1">
        <v>42188</v>
      </c>
      <c r="BC307" s="1">
        <v>42188</v>
      </c>
      <c r="BD307" s="1">
        <v>42307</v>
      </c>
      <c r="BE307" s="1">
        <v>42307</v>
      </c>
      <c r="BF307">
        <v>0</v>
      </c>
      <c r="BG307">
        <v>0</v>
      </c>
      <c r="BH307">
        <v>5720</v>
      </c>
      <c r="BI307">
        <v>5720</v>
      </c>
      <c r="BJ307">
        <v>23717.77</v>
      </c>
      <c r="BK307">
        <v>23717.77</v>
      </c>
      <c r="BL307">
        <v>32064</v>
      </c>
      <c r="BM307">
        <v>32064</v>
      </c>
      <c r="BN307">
        <v>14.3</v>
      </c>
      <c r="BO307">
        <v>14.3</v>
      </c>
      <c r="BP307" s="1">
        <v>42177</v>
      </c>
      <c r="BQ307" s="1">
        <v>42361</v>
      </c>
      <c r="BR307">
        <v>422498</v>
      </c>
      <c r="BS307">
        <v>1</v>
      </c>
      <c r="BT307" t="s">
        <v>717</v>
      </c>
      <c r="BU307" t="s">
        <v>718</v>
      </c>
      <c r="BW307" t="s">
        <v>835</v>
      </c>
      <c r="BX307">
        <v>1</v>
      </c>
      <c r="BY307">
        <v>1</v>
      </c>
      <c r="BZ307">
        <v>32064</v>
      </c>
      <c r="CA307">
        <v>32064</v>
      </c>
      <c r="CB307">
        <v>14.3</v>
      </c>
      <c r="CC307">
        <v>14.3</v>
      </c>
      <c r="CD307">
        <v>5720</v>
      </c>
      <c r="CE307">
        <v>5720</v>
      </c>
    </row>
    <row r="308" spans="1:83" x14ac:dyDescent="0.25">
      <c r="A308">
        <v>1600145573</v>
      </c>
      <c r="B308" t="s">
        <v>0</v>
      </c>
      <c r="C308">
        <v>145573</v>
      </c>
      <c r="E308" t="s">
        <v>81</v>
      </c>
      <c r="F308" t="s">
        <v>1</v>
      </c>
      <c r="G308" t="s">
        <v>2</v>
      </c>
      <c r="H308">
        <v>18133.900000000001</v>
      </c>
      <c r="I308">
        <v>18956.849999999999</v>
      </c>
      <c r="J308">
        <v>18133.900000000001</v>
      </c>
      <c r="K308">
        <v>18956.849999999999</v>
      </c>
      <c r="L308">
        <v>0</v>
      </c>
      <c r="M308">
        <v>0</v>
      </c>
      <c r="N308">
        <v>58732.800000000003</v>
      </c>
      <c r="O308">
        <v>58732.800000000003</v>
      </c>
      <c r="P308">
        <v>12.236000000000001</v>
      </c>
      <c r="Q308">
        <v>12.236000000000001</v>
      </c>
      <c r="R308">
        <v>15596</v>
      </c>
      <c r="AA308" t="s">
        <v>3</v>
      </c>
      <c r="AB308" s="1">
        <v>42179</v>
      </c>
      <c r="AE308" s="1">
        <v>42179</v>
      </c>
      <c r="AG308" s="1">
        <v>42179</v>
      </c>
      <c r="AI308" s="1">
        <v>42418</v>
      </c>
      <c r="AM308" s="1">
        <v>42418</v>
      </c>
      <c r="AO308" s="1">
        <v>42418</v>
      </c>
      <c r="AQ308">
        <v>1600447103</v>
      </c>
      <c r="AR308" t="s">
        <v>178</v>
      </c>
      <c r="AS308">
        <v>1</v>
      </c>
      <c r="AV308" t="s">
        <v>81</v>
      </c>
      <c r="AW308" t="s">
        <v>5</v>
      </c>
      <c r="AY308" t="s">
        <v>6</v>
      </c>
      <c r="BA308" t="s">
        <v>7</v>
      </c>
      <c r="BB308" s="1">
        <v>42193</v>
      </c>
      <c r="BC308" s="1">
        <v>42337</v>
      </c>
      <c r="BD308" s="1">
        <v>42335</v>
      </c>
      <c r="BE308" s="1">
        <v>42342</v>
      </c>
      <c r="BF308">
        <v>0</v>
      </c>
      <c r="BG308">
        <v>0</v>
      </c>
      <c r="BH308">
        <v>18133.900000000001</v>
      </c>
      <c r="BI308">
        <v>18956.849999999999</v>
      </c>
      <c r="BJ308">
        <v>18133.900000000001</v>
      </c>
      <c r="BK308">
        <v>18956.849999999999</v>
      </c>
      <c r="BL308">
        <v>58732.800000000003</v>
      </c>
      <c r="BM308">
        <v>58732.800000000003</v>
      </c>
      <c r="BN308">
        <v>12.24</v>
      </c>
      <c r="BO308">
        <v>12.24</v>
      </c>
      <c r="BP308" s="1">
        <v>42179</v>
      </c>
      <c r="BQ308" s="1">
        <v>42368</v>
      </c>
      <c r="BR308">
        <v>447104</v>
      </c>
      <c r="BS308">
        <v>1</v>
      </c>
      <c r="BT308" t="s">
        <v>709</v>
      </c>
      <c r="BU308" t="s">
        <v>710</v>
      </c>
      <c r="BW308" t="s">
        <v>711</v>
      </c>
      <c r="BX308">
        <v>266</v>
      </c>
      <c r="BY308">
        <v>266</v>
      </c>
      <c r="BZ308">
        <v>58732.800000000003</v>
      </c>
      <c r="CA308">
        <v>58732.800000000003</v>
      </c>
      <c r="CB308">
        <v>12.236000000000001</v>
      </c>
      <c r="CC308">
        <v>12.236000000000001</v>
      </c>
      <c r="CD308">
        <v>19950</v>
      </c>
      <c r="CE308">
        <v>19950</v>
      </c>
    </row>
    <row r="309" spans="1:83" x14ac:dyDescent="0.25">
      <c r="A309">
        <v>1600145911</v>
      </c>
      <c r="B309" t="s">
        <v>0</v>
      </c>
      <c r="C309">
        <v>145911</v>
      </c>
      <c r="E309" t="s">
        <v>41</v>
      </c>
      <c r="F309" t="s">
        <v>1</v>
      </c>
      <c r="G309" t="s">
        <v>2</v>
      </c>
      <c r="H309">
        <v>6378.8</v>
      </c>
      <c r="I309">
        <v>5881.68</v>
      </c>
      <c r="J309">
        <v>3189.4</v>
      </c>
      <c r="K309">
        <v>2940.84</v>
      </c>
      <c r="L309">
        <v>0</v>
      </c>
      <c r="M309">
        <v>0</v>
      </c>
      <c r="N309">
        <v>36353</v>
      </c>
      <c r="O309">
        <v>38170</v>
      </c>
      <c r="P309">
        <v>8.8000000000000007</v>
      </c>
      <c r="Q309">
        <v>9.1999999999999993</v>
      </c>
      <c r="R309">
        <v>23759</v>
      </c>
      <c r="AA309" t="s">
        <v>3</v>
      </c>
      <c r="AB309" s="1">
        <v>42178</v>
      </c>
      <c r="AE309" s="1">
        <v>42185</v>
      </c>
      <c r="AG309" s="1">
        <v>42185</v>
      </c>
      <c r="AI309" s="1">
        <v>42578</v>
      </c>
      <c r="AM309" s="1">
        <v>42578</v>
      </c>
      <c r="AO309" s="1">
        <v>42578</v>
      </c>
      <c r="AQ309">
        <v>1600422569</v>
      </c>
      <c r="AR309" t="s">
        <v>179</v>
      </c>
      <c r="AS309">
        <v>1</v>
      </c>
      <c r="AV309" t="s">
        <v>41</v>
      </c>
      <c r="AW309" t="s">
        <v>5</v>
      </c>
      <c r="AX309">
        <v>1106562</v>
      </c>
      <c r="AY309" t="s">
        <v>6</v>
      </c>
      <c r="BA309" t="s">
        <v>7</v>
      </c>
      <c r="BB309" s="1">
        <v>42220</v>
      </c>
      <c r="BC309" s="1">
        <v>42220</v>
      </c>
      <c r="BD309" s="1">
        <v>42223</v>
      </c>
      <c r="BE309" s="1">
        <v>42223</v>
      </c>
      <c r="BF309">
        <v>0</v>
      </c>
      <c r="BG309">
        <v>0</v>
      </c>
      <c r="BH309">
        <v>3189.4</v>
      </c>
      <c r="BI309">
        <v>2940.84</v>
      </c>
      <c r="BJ309">
        <v>6378.8</v>
      </c>
      <c r="BK309">
        <v>5881.68</v>
      </c>
      <c r="BL309">
        <v>36353</v>
      </c>
      <c r="BM309">
        <v>38170</v>
      </c>
      <c r="BN309">
        <v>8.8000000000000007</v>
      </c>
      <c r="BO309">
        <v>9.1999999999999993</v>
      </c>
      <c r="BP309" s="1">
        <v>42178</v>
      </c>
      <c r="BQ309" s="1">
        <v>42311</v>
      </c>
      <c r="BR309">
        <v>422570</v>
      </c>
      <c r="BS309">
        <v>1</v>
      </c>
      <c r="BT309" t="s">
        <v>717</v>
      </c>
      <c r="BU309" t="s">
        <v>718</v>
      </c>
      <c r="BW309" t="s">
        <v>835</v>
      </c>
      <c r="BX309">
        <v>1</v>
      </c>
      <c r="BY309">
        <v>1</v>
      </c>
      <c r="BZ309">
        <v>36353</v>
      </c>
      <c r="CA309">
        <v>38170</v>
      </c>
      <c r="CB309">
        <v>8.8000000000000007</v>
      </c>
      <c r="CC309">
        <v>9.1999999999999993</v>
      </c>
      <c r="CD309">
        <v>3520</v>
      </c>
      <c r="CE309">
        <v>3680</v>
      </c>
    </row>
    <row r="310" spans="1:83" x14ac:dyDescent="0.25">
      <c r="A310">
        <v>1600145978</v>
      </c>
      <c r="B310" t="s">
        <v>0</v>
      </c>
      <c r="C310">
        <v>145978</v>
      </c>
      <c r="E310" t="s">
        <v>47</v>
      </c>
      <c r="F310" t="s">
        <v>1</v>
      </c>
      <c r="G310" t="s">
        <v>2</v>
      </c>
      <c r="H310">
        <v>3825</v>
      </c>
      <c r="I310">
        <v>4287.88</v>
      </c>
      <c r="J310">
        <v>1435.42</v>
      </c>
      <c r="K310">
        <v>1435.42</v>
      </c>
      <c r="L310">
        <v>0</v>
      </c>
      <c r="M310">
        <v>0</v>
      </c>
      <c r="N310">
        <v>14354.17</v>
      </c>
      <c r="O310">
        <v>14354.17</v>
      </c>
      <c r="P310">
        <v>0</v>
      </c>
      <c r="Q310">
        <v>0</v>
      </c>
      <c r="R310">
        <v>14421</v>
      </c>
      <c r="AA310" t="s">
        <v>3</v>
      </c>
      <c r="AB310" s="1">
        <v>42185</v>
      </c>
      <c r="AE310" s="1">
        <v>42187</v>
      </c>
      <c r="AG310" s="1">
        <v>42187</v>
      </c>
      <c r="AI310" s="1">
        <v>42479</v>
      </c>
      <c r="AM310" s="1">
        <v>42479</v>
      </c>
      <c r="AO310" s="1">
        <v>42479</v>
      </c>
      <c r="AQ310">
        <v>1600422866</v>
      </c>
      <c r="AR310" t="s">
        <v>180</v>
      </c>
      <c r="AS310">
        <v>1</v>
      </c>
      <c r="AV310" t="s">
        <v>47</v>
      </c>
      <c r="AW310" t="s">
        <v>5</v>
      </c>
      <c r="AX310">
        <v>1001520</v>
      </c>
      <c r="AY310" t="s">
        <v>6</v>
      </c>
      <c r="BA310" t="s">
        <v>7</v>
      </c>
      <c r="BB310" s="1">
        <v>42241</v>
      </c>
      <c r="BC310" s="1">
        <v>42272</v>
      </c>
      <c r="BD310" s="1">
        <v>42277</v>
      </c>
      <c r="BE310" s="1">
        <v>42296</v>
      </c>
      <c r="BF310">
        <v>0</v>
      </c>
      <c r="BG310">
        <v>0</v>
      </c>
      <c r="BH310">
        <v>1435.42</v>
      </c>
      <c r="BI310">
        <v>1435.42</v>
      </c>
      <c r="BJ310">
        <v>3825</v>
      </c>
      <c r="BK310">
        <v>4287.88</v>
      </c>
      <c r="BL310">
        <v>14354.17</v>
      </c>
      <c r="BM310">
        <v>14354.17</v>
      </c>
      <c r="BN310">
        <v>0</v>
      </c>
      <c r="BO310">
        <v>0</v>
      </c>
      <c r="BP310" s="1">
        <v>42185</v>
      </c>
      <c r="BQ310" s="1">
        <v>42314</v>
      </c>
      <c r="BR310">
        <v>422867</v>
      </c>
      <c r="BS310">
        <v>1</v>
      </c>
      <c r="BT310" t="s">
        <v>717</v>
      </c>
      <c r="BU310" t="s">
        <v>720</v>
      </c>
      <c r="BW310" t="s">
        <v>860</v>
      </c>
      <c r="BX310">
        <v>1</v>
      </c>
      <c r="BY310">
        <v>1</v>
      </c>
      <c r="BZ310">
        <v>14354.17</v>
      </c>
      <c r="CA310">
        <v>14354.17</v>
      </c>
      <c r="CB310">
        <v>0</v>
      </c>
      <c r="CC310">
        <v>0</v>
      </c>
      <c r="CD310">
        <v>1435.42</v>
      </c>
      <c r="CE310">
        <v>1435.42</v>
      </c>
    </row>
    <row r="311" spans="1:83" x14ac:dyDescent="0.25">
      <c r="A311">
        <v>1600146112</v>
      </c>
      <c r="B311" t="s">
        <v>0</v>
      </c>
      <c r="C311">
        <v>146112</v>
      </c>
      <c r="E311" t="s">
        <v>81</v>
      </c>
      <c r="F311" t="s">
        <v>1</v>
      </c>
      <c r="G311" t="s">
        <v>2</v>
      </c>
      <c r="H311">
        <v>4602.13</v>
      </c>
      <c r="I311">
        <v>4602.13</v>
      </c>
      <c r="J311">
        <v>1406</v>
      </c>
      <c r="K311">
        <v>1406</v>
      </c>
      <c r="L311">
        <v>0</v>
      </c>
      <c r="M311">
        <v>0</v>
      </c>
      <c r="N311">
        <v>3154</v>
      </c>
      <c r="O311">
        <v>3154</v>
      </c>
      <c r="P311">
        <v>1.1399999999999999</v>
      </c>
      <c r="Q311">
        <v>1.1399999999999999</v>
      </c>
      <c r="R311">
        <v>10468</v>
      </c>
      <c r="AA311" t="s">
        <v>3</v>
      </c>
      <c r="AB311" s="1">
        <v>42181</v>
      </c>
      <c r="AE311" s="1">
        <v>42192</v>
      </c>
      <c r="AG311" s="1">
        <v>42192</v>
      </c>
      <c r="AI311" s="1">
        <v>42367</v>
      </c>
      <c r="AM311" s="1">
        <v>42367</v>
      </c>
      <c r="AO311" s="1">
        <v>42367</v>
      </c>
      <c r="AQ311">
        <v>1600422730</v>
      </c>
      <c r="AR311" t="s">
        <v>181</v>
      </c>
      <c r="AS311">
        <v>1</v>
      </c>
      <c r="AV311" t="s">
        <v>81</v>
      </c>
      <c r="AW311" t="s">
        <v>5</v>
      </c>
      <c r="AX311">
        <v>1027521</v>
      </c>
      <c r="AY311" t="s">
        <v>6</v>
      </c>
      <c r="BA311" t="s">
        <v>52</v>
      </c>
      <c r="BB311" s="1">
        <v>42191</v>
      </c>
      <c r="BC311" s="1">
        <v>42191</v>
      </c>
      <c r="BD311" s="1">
        <v>42277</v>
      </c>
      <c r="BE311" s="1">
        <v>42237</v>
      </c>
      <c r="BF311">
        <v>0</v>
      </c>
      <c r="BG311">
        <v>0</v>
      </c>
      <c r="BH311">
        <v>1406</v>
      </c>
      <c r="BI311">
        <v>1406</v>
      </c>
      <c r="BJ311">
        <v>4602.13</v>
      </c>
      <c r="BK311">
        <v>4602.13</v>
      </c>
      <c r="BL311">
        <v>3154</v>
      </c>
      <c r="BM311">
        <v>3154</v>
      </c>
      <c r="BN311">
        <v>1.1399999999999999</v>
      </c>
      <c r="BO311">
        <v>1.1399999999999999</v>
      </c>
      <c r="BP311" s="1">
        <v>42181</v>
      </c>
      <c r="BQ311" s="1">
        <v>42240</v>
      </c>
      <c r="BR311">
        <v>422731</v>
      </c>
      <c r="BS311">
        <v>1</v>
      </c>
      <c r="BT311" t="s">
        <v>709</v>
      </c>
      <c r="BU311" t="s">
        <v>710</v>
      </c>
      <c r="BW311" t="s">
        <v>856</v>
      </c>
      <c r="BX311">
        <v>38</v>
      </c>
      <c r="BY311">
        <v>38</v>
      </c>
      <c r="BZ311">
        <v>3154</v>
      </c>
      <c r="CA311">
        <v>3154</v>
      </c>
      <c r="CB311">
        <v>1.1399999999999999</v>
      </c>
      <c r="CC311">
        <v>1.1399999999999999</v>
      </c>
      <c r="CD311">
        <v>1406</v>
      </c>
      <c r="CE311">
        <v>1406</v>
      </c>
    </row>
    <row r="312" spans="1:83" x14ac:dyDescent="0.25">
      <c r="A312">
        <v>1600146162</v>
      </c>
      <c r="B312" t="s">
        <v>0</v>
      </c>
      <c r="C312">
        <v>146162</v>
      </c>
      <c r="E312" t="s">
        <v>276</v>
      </c>
      <c r="F312" t="s">
        <v>1</v>
      </c>
      <c r="G312" t="s">
        <v>2</v>
      </c>
      <c r="H312">
        <v>19302</v>
      </c>
      <c r="I312">
        <v>19302</v>
      </c>
      <c r="J312">
        <v>857.3</v>
      </c>
      <c r="K312">
        <v>857.3</v>
      </c>
      <c r="L312">
        <v>0</v>
      </c>
      <c r="M312">
        <v>0</v>
      </c>
      <c r="N312">
        <v>12352</v>
      </c>
      <c r="O312">
        <v>12352</v>
      </c>
      <c r="P312">
        <v>0</v>
      </c>
      <c r="Q312">
        <v>0</v>
      </c>
      <c r="R312">
        <v>4427</v>
      </c>
      <c r="AA312" t="s">
        <v>3</v>
      </c>
      <c r="AB312" s="1">
        <v>42191</v>
      </c>
      <c r="AE312" s="1">
        <v>42192</v>
      </c>
      <c r="AG312" s="1">
        <v>42192</v>
      </c>
      <c r="AI312" s="1">
        <v>42367</v>
      </c>
      <c r="AM312" s="1">
        <v>42367</v>
      </c>
      <c r="AO312" s="1">
        <v>42367</v>
      </c>
      <c r="AQ312">
        <v>1600421142</v>
      </c>
      <c r="AR312" t="s">
        <v>182</v>
      </c>
      <c r="AS312">
        <v>1</v>
      </c>
      <c r="AV312" t="s">
        <v>276</v>
      </c>
      <c r="AW312" t="s">
        <v>5</v>
      </c>
      <c r="AX312">
        <v>1000571</v>
      </c>
      <c r="AY312" t="s">
        <v>6</v>
      </c>
      <c r="BA312" t="s">
        <v>7</v>
      </c>
      <c r="BB312" s="1">
        <v>42212</v>
      </c>
      <c r="BC312" s="1">
        <v>42212</v>
      </c>
      <c r="BD312" s="1">
        <v>42223</v>
      </c>
      <c r="BE312" s="1">
        <v>42223</v>
      </c>
      <c r="BF312">
        <v>0</v>
      </c>
      <c r="BG312">
        <v>0</v>
      </c>
      <c r="BH312">
        <v>857.3</v>
      </c>
      <c r="BI312">
        <v>857.3</v>
      </c>
      <c r="BJ312">
        <v>19302</v>
      </c>
      <c r="BK312">
        <v>19302</v>
      </c>
      <c r="BL312">
        <v>12352</v>
      </c>
      <c r="BM312">
        <v>12352</v>
      </c>
      <c r="BN312">
        <v>0</v>
      </c>
      <c r="BO312">
        <v>0</v>
      </c>
      <c r="BP312" s="1">
        <v>42201</v>
      </c>
      <c r="BQ312" s="1">
        <v>42334</v>
      </c>
      <c r="BR312">
        <v>421143</v>
      </c>
      <c r="BS312">
        <v>1</v>
      </c>
      <c r="BT312" t="s">
        <v>709</v>
      </c>
      <c r="BU312" t="s">
        <v>712</v>
      </c>
      <c r="BW312" t="s">
        <v>716</v>
      </c>
      <c r="BX312">
        <v>1</v>
      </c>
      <c r="BY312">
        <v>1</v>
      </c>
      <c r="BZ312">
        <v>1218</v>
      </c>
      <c r="CA312">
        <v>1218</v>
      </c>
      <c r="CB312">
        <v>0</v>
      </c>
      <c r="CC312">
        <v>0</v>
      </c>
      <c r="CD312">
        <v>183</v>
      </c>
      <c r="CE312">
        <v>183</v>
      </c>
    </row>
    <row r="313" spans="1:83" x14ac:dyDescent="0.25">
      <c r="A313">
        <v>1600146162</v>
      </c>
      <c r="B313" t="s">
        <v>0</v>
      </c>
      <c r="C313">
        <v>146162</v>
      </c>
      <c r="E313" t="s">
        <v>276</v>
      </c>
      <c r="F313" t="s">
        <v>1</v>
      </c>
      <c r="G313" t="s">
        <v>2</v>
      </c>
      <c r="H313">
        <v>19302</v>
      </c>
      <c r="I313">
        <v>19302</v>
      </c>
      <c r="J313">
        <v>857.3</v>
      </c>
      <c r="K313">
        <v>857.3</v>
      </c>
      <c r="L313">
        <v>0</v>
      </c>
      <c r="M313">
        <v>0</v>
      </c>
      <c r="N313">
        <v>12352</v>
      </c>
      <c r="O313">
        <v>12352</v>
      </c>
      <c r="P313">
        <v>0</v>
      </c>
      <c r="Q313">
        <v>0</v>
      </c>
      <c r="R313">
        <v>4427</v>
      </c>
      <c r="AA313" t="s">
        <v>3</v>
      </c>
      <c r="AB313" s="1">
        <v>42191</v>
      </c>
      <c r="AE313" s="1">
        <v>42192</v>
      </c>
      <c r="AG313" s="1">
        <v>42192</v>
      </c>
      <c r="AI313" s="1">
        <v>42367</v>
      </c>
      <c r="AM313" s="1">
        <v>42367</v>
      </c>
      <c r="AO313" s="1">
        <v>42367</v>
      </c>
      <c r="AQ313">
        <v>1600421142</v>
      </c>
      <c r="AR313" t="s">
        <v>182</v>
      </c>
      <c r="AS313">
        <v>1</v>
      </c>
      <c r="AV313" t="s">
        <v>276</v>
      </c>
      <c r="AW313" t="s">
        <v>5</v>
      </c>
      <c r="AX313">
        <v>1000571</v>
      </c>
      <c r="AY313" t="s">
        <v>6</v>
      </c>
      <c r="BA313" t="s">
        <v>7</v>
      </c>
      <c r="BB313" s="1">
        <v>42212</v>
      </c>
      <c r="BC313" s="1">
        <v>42212</v>
      </c>
      <c r="BD313" s="1">
        <v>42223</v>
      </c>
      <c r="BE313" s="1">
        <v>42223</v>
      </c>
      <c r="BF313">
        <v>0</v>
      </c>
      <c r="BG313">
        <v>0</v>
      </c>
      <c r="BH313">
        <v>857.3</v>
      </c>
      <c r="BI313">
        <v>857.3</v>
      </c>
      <c r="BJ313">
        <v>19302</v>
      </c>
      <c r="BK313">
        <v>19302</v>
      </c>
      <c r="BL313">
        <v>12352</v>
      </c>
      <c r="BM313">
        <v>12352</v>
      </c>
      <c r="BN313">
        <v>0</v>
      </c>
      <c r="BO313">
        <v>0</v>
      </c>
      <c r="BP313" s="1">
        <v>42201</v>
      </c>
      <c r="BQ313" s="1">
        <v>42334</v>
      </c>
      <c r="BR313">
        <v>421144</v>
      </c>
      <c r="BS313">
        <v>2</v>
      </c>
      <c r="BT313" t="s">
        <v>709</v>
      </c>
      <c r="BU313" t="s">
        <v>712</v>
      </c>
      <c r="BW313" t="s">
        <v>714</v>
      </c>
      <c r="BX313">
        <v>2</v>
      </c>
      <c r="BY313">
        <v>2</v>
      </c>
      <c r="BZ313">
        <v>1168</v>
      </c>
      <c r="CA313">
        <v>1168</v>
      </c>
      <c r="CB313">
        <v>0</v>
      </c>
      <c r="CC313">
        <v>0</v>
      </c>
      <c r="CD313">
        <v>176</v>
      </c>
      <c r="CE313">
        <v>176</v>
      </c>
    </row>
    <row r="314" spans="1:83" x14ac:dyDescent="0.25">
      <c r="A314">
        <v>1600146162</v>
      </c>
      <c r="B314" t="s">
        <v>0</v>
      </c>
      <c r="C314">
        <v>146162</v>
      </c>
      <c r="E314" t="s">
        <v>276</v>
      </c>
      <c r="F314" t="s">
        <v>1</v>
      </c>
      <c r="G314" t="s">
        <v>2</v>
      </c>
      <c r="H314">
        <v>19302</v>
      </c>
      <c r="I314">
        <v>19302</v>
      </c>
      <c r="J314">
        <v>857.3</v>
      </c>
      <c r="K314">
        <v>857.3</v>
      </c>
      <c r="L314">
        <v>0</v>
      </c>
      <c r="M314">
        <v>0</v>
      </c>
      <c r="N314">
        <v>12352</v>
      </c>
      <c r="O314">
        <v>12352</v>
      </c>
      <c r="P314">
        <v>0</v>
      </c>
      <c r="Q314">
        <v>0</v>
      </c>
      <c r="R314">
        <v>4427</v>
      </c>
      <c r="AA314" t="s">
        <v>3</v>
      </c>
      <c r="AB314" s="1">
        <v>42191</v>
      </c>
      <c r="AE314" s="1">
        <v>42192</v>
      </c>
      <c r="AG314" s="1">
        <v>42192</v>
      </c>
      <c r="AI314" s="1">
        <v>42367</v>
      </c>
      <c r="AM314" s="1">
        <v>42367</v>
      </c>
      <c r="AO314" s="1">
        <v>42367</v>
      </c>
      <c r="AQ314">
        <v>1600421142</v>
      </c>
      <c r="AR314" t="s">
        <v>182</v>
      </c>
      <c r="AS314">
        <v>1</v>
      </c>
      <c r="AV314" t="s">
        <v>276</v>
      </c>
      <c r="AW314" t="s">
        <v>5</v>
      </c>
      <c r="AX314">
        <v>1000571</v>
      </c>
      <c r="AY314" t="s">
        <v>6</v>
      </c>
      <c r="BA314" t="s">
        <v>7</v>
      </c>
      <c r="BB314" s="1">
        <v>42212</v>
      </c>
      <c r="BC314" s="1">
        <v>42212</v>
      </c>
      <c r="BD314" s="1">
        <v>42223</v>
      </c>
      <c r="BE314" s="1">
        <v>42223</v>
      </c>
      <c r="BF314">
        <v>0</v>
      </c>
      <c r="BG314">
        <v>0</v>
      </c>
      <c r="BH314">
        <v>857.3</v>
      </c>
      <c r="BI314">
        <v>857.3</v>
      </c>
      <c r="BJ314">
        <v>19302</v>
      </c>
      <c r="BK314">
        <v>19302</v>
      </c>
      <c r="BL314">
        <v>12352</v>
      </c>
      <c r="BM314">
        <v>12352</v>
      </c>
      <c r="BN314">
        <v>0</v>
      </c>
      <c r="BO314">
        <v>0</v>
      </c>
      <c r="BP314" s="1">
        <v>42201</v>
      </c>
      <c r="BQ314" s="1">
        <v>42334</v>
      </c>
      <c r="BR314">
        <v>421145</v>
      </c>
      <c r="BS314">
        <v>3</v>
      </c>
      <c r="BT314" t="s">
        <v>717</v>
      </c>
      <c r="BU314" t="s">
        <v>718</v>
      </c>
      <c r="BW314" t="s">
        <v>835</v>
      </c>
      <c r="BX314">
        <v>1</v>
      </c>
      <c r="BY314">
        <v>1</v>
      </c>
      <c r="BZ314">
        <v>9966</v>
      </c>
      <c r="CA314">
        <v>9966</v>
      </c>
      <c r="CB314">
        <v>0</v>
      </c>
      <c r="CC314">
        <v>0</v>
      </c>
      <c r="CD314">
        <v>498.3</v>
      </c>
      <c r="CE314">
        <v>498.3</v>
      </c>
    </row>
    <row r="315" spans="1:83" x14ac:dyDescent="0.25">
      <c r="A315">
        <v>1600152981</v>
      </c>
      <c r="B315" t="s">
        <v>183</v>
      </c>
      <c r="C315">
        <v>152981</v>
      </c>
      <c r="E315" t="s">
        <v>47</v>
      </c>
      <c r="F315" t="s">
        <v>1</v>
      </c>
      <c r="G315" t="s">
        <v>2</v>
      </c>
      <c r="H315">
        <v>10020.68</v>
      </c>
      <c r="I315">
        <v>10158.02</v>
      </c>
      <c r="J315">
        <v>5010.34</v>
      </c>
      <c r="K315">
        <v>5079.01</v>
      </c>
      <c r="L315">
        <v>0</v>
      </c>
      <c r="M315">
        <v>0</v>
      </c>
      <c r="N315">
        <v>72124</v>
      </c>
      <c r="O315">
        <v>72124</v>
      </c>
      <c r="P315">
        <v>3.8</v>
      </c>
      <c r="Q315">
        <v>3.8</v>
      </c>
      <c r="R315">
        <v>23658</v>
      </c>
      <c r="AA315" t="s">
        <v>3</v>
      </c>
      <c r="AB315" s="1">
        <v>42346</v>
      </c>
      <c r="AE315" s="1">
        <v>42346</v>
      </c>
      <c r="AG315" s="1">
        <v>42346</v>
      </c>
      <c r="AI315" s="1">
        <v>42458</v>
      </c>
      <c r="AM315" s="1">
        <v>42458</v>
      </c>
      <c r="AO315" s="1">
        <v>42458</v>
      </c>
      <c r="AQ315">
        <v>1600431501</v>
      </c>
      <c r="AR315" t="s">
        <v>216</v>
      </c>
      <c r="AS315">
        <v>1</v>
      </c>
      <c r="AV315" t="s">
        <v>47</v>
      </c>
      <c r="AW315" t="s">
        <v>5</v>
      </c>
      <c r="AY315" t="s">
        <v>6</v>
      </c>
      <c r="BA315" t="s">
        <v>7</v>
      </c>
      <c r="BB315" s="1">
        <v>42349</v>
      </c>
      <c r="BC315" s="1">
        <v>42349</v>
      </c>
      <c r="BD315" s="1">
        <v>42369</v>
      </c>
      <c r="BE315" s="1">
        <v>42382</v>
      </c>
      <c r="BF315">
        <v>0</v>
      </c>
      <c r="BG315">
        <v>0</v>
      </c>
      <c r="BH315">
        <v>5010.34</v>
      </c>
      <c r="BI315">
        <v>5079.01</v>
      </c>
      <c r="BJ315">
        <v>10020.68</v>
      </c>
      <c r="BK315">
        <v>10158.02</v>
      </c>
      <c r="BL315">
        <v>72124</v>
      </c>
      <c r="BM315">
        <v>72124</v>
      </c>
      <c r="BN315">
        <v>3.8</v>
      </c>
      <c r="BO315">
        <v>3.8</v>
      </c>
      <c r="BP315" s="1">
        <v>42346</v>
      </c>
      <c r="BQ315" s="1">
        <v>43542</v>
      </c>
      <c r="BR315">
        <v>431502</v>
      </c>
      <c r="BS315">
        <v>1</v>
      </c>
      <c r="BT315" t="s">
        <v>717</v>
      </c>
      <c r="BU315" t="s">
        <v>720</v>
      </c>
      <c r="BW315" t="s">
        <v>865</v>
      </c>
      <c r="BX315">
        <v>1</v>
      </c>
      <c r="BY315">
        <v>1</v>
      </c>
      <c r="BZ315">
        <v>72124</v>
      </c>
      <c r="CA315">
        <v>72124</v>
      </c>
      <c r="CB315">
        <v>3.8</v>
      </c>
      <c r="CC315">
        <v>3.8</v>
      </c>
      <c r="CD315">
        <v>7212.4</v>
      </c>
      <c r="CE315">
        <v>7212.4</v>
      </c>
    </row>
    <row r="316" spans="1:83" x14ac:dyDescent="0.25">
      <c r="A316">
        <v>1600146530</v>
      </c>
      <c r="B316" t="s">
        <v>0</v>
      </c>
      <c r="C316">
        <v>146530</v>
      </c>
      <c r="E316" t="s">
        <v>272</v>
      </c>
      <c r="F316" t="s">
        <v>1</v>
      </c>
      <c r="G316" t="s">
        <v>2</v>
      </c>
      <c r="H316">
        <v>3257.5</v>
      </c>
      <c r="I316">
        <v>3256</v>
      </c>
      <c r="J316">
        <v>2928</v>
      </c>
      <c r="K316">
        <v>2928</v>
      </c>
      <c r="L316">
        <v>0</v>
      </c>
      <c r="M316">
        <v>0</v>
      </c>
      <c r="N316">
        <v>19488</v>
      </c>
      <c r="O316">
        <v>19488</v>
      </c>
      <c r="P316">
        <v>0</v>
      </c>
      <c r="Q316">
        <v>0</v>
      </c>
      <c r="R316">
        <v>23933</v>
      </c>
      <c r="AA316" t="s">
        <v>3</v>
      </c>
      <c r="AB316" s="1">
        <v>42200</v>
      </c>
      <c r="AE316" s="1">
        <v>42200</v>
      </c>
      <c r="AG316" s="1">
        <v>42200</v>
      </c>
      <c r="AI316" s="1">
        <v>42353</v>
      </c>
      <c r="AM316" s="1">
        <v>42353</v>
      </c>
      <c r="AO316" s="1">
        <v>42353</v>
      </c>
      <c r="AQ316">
        <v>1600452003</v>
      </c>
      <c r="AR316" t="s">
        <v>185</v>
      </c>
      <c r="AS316">
        <v>1</v>
      </c>
      <c r="AV316" t="s">
        <v>272</v>
      </c>
      <c r="AW316" t="s">
        <v>5</v>
      </c>
      <c r="AY316" t="s">
        <v>9</v>
      </c>
      <c r="BA316" t="s">
        <v>7</v>
      </c>
      <c r="BB316" s="1">
        <v>42212</v>
      </c>
      <c r="BC316" s="1">
        <v>42228</v>
      </c>
      <c r="BD316" s="1">
        <v>42240</v>
      </c>
      <c r="BE316" s="1">
        <v>42240</v>
      </c>
      <c r="BF316">
        <v>0</v>
      </c>
      <c r="BG316">
        <v>0</v>
      </c>
      <c r="BH316">
        <v>2928</v>
      </c>
      <c r="BI316">
        <v>2928</v>
      </c>
      <c r="BJ316">
        <v>3257.5</v>
      </c>
      <c r="BK316">
        <v>3256</v>
      </c>
      <c r="BL316">
        <v>19488</v>
      </c>
      <c r="BM316">
        <v>19488</v>
      </c>
      <c r="BN316">
        <v>0</v>
      </c>
      <c r="BO316">
        <v>0</v>
      </c>
      <c r="BP316" s="1">
        <v>42200</v>
      </c>
      <c r="BQ316" s="1">
        <v>42297</v>
      </c>
      <c r="BR316">
        <v>452004</v>
      </c>
      <c r="BS316">
        <v>1</v>
      </c>
      <c r="BT316" t="s">
        <v>709</v>
      </c>
      <c r="BU316" t="s">
        <v>712</v>
      </c>
      <c r="BW316" t="s">
        <v>716</v>
      </c>
      <c r="BX316">
        <v>16</v>
      </c>
      <c r="BY316">
        <v>16</v>
      </c>
      <c r="BZ316">
        <v>19488</v>
      </c>
      <c r="CA316">
        <v>19488</v>
      </c>
      <c r="CB316">
        <v>0</v>
      </c>
      <c r="CC316">
        <v>0</v>
      </c>
      <c r="CD316">
        <v>2928</v>
      </c>
      <c r="CE316">
        <v>2928</v>
      </c>
    </row>
    <row r="317" spans="1:83" x14ac:dyDescent="0.25">
      <c r="A317">
        <v>1600146751</v>
      </c>
      <c r="B317" t="s">
        <v>0</v>
      </c>
      <c r="C317">
        <v>146751</v>
      </c>
      <c r="E317" t="s">
        <v>272</v>
      </c>
      <c r="F317" t="s">
        <v>1</v>
      </c>
      <c r="G317" t="s">
        <v>2</v>
      </c>
      <c r="H317">
        <v>1295</v>
      </c>
      <c r="I317">
        <v>1295</v>
      </c>
      <c r="J317">
        <v>246</v>
      </c>
      <c r="K317">
        <v>246</v>
      </c>
      <c r="L317">
        <v>0</v>
      </c>
      <c r="M317">
        <v>0</v>
      </c>
      <c r="N317">
        <v>1638</v>
      </c>
      <c r="O317">
        <v>1638</v>
      </c>
      <c r="P317">
        <v>0</v>
      </c>
      <c r="Q317">
        <v>0</v>
      </c>
      <c r="R317">
        <v>22936</v>
      </c>
      <c r="AA317" t="s">
        <v>3</v>
      </c>
      <c r="AB317" s="1">
        <v>42200</v>
      </c>
      <c r="AE317" s="1">
        <v>42206</v>
      </c>
      <c r="AG317" s="1">
        <v>42206</v>
      </c>
      <c r="AI317" s="1">
        <v>42304</v>
      </c>
      <c r="AM317" s="1">
        <v>42304</v>
      </c>
      <c r="AO317" s="1">
        <v>42304</v>
      </c>
      <c r="AQ317">
        <v>1600451959</v>
      </c>
      <c r="AR317" t="s">
        <v>186</v>
      </c>
      <c r="AS317">
        <v>1</v>
      </c>
      <c r="AV317" t="s">
        <v>272</v>
      </c>
      <c r="AW317" t="s">
        <v>5</v>
      </c>
      <c r="AX317">
        <v>1000241</v>
      </c>
      <c r="AY317" t="s">
        <v>6</v>
      </c>
      <c r="BA317" t="s">
        <v>7</v>
      </c>
      <c r="BB317" s="1">
        <v>42205</v>
      </c>
      <c r="BC317" s="1">
        <v>42205</v>
      </c>
      <c r="BD317" s="1">
        <v>42209</v>
      </c>
      <c r="BE317" s="1">
        <v>42209</v>
      </c>
      <c r="BF317">
        <v>0</v>
      </c>
      <c r="BG317">
        <v>0</v>
      </c>
      <c r="BH317">
        <v>246</v>
      </c>
      <c r="BI317">
        <v>246</v>
      </c>
      <c r="BJ317">
        <v>1295</v>
      </c>
      <c r="BK317">
        <v>1295</v>
      </c>
      <c r="BL317">
        <v>1638</v>
      </c>
      <c r="BM317">
        <v>1638</v>
      </c>
      <c r="BN317">
        <v>0</v>
      </c>
      <c r="BO317">
        <v>0</v>
      </c>
      <c r="BP317" s="1">
        <v>42200</v>
      </c>
      <c r="BQ317" s="1">
        <v>42212</v>
      </c>
      <c r="BR317">
        <v>451960</v>
      </c>
      <c r="BS317">
        <v>1</v>
      </c>
      <c r="BT317" t="s">
        <v>709</v>
      </c>
      <c r="BU317" t="s">
        <v>712</v>
      </c>
      <c r="BW317" t="s">
        <v>713</v>
      </c>
      <c r="BX317">
        <v>6</v>
      </c>
      <c r="BY317">
        <v>6</v>
      </c>
      <c r="BZ317">
        <v>1638</v>
      </c>
      <c r="CA317">
        <v>1638</v>
      </c>
      <c r="CB317">
        <v>0</v>
      </c>
      <c r="CC317">
        <v>0</v>
      </c>
      <c r="CD317">
        <v>246</v>
      </c>
      <c r="CE317">
        <v>246</v>
      </c>
    </row>
    <row r="318" spans="1:83" x14ac:dyDescent="0.25">
      <c r="A318">
        <v>1600147193</v>
      </c>
      <c r="B318" t="s">
        <v>183</v>
      </c>
      <c r="C318">
        <v>147193</v>
      </c>
      <c r="E318" t="s">
        <v>63</v>
      </c>
      <c r="F318" t="s">
        <v>1</v>
      </c>
      <c r="G318" t="s">
        <v>2</v>
      </c>
      <c r="H318">
        <v>65068.66</v>
      </c>
      <c r="I318">
        <v>82239.69</v>
      </c>
      <c r="J318">
        <v>16076</v>
      </c>
      <c r="K318">
        <v>16076</v>
      </c>
      <c r="L318">
        <v>0</v>
      </c>
      <c r="M318">
        <v>0</v>
      </c>
      <c r="N318">
        <v>254643.81400000001</v>
      </c>
      <c r="O318">
        <v>254643.81400000001</v>
      </c>
      <c r="P318">
        <v>39.731000000000002</v>
      </c>
      <c r="Q318">
        <v>39.731000000000002</v>
      </c>
      <c r="R318">
        <v>7398</v>
      </c>
      <c r="AA318" t="s">
        <v>3</v>
      </c>
      <c r="AB318" s="1">
        <v>42216</v>
      </c>
      <c r="AE318" s="1">
        <v>42216</v>
      </c>
      <c r="AG318" s="1">
        <v>42216</v>
      </c>
      <c r="AI318" s="1">
        <v>42541</v>
      </c>
      <c r="AM318" s="1">
        <v>42541</v>
      </c>
      <c r="AO318" s="1">
        <v>42541</v>
      </c>
      <c r="AQ318">
        <v>1600425263</v>
      </c>
      <c r="AR318" t="s">
        <v>187</v>
      </c>
      <c r="AS318">
        <v>1</v>
      </c>
      <c r="AV318" t="s">
        <v>63</v>
      </c>
      <c r="AW318" t="s">
        <v>5</v>
      </c>
      <c r="AX318">
        <v>1028061</v>
      </c>
      <c r="AY318" t="s">
        <v>6</v>
      </c>
      <c r="BA318" t="s">
        <v>7</v>
      </c>
      <c r="BB318" s="1">
        <v>42231</v>
      </c>
      <c r="BC318" s="1">
        <v>42231</v>
      </c>
      <c r="BD318" s="1">
        <v>42277</v>
      </c>
      <c r="BE318" s="1">
        <v>42277</v>
      </c>
      <c r="BF318">
        <v>0</v>
      </c>
      <c r="BG318">
        <v>0</v>
      </c>
      <c r="BH318">
        <v>16076</v>
      </c>
      <c r="BI318">
        <v>16076</v>
      </c>
      <c r="BJ318">
        <v>65068.66</v>
      </c>
      <c r="BK318">
        <v>82239.69</v>
      </c>
      <c r="BL318">
        <v>254643.81</v>
      </c>
      <c r="BM318">
        <v>254643.81</v>
      </c>
      <c r="BN318">
        <v>39.729999999999997</v>
      </c>
      <c r="BO318">
        <v>39.729999999999997</v>
      </c>
      <c r="BP318" s="1">
        <v>42216</v>
      </c>
      <c r="BQ318" s="1">
        <v>43542</v>
      </c>
      <c r="BR318">
        <v>425264</v>
      </c>
      <c r="BS318">
        <v>1</v>
      </c>
      <c r="BT318" t="s">
        <v>709</v>
      </c>
      <c r="BU318" t="s">
        <v>710</v>
      </c>
      <c r="BW318" t="s">
        <v>761</v>
      </c>
      <c r="BX318">
        <v>45</v>
      </c>
      <c r="BY318">
        <v>45</v>
      </c>
      <c r="BZ318">
        <v>10715.814</v>
      </c>
      <c r="CA318">
        <v>10715.814</v>
      </c>
      <c r="CB318">
        <v>4.1310000000000002</v>
      </c>
      <c r="CC318">
        <v>4.1310000000000002</v>
      </c>
      <c r="CD318">
        <v>1836</v>
      </c>
      <c r="CE318">
        <v>1836</v>
      </c>
    </row>
    <row r="319" spans="1:83" x14ac:dyDescent="0.25">
      <c r="A319">
        <v>1600147193</v>
      </c>
      <c r="B319" t="s">
        <v>183</v>
      </c>
      <c r="C319">
        <v>147193</v>
      </c>
      <c r="E319" t="s">
        <v>63</v>
      </c>
      <c r="F319" t="s">
        <v>1</v>
      </c>
      <c r="G319" t="s">
        <v>2</v>
      </c>
      <c r="H319">
        <v>65068.66</v>
      </c>
      <c r="I319">
        <v>82239.69</v>
      </c>
      <c r="J319">
        <v>16076</v>
      </c>
      <c r="K319">
        <v>16076</v>
      </c>
      <c r="L319">
        <v>0</v>
      </c>
      <c r="M319">
        <v>0</v>
      </c>
      <c r="N319">
        <v>254643.81400000001</v>
      </c>
      <c r="O319">
        <v>254643.81400000001</v>
      </c>
      <c r="P319">
        <v>39.731000000000002</v>
      </c>
      <c r="Q319">
        <v>39.731000000000002</v>
      </c>
      <c r="R319">
        <v>7398</v>
      </c>
      <c r="AA319" t="s">
        <v>3</v>
      </c>
      <c r="AB319" s="1">
        <v>42216</v>
      </c>
      <c r="AE319" s="1">
        <v>42216</v>
      </c>
      <c r="AG319" s="1">
        <v>42216</v>
      </c>
      <c r="AI319" s="1">
        <v>42541</v>
      </c>
      <c r="AM319" s="1">
        <v>42541</v>
      </c>
      <c r="AO319" s="1">
        <v>42541</v>
      </c>
      <c r="AQ319">
        <v>1600425263</v>
      </c>
      <c r="AR319" t="s">
        <v>187</v>
      </c>
      <c r="AS319">
        <v>1</v>
      </c>
      <c r="AV319" t="s">
        <v>63</v>
      </c>
      <c r="AW319" t="s">
        <v>5</v>
      </c>
      <c r="AX319">
        <v>1028061</v>
      </c>
      <c r="AY319" t="s">
        <v>6</v>
      </c>
      <c r="BA319" t="s">
        <v>7</v>
      </c>
      <c r="BB319" s="1">
        <v>42231</v>
      </c>
      <c r="BC319" s="1">
        <v>42231</v>
      </c>
      <c r="BD319" s="1">
        <v>42277</v>
      </c>
      <c r="BE319" s="1">
        <v>42277</v>
      </c>
      <c r="BF319">
        <v>0</v>
      </c>
      <c r="BG319">
        <v>0</v>
      </c>
      <c r="BH319">
        <v>16076</v>
      </c>
      <c r="BI319">
        <v>16076</v>
      </c>
      <c r="BJ319">
        <v>65068.66</v>
      </c>
      <c r="BK319">
        <v>82239.69</v>
      </c>
      <c r="BL319">
        <v>254643.81</v>
      </c>
      <c r="BM319">
        <v>254643.81</v>
      </c>
      <c r="BN319">
        <v>39.729999999999997</v>
      </c>
      <c r="BO319">
        <v>39.729999999999997</v>
      </c>
      <c r="BP319" s="1">
        <v>42216</v>
      </c>
      <c r="BQ319" s="1">
        <v>43542</v>
      </c>
      <c r="BR319">
        <v>425265</v>
      </c>
      <c r="BS319">
        <v>2</v>
      </c>
      <c r="BT319" t="s">
        <v>717</v>
      </c>
      <c r="BU319" t="s">
        <v>718</v>
      </c>
      <c r="BW319" t="s">
        <v>861</v>
      </c>
      <c r="BX319">
        <v>1</v>
      </c>
      <c r="BY319">
        <v>1</v>
      </c>
      <c r="BZ319">
        <v>243928</v>
      </c>
      <c r="CA319">
        <v>243928</v>
      </c>
      <c r="CB319">
        <v>35.6</v>
      </c>
      <c r="CC319">
        <v>35.6</v>
      </c>
      <c r="CD319">
        <v>14240</v>
      </c>
      <c r="CE319">
        <v>14240</v>
      </c>
    </row>
    <row r="320" spans="1:83" x14ac:dyDescent="0.25">
      <c r="A320">
        <v>1600147194</v>
      </c>
      <c r="B320" t="s">
        <v>0</v>
      </c>
      <c r="C320">
        <v>147194</v>
      </c>
      <c r="E320" t="s">
        <v>63</v>
      </c>
      <c r="F320" t="s">
        <v>1</v>
      </c>
      <c r="G320" t="s">
        <v>2</v>
      </c>
      <c r="H320">
        <v>52249.53</v>
      </c>
      <c r="I320">
        <v>52249.53</v>
      </c>
      <c r="J320">
        <v>17120</v>
      </c>
      <c r="K320">
        <v>17120</v>
      </c>
      <c r="L320">
        <v>0</v>
      </c>
      <c r="M320">
        <v>0</v>
      </c>
      <c r="N320">
        <v>184013.84</v>
      </c>
      <c r="O320">
        <v>184013.84</v>
      </c>
      <c r="P320">
        <v>42.26</v>
      </c>
      <c r="Q320">
        <v>42.26</v>
      </c>
      <c r="R320">
        <v>3662</v>
      </c>
      <c r="AA320" t="s">
        <v>3</v>
      </c>
      <c r="AB320" s="1">
        <v>42214</v>
      </c>
      <c r="AE320" s="1">
        <v>42216</v>
      </c>
      <c r="AG320" s="1">
        <v>42216</v>
      </c>
      <c r="AI320" s="1">
        <v>42367</v>
      </c>
      <c r="AM320" s="1">
        <v>42367</v>
      </c>
      <c r="AO320" s="1">
        <v>42367</v>
      </c>
      <c r="AQ320">
        <v>1600452533</v>
      </c>
      <c r="AR320" t="s">
        <v>188</v>
      </c>
      <c r="AS320">
        <v>1</v>
      </c>
      <c r="AV320" t="s">
        <v>63</v>
      </c>
      <c r="AW320" t="s">
        <v>5</v>
      </c>
      <c r="AX320">
        <v>1134618</v>
      </c>
      <c r="AY320" t="s">
        <v>6</v>
      </c>
      <c r="BA320" t="s">
        <v>7</v>
      </c>
      <c r="BB320" s="1">
        <v>42216</v>
      </c>
      <c r="BC320" s="1">
        <v>42216</v>
      </c>
      <c r="BD320" s="1">
        <v>42247</v>
      </c>
      <c r="BE320" s="1">
        <v>42247</v>
      </c>
      <c r="BF320">
        <v>0</v>
      </c>
      <c r="BG320">
        <v>0</v>
      </c>
      <c r="BH320">
        <v>17120</v>
      </c>
      <c r="BI320">
        <v>17120</v>
      </c>
      <c r="BJ320">
        <v>52249.53</v>
      </c>
      <c r="BK320">
        <v>52249.53</v>
      </c>
      <c r="BL320">
        <v>184013.84</v>
      </c>
      <c r="BM320">
        <v>184013.84</v>
      </c>
      <c r="BN320">
        <v>42.26</v>
      </c>
      <c r="BO320">
        <v>42.26</v>
      </c>
      <c r="BP320" s="1">
        <v>42214</v>
      </c>
      <c r="BQ320" s="1">
        <v>42319</v>
      </c>
      <c r="BR320">
        <v>452534</v>
      </c>
      <c r="BS320">
        <v>1</v>
      </c>
      <c r="BT320" t="s">
        <v>709</v>
      </c>
      <c r="BU320" t="s">
        <v>710</v>
      </c>
      <c r="BW320" t="s">
        <v>761</v>
      </c>
      <c r="BX320">
        <v>54</v>
      </c>
      <c r="BY320">
        <v>54</v>
      </c>
      <c r="BZ320">
        <v>12606.84</v>
      </c>
      <c r="CA320">
        <v>12606.84</v>
      </c>
      <c r="CB320">
        <v>4.8600000000000003</v>
      </c>
      <c r="CC320">
        <v>4.8600000000000003</v>
      </c>
      <c r="CD320">
        <v>2160</v>
      </c>
      <c r="CE320">
        <v>2160</v>
      </c>
    </row>
    <row r="321" spans="1:83" x14ac:dyDescent="0.25">
      <c r="A321">
        <v>1600147194</v>
      </c>
      <c r="B321" t="s">
        <v>0</v>
      </c>
      <c r="C321">
        <v>147194</v>
      </c>
      <c r="E321" t="s">
        <v>63</v>
      </c>
      <c r="F321" t="s">
        <v>1</v>
      </c>
      <c r="G321" t="s">
        <v>2</v>
      </c>
      <c r="H321">
        <v>52249.53</v>
      </c>
      <c r="I321">
        <v>52249.53</v>
      </c>
      <c r="J321">
        <v>17120</v>
      </c>
      <c r="K321">
        <v>17120</v>
      </c>
      <c r="L321">
        <v>0</v>
      </c>
      <c r="M321">
        <v>0</v>
      </c>
      <c r="N321">
        <v>184013.84</v>
      </c>
      <c r="O321">
        <v>184013.84</v>
      </c>
      <c r="P321">
        <v>42.26</v>
      </c>
      <c r="Q321">
        <v>42.26</v>
      </c>
      <c r="R321">
        <v>3662</v>
      </c>
      <c r="AA321" t="s">
        <v>3</v>
      </c>
      <c r="AB321" s="1">
        <v>42214</v>
      </c>
      <c r="AE321" s="1">
        <v>42216</v>
      </c>
      <c r="AG321" s="1">
        <v>42216</v>
      </c>
      <c r="AI321" s="1">
        <v>42367</v>
      </c>
      <c r="AM321" s="1">
        <v>42367</v>
      </c>
      <c r="AO321" s="1">
        <v>42367</v>
      </c>
      <c r="AQ321">
        <v>1600452533</v>
      </c>
      <c r="AR321" t="s">
        <v>188</v>
      </c>
      <c r="AS321">
        <v>1</v>
      </c>
      <c r="AV321" t="s">
        <v>63</v>
      </c>
      <c r="AW321" t="s">
        <v>5</v>
      </c>
      <c r="AX321">
        <v>1134618</v>
      </c>
      <c r="AY321" t="s">
        <v>6</v>
      </c>
      <c r="BA321" t="s">
        <v>7</v>
      </c>
      <c r="BB321" s="1">
        <v>42216</v>
      </c>
      <c r="BC321" s="1">
        <v>42216</v>
      </c>
      <c r="BD321" s="1">
        <v>42247</v>
      </c>
      <c r="BE321" s="1">
        <v>42247</v>
      </c>
      <c r="BF321">
        <v>0</v>
      </c>
      <c r="BG321">
        <v>0</v>
      </c>
      <c r="BH321">
        <v>17120</v>
      </c>
      <c r="BI321">
        <v>17120</v>
      </c>
      <c r="BJ321">
        <v>52249.53</v>
      </c>
      <c r="BK321">
        <v>52249.53</v>
      </c>
      <c r="BL321">
        <v>184013.84</v>
      </c>
      <c r="BM321">
        <v>184013.84</v>
      </c>
      <c r="BN321">
        <v>42.26</v>
      </c>
      <c r="BO321">
        <v>42.26</v>
      </c>
      <c r="BP321" s="1">
        <v>42214</v>
      </c>
      <c r="BQ321" s="1">
        <v>42319</v>
      </c>
      <c r="BR321">
        <v>452535</v>
      </c>
      <c r="BS321">
        <v>2</v>
      </c>
      <c r="BT321" t="s">
        <v>717</v>
      </c>
      <c r="BU321" t="s">
        <v>718</v>
      </c>
      <c r="BW321" t="s">
        <v>835</v>
      </c>
      <c r="BX321">
        <v>1</v>
      </c>
      <c r="BY321">
        <v>1</v>
      </c>
      <c r="BZ321">
        <v>171407</v>
      </c>
      <c r="CA321">
        <v>171407</v>
      </c>
      <c r="CB321">
        <v>37.4</v>
      </c>
      <c r="CC321">
        <v>37.4</v>
      </c>
      <c r="CD321">
        <v>14960</v>
      </c>
      <c r="CE321">
        <v>14960</v>
      </c>
    </row>
    <row r="322" spans="1:83" x14ac:dyDescent="0.25">
      <c r="A322">
        <v>1600147303</v>
      </c>
      <c r="B322" t="s">
        <v>0</v>
      </c>
      <c r="C322">
        <v>147303</v>
      </c>
      <c r="E322" t="s">
        <v>47</v>
      </c>
      <c r="F322" t="s">
        <v>1</v>
      </c>
      <c r="G322" t="s">
        <v>2</v>
      </c>
      <c r="H322">
        <v>184680</v>
      </c>
      <c r="I322">
        <v>179480</v>
      </c>
      <c r="J322">
        <v>6039.8</v>
      </c>
      <c r="K322">
        <v>6039.8</v>
      </c>
      <c r="L322">
        <v>0</v>
      </c>
      <c r="M322">
        <v>0</v>
      </c>
      <c r="N322">
        <v>60398</v>
      </c>
      <c r="O322">
        <v>60398</v>
      </c>
      <c r="P322">
        <v>7.4749999999999996</v>
      </c>
      <c r="Q322">
        <v>7.4749999999999996</v>
      </c>
      <c r="R322">
        <v>7751</v>
      </c>
      <c r="AA322" t="s">
        <v>3</v>
      </c>
      <c r="AB322" s="1">
        <v>42220</v>
      </c>
      <c r="AE322" s="1">
        <v>42220</v>
      </c>
      <c r="AG322" s="1">
        <v>42220</v>
      </c>
      <c r="AI322" s="1">
        <v>42418</v>
      </c>
      <c r="AM322" s="1">
        <v>42418</v>
      </c>
      <c r="AO322" s="1">
        <v>42418</v>
      </c>
      <c r="AQ322">
        <v>1600425335</v>
      </c>
      <c r="AR322" t="s">
        <v>189</v>
      </c>
      <c r="AS322">
        <v>1</v>
      </c>
      <c r="AV322" t="s">
        <v>47</v>
      </c>
      <c r="AW322" t="s">
        <v>5</v>
      </c>
      <c r="AX322">
        <v>1115931</v>
      </c>
      <c r="AY322" t="s">
        <v>6</v>
      </c>
      <c r="BA322" t="s">
        <v>7</v>
      </c>
      <c r="BB322" s="1">
        <v>42227</v>
      </c>
      <c r="BC322" s="1">
        <v>42227</v>
      </c>
      <c r="BD322" s="1">
        <v>42277</v>
      </c>
      <c r="BE322" s="1">
        <v>42346</v>
      </c>
      <c r="BF322">
        <v>0</v>
      </c>
      <c r="BG322">
        <v>0</v>
      </c>
      <c r="BH322">
        <v>6039.8</v>
      </c>
      <c r="BI322">
        <v>6039.8</v>
      </c>
      <c r="BJ322">
        <v>184680</v>
      </c>
      <c r="BK322">
        <v>179480</v>
      </c>
      <c r="BL322">
        <v>60398</v>
      </c>
      <c r="BM322">
        <v>60398</v>
      </c>
      <c r="BN322">
        <v>7.48</v>
      </c>
      <c r="BO322">
        <v>7.48</v>
      </c>
      <c r="BP322" s="1">
        <v>42220</v>
      </c>
      <c r="BQ322" s="1">
        <v>42380</v>
      </c>
      <c r="BR322">
        <v>425336</v>
      </c>
      <c r="BS322">
        <v>1</v>
      </c>
      <c r="BT322" t="s">
        <v>717</v>
      </c>
      <c r="BU322" t="s">
        <v>720</v>
      </c>
      <c r="BW322" t="s">
        <v>862</v>
      </c>
      <c r="BX322">
        <v>1</v>
      </c>
      <c r="BY322">
        <v>1</v>
      </c>
      <c r="BZ322">
        <v>60398</v>
      </c>
      <c r="CA322">
        <v>60398</v>
      </c>
      <c r="CB322">
        <v>7.4749999999999996</v>
      </c>
      <c r="CC322">
        <v>7.4749999999999996</v>
      </c>
      <c r="CD322">
        <v>6039.8</v>
      </c>
      <c r="CE322">
        <v>6039.8</v>
      </c>
    </row>
    <row r="323" spans="1:83" x14ac:dyDescent="0.25">
      <c r="A323">
        <v>1600147375</v>
      </c>
      <c r="B323" t="s">
        <v>0</v>
      </c>
      <c r="C323">
        <v>147375</v>
      </c>
      <c r="E323" t="s">
        <v>41</v>
      </c>
      <c r="F323" t="s">
        <v>1</v>
      </c>
      <c r="G323" t="s">
        <v>2</v>
      </c>
      <c r="H323">
        <v>9309</v>
      </c>
      <c r="I323">
        <v>10096.219999999999</v>
      </c>
      <c r="J323">
        <v>4654.5</v>
      </c>
      <c r="K323">
        <v>5048.1099999999997</v>
      </c>
      <c r="L323">
        <v>0</v>
      </c>
      <c r="M323">
        <v>0</v>
      </c>
      <c r="N323">
        <v>34179</v>
      </c>
      <c r="O323">
        <v>36481</v>
      </c>
      <c r="P323">
        <v>14.2</v>
      </c>
      <c r="Q323">
        <v>14.7</v>
      </c>
      <c r="R323">
        <v>11032</v>
      </c>
      <c r="AA323" t="s">
        <v>3</v>
      </c>
      <c r="AB323" s="1">
        <v>42221</v>
      </c>
      <c r="AE323" s="1">
        <v>42222</v>
      </c>
      <c r="AG323" s="1">
        <v>42222</v>
      </c>
      <c r="AI323" s="1">
        <v>42411</v>
      </c>
      <c r="AM323" s="1">
        <v>42411</v>
      </c>
      <c r="AO323" s="1">
        <v>42411</v>
      </c>
      <c r="AQ323">
        <v>1600435520</v>
      </c>
      <c r="AR323" t="s">
        <v>190</v>
      </c>
      <c r="AS323">
        <v>1</v>
      </c>
      <c r="AV323" t="s">
        <v>41</v>
      </c>
      <c r="AW323" t="s">
        <v>5</v>
      </c>
      <c r="AX323">
        <v>1039626</v>
      </c>
      <c r="AY323" t="s">
        <v>6</v>
      </c>
      <c r="BA323" t="s">
        <v>7</v>
      </c>
      <c r="BB323" s="1">
        <v>42246</v>
      </c>
      <c r="BC323" s="1">
        <v>42246</v>
      </c>
      <c r="BD323" s="1">
        <v>42277</v>
      </c>
      <c r="BE323" s="1">
        <v>42277</v>
      </c>
      <c r="BF323">
        <v>0</v>
      </c>
      <c r="BG323">
        <v>0</v>
      </c>
      <c r="BH323">
        <v>4654.5</v>
      </c>
      <c r="BI323">
        <v>5048.1099999999997</v>
      </c>
      <c r="BJ323">
        <v>9309</v>
      </c>
      <c r="BK323">
        <v>10096.219999999999</v>
      </c>
      <c r="BL323">
        <v>34179</v>
      </c>
      <c r="BM323">
        <v>36481</v>
      </c>
      <c r="BN323">
        <v>14.2</v>
      </c>
      <c r="BO323">
        <v>14.7</v>
      </c>
      <c r="BP323" s="1">
        <v>42221</v>
      </c>
      <c r="BQ323" s="1">
        <v>42375</v>
      </c>
      <c r="BR323">
        <v>435521</v>
      </c>
      <c r="BS323">
        <v>1</v>
      </c>
      <c r="BT323" t="s">
        <v>717</v>
      </c>
      <c r="BU323" t="s">
        <v>718</v>
      </c>
      <c r="BW323" t="s">
        <v>835</v>
      </c>
      <c r="BX323">
        <v>1</v>
      </c>
      <c r="BY323">
        <v>1</v>
      </c>
      <c r="BZ323">
        <v>34179</v>
      </c>
      <c r="CA323">
        <v>36481</v>
      </c>
      <c r="CB323">
        <v>14.2</v>
      </c>
      <c r="CC323">
        <v>14.7</v>
      </c>
      <c r="CD323">
        <v>5718.6</v>
      </c>
      <c r="CE323">
        <v>5929.7</v>
      </c>
    </row>
    <row r="324" spans="1:83" x14ac:dyDescent="0.25">
      <c r="A324">
        <v>1600146524</v>
      </c>
      <c r="B324" t="s">
        <v>183</v>
      </c>
      <c r="C324">
        <v>146524</v>
      </c>
      <c r="E324" t="s">
        <v>81</v>
      </c>
      <c r="F324" t="s">
        <v>1</v>
      </c>
      <c r="G324" t="s">
        <v>2</v>
      </c>
      <c r="H324">
        <v>5095.6499999999996</v>
      </c>
      <c r="I324">
        <v>3826</v>
      </c>
      <c r="J324">
        <v>2100</v>
      </c>
      <c r="K324">
        <v>2000</v>
      </c>
      <c r="L324">
        <v>0</v>
      </c>
      <c r="M324">
        <v>0</v>
      </c>
      <c r="N324">
        <v>13618.5</v>
      </c>
      <c r="O324">
        <v>12970</v>
      </c>
      <c r="P324">
        <v>5.25</v>
      </c>
      <c r="Q324">
        <v>5</v>
      </c>
      <c r="R324">
        <v>4340</v>
      </c>
      <c r="AA324" t="s">
        <v>3</v>
      </c>
      <c r="AB324" s="1">
        <v>42200</v>
      </c>
      <c r="AE324" s="1">
        <v>42200</v>
      </c>
      <c r="AG324" s="1">
        <v>42200</v>
      </c>
      <c r="AI324" s="1">
        <v>42956</v>
      </c>
      <c r="AM324" s="1">
        <v>42956</v>
      </c>
      <c r="AO324" s="1">
        <v>42956</v>
      </c>
      <c r="AQ324">
        <v>1600434853</v>
      </c>
      <c r="AR324" t="s">
        <v>184</v>
      </c>
      <c r="AS324">
        <v>1</v>
      </c>
      <c r="AV324" t="s">
        <v>81</v>
      </c>
      <c r="AW324" t="s">
        <v>5</v>
      </c>
      <c r="AX324">
        <v>1116455</v>
      </c>
      <c r="AY324" t="s">
        <v>9</v>
      </c>
      <c r="BA324" t="s">
        <v>13</v>
      </c>
      <c r="BB324" s="1">
        <v>42216</v>
      </c>
      <c r="BC324" s="1">
        <v>42380</v>
      </c>
      <c r="BD324" s="1">
        <v>42369</v>
      </c>
      <c r="BE324" s="1">
        <v>42383</v>
      </c>
      <c r="BF324">
        <v>0</v>
      </c>
      <c r="BG324">
        <v>0</v>
      </c>
      <c r="BH324">
        <v>2100</v>
      </c>
      <c r="BI324">
        <v>2000</v>
      </c>
      <c r="BJ324">
        <v>5095.6499999999996</v>
      </c>
      <c r="BK324">
        <v>3826</v>
      </c>
      <c r="BL324">
        <v>13618.5</v>
      </c>
      <c r="BM324">
        <v>12970</v>
      </c>
      <c r="BN324">
        <v>5.25</v>
      </c>
      <c r="BO324">
        <v>5</v>
      </c>
      <c r="BP324" s="1">
        <v>42200</v>
      </c>
      <c r="BQ324" s="1">
        <v>43542</v>
      </c>
      <c r="BR324">
        <v>434854</v>
      </c>
      <c r="BS324">
        <v>1</v>
      </c>
      <c r="BT324" t="s">
        <v>709</v>
      </c>
      <c r="BU324" t="s">
        <v>710</v>
      </c>
      <c r="BW324" t="s">
        <v>820</v>
      </c>
      <c r="BX324">
        <v>105</v>
      </c>
      <c r="BY324">
        <v>100</v>
      </c>
      <c r="BZ324">
        <v>13618.5</v>
      </c>
      <c r="CA324">
        <v>12970</v>
      </c>
      <c r="CB324">
        <v>5.25</v>
      </c>
      <c r="CC324">
        <v>5</v>
      </c>
      <c r="CD324">
        <v>2100</v>
      </c>
      <c r="CE324">
        <v>2000</v>
      </c>
    </row>
    <row r="325" spans="1:83" x14ac:dyDescent="0.25">
      <c r="A325">
        <v>1600147455</v>
      </c>
      <c r="B325" t="s">
        <v>0</v>
      </c>
      <c r="C325">
        <v>147455</v>
      </c>
      <c r="E325" t="s">
        <v>1053</v>
      </c>
      <c r="F325" t="s">
        <v>1</v>
      </c>
      <c r="G325" t="s">
        <v>2</v>
      </c>
      <c r="H325">
        <v>14890</v>
      </c>
      <c r="I325">
        <v>14890</v>
      </c>
      <c r="J325">
        <v>3980</v>
      </c>
      <c r="K325">
        <v>3980</v>
      </c>
      <c r="L325">
        <v>0</v>
      </c>
      <c r="M325">
        <v>0</v>
      </c>
      <c r="N325">
        <v>20142</v>
      </c>
      <c r="O325">
        <v>20142</v>
      </c>
      <c r="P325">
        <v>5.0359999999999996</v>
      </c>
      <c r="Q325">
        <v>5.0359999999999996</v>
      </c>
      <c r="R325">
        <v>3662</v>
      </c>
      <c r="AA325" t="s">
        <v>3</v>
      </c>
      <c r="AB325" s="1">
        <v>42122</v>
      </c>
      <c r="AE325" s="1">
        <v>42223</v>
      </c>
      <c r="AG325" s="1">
        <v>42223</v>
      </c>
      <c r="AI325" s="1">
        <v>42313</v>
      </c>
      <c r="AM325" s="1">
        <v>42313</v>
      </c>
      <c r="AO325" s="1">
        <v>42313</v>
      </c>
      <c r="AQ325">
        <v>1600422094</v>
      </c>
      <c r="AR325" t="s">
        <v>192</v>
      </c>
      <c r="AS325">
        <v>1</v>
      </c>
      <c r="AV325" t="s">
        <v>1053</v>
      </c>
      <c r="AW325" t="s">
        <v>5</v>
      </c>
      <c r="AX325">
        <v>1134618</v>
      </c>
      <c r="AY325" t="s">
        <v>6</v>
      </c>
      <c r="BA325" t="s">
        <v>52</v>
      </c>
      <c r="BB325" s="1">
        <v>42222</v>
      </c>
      <c r="BC325" s="1">
        <v>42222</v>
      </c>
      <c r="BD325" s="1">
        <v>42231</v>
      </c>
      <c r="BE325" s="1">
        <v>42231</v>
      </c>
      <c r="BF325">
        <v>0</v>
      </c>
      <c r="BG325">
        <v>0</v>
      </c>
      <c r="BH325">
        <v>3980</v>
      </c>
      <c r="BI325">
        <v>3980</v>
      </c>
      <c r="BJ325">
        <v>14890</v>
      </c>
      <c r="BK325">
        <v>14890</v>
      </c>
      <c r="BL325">
        <v>20142</v>
      </c>
      <c r="BM325">
        <v>20142</v>
      </c>
      <c r="BN325">
        <v>5.04</v>
      </c>
      <c r="BO325">
        <v>5.04</v>
      </c>
      <c r="BP325" s="1">
        <v>42223</v>
      </c>
      <c r="BQ325" s="1">
        <v>42230</v>
      </c>
      <c r="BR325">
        <v>422095</v>
      </c>
      <c r="BS325">
        <v>1</v>
      </c>
      <c r="BT325" t="s">
        <v>709</v>
      </c>
      <c r="BU325" t="s">
        <v>817</v>
      </c>
      <c r="BW325" t="s">
        <v>818</v>
      </c>
      <c r="BX325">
        <v>1</v>
      </c>
      <c r="BY325">
        <v>1</v>
      </c>
      <c r="BZ325">
        <v>20142</v>
      </c>
      <c r="CA325">
        <v>20142</v>
      </c>
      <c r="CB325">
        <v>5.0359999999999996</v>
      </c>
      <c r="CC325">
        <v>5.0359999999999996</v>
      </c>
      <c r="CD325">
        <v>3980</v>
      </c>
      <c r="CE325">
        <v>3980</v>
      </c>
    </row>
    <row r="326" spans="1:83" x14ac:dyDescent="0.25">
      <c r="A326">
        <v>1600147466</v>
      </c>
      <c r="B326" t="s">
        <v>0</v>
      </c>
      <c r="C326">
        <v>147466</v>
      </c>
      <c r="E326" t="s">
        <v>47</v>
      </c>
      <c r="F326" t="s">
        <v>1</v>
      </c>
      <c r="G326" t="s">
        <v>2</v>
      </c>
      <c r="H326">
        <v>7680</v>
      </c>
      <c r="I326">
        <v>6021.96</v>
      </c>
      <c r="J326">
        <v>3840</v>
      </c>
      <c r="K326">
        <v>3010.98</v>
      </c>
      <c r="L326">
        <v>0</v>
      </c>
      <c r="M326">
        <v>0</v>
      </c>
      <c r="N326">
        <v>4875</v>
      </c>
      <c r="O326">
        <v>3750</v>
      </c>
      <c r="P326">
        <v>6.7</v>
      </c>
      <c r="Q326">
        <v>5</v>
      </c>
      <c r="R326">
        <v>955</v>
      </c>
      <c r="AA326" t="s">
        <v>3</v>
      </c>
      <c r="AB326" s="1">
        <v>42214</v>
      </c>
      <c r="AE326" s="1">
        <v>42226</v>
      </c>
      <c r="AG326" s="1">
        <v>42226</v>
      </c>
      <c r="AI326" s="1">
        <v>42418</v>
      </c>
      <c r="AM326" s="1">
        <v>42418</v>
      </c>
      <c r="AO326" s="1">
        <v>42418</v>
      </c>
      <c r="AQ326">
        <v>1600452558</v>
      </c>
      <c r="AR326" t="s">
        <v>193</v>
      </c>
      <c r="AS326">
        <v>1</v>
      </c>
      <c r="AV326" t="s">
        <v>47</v>
      </c>
      <c r="AW326" t="s">
        <v>5</v>
      </c>
      <c r="AX326">
        <v>1039649</v>
      </c>
      <c r="AY326" t="s">
        <v>6</v>
      </c>
      <c r="BA326" t="s">
        <v>7</v>
      </c>
      <c r="BB326" s="1">
        <v>42217</v>
      </c>
      <c r="BC326" s="1">
        <v>42217</v>
      </c>
      <c r="BD326" s="1">
        <v>42247</v>
      </c>
      <c r="BE326" s="1">
        <v>42342</v>
      </c>
      <c r="BF326">
        <v>0</v>
      </c>
      <c r="BG326">
        <v>0</v>
      </c>
      <c r="BH326">
        <v>3840</v>
      </c>
      <c r="BI326">
        <v>3010.98</v>
      </c>
      <c r="BJ326">
        <v>7680</v>
      </c>
      <c r="BK326">
        <v>6021.96</v>
      </c>
      <c r="BL326">
        <v>4875</v>
      </c>
      <c r="BM326">
        <v>3750</v>
      </c>
      <c r="BN326">
        <v>6.7</v>
      </c>
      <c r="BO326">
        <v>5</v>
      </c>
      <c r="BP326" s="1">
        <v>42214</v>
      </c>
      <c r="BQ326" s="1">
        <v>42377</v>
      </c>
      <c r="BR326">
        <v>452559</v>
      </c>
      <c r="BS326">
        <v>1</v>
      </c>
      <c r="BT326" t="s">
        <v>717</v>
      </c>
      <c r="BU326" t="s">
        <v>720</v>
      </c>
      <c r="BW326" t="s">
        <v>868</v>
      </c>
      <c r="BX326">
        <v>1</v>
      </c>
      <c r="BY326">
        <v>1</v>
      </c>
      <c r="BZ326">
        <v>4875</v>
      </c>
      <c r="CA326">
        <v>3750</v>
      </c>
      <c r="CB326">
        <v>6.7</v>
      </c>
      <c r="CC326">
        <v>5</v>
      </c>
      <c r="CD326">
        <v>5360</v>
      </c>
      <c r="CE326">
        <v>4000</v>
      </c>
    </row>
    <row r="327" spans="1:83" x14ac:dyDescent="0.25">
      <c r="A327">
        <v>1600147483</v>
      </c>
      <c r="B327" t="s">
        <v>0</v>
      </c>
      <c r="C327">
        <v>147483</v>
      </c>
      <c r="E327" t="s">
        <v>41</v>
      </c>
      <c r="F327" t="s">
        <v>1</v>
      </c>
      <c r="G327" t="s">
        <v>2</v>
      </c>
      <c r="H327">
        <v>2485.4</v>
      </c>
      <c r="I327">
        <v>4236.07</v>
      </c>
      <c r="J327">
        <v>1242.7</v>
      </c>
      <c r="K327">
        <v>1366.97</v>
      </c>
      <c r="L327">
        <v>0</v>
      </c>
      <c r="M327">
        <v>0</v>
      </c>
      <c r="N327">
        <v>21650</v>
      </c>
      <c r="O327">
        <v>21897</v>
      </c>
      <c r="P327">
        <v>5.6</v>
      </c>
      <c r="Q327">
        <v>5.7</v>
      </c>
      <c r="R327">
        <v>7774</v>
      </c>
      <c r="AA327" t="s">
        <v>3</v>
      </c>
      <c r="AB327" s="1">
        <v>42226</v>
      </c>
      <c r="AE327" s="1">
        <v>42226</v>
      </c>
      <c r="AG327" s="1">
        <v>42226</v>
      </c>
      <c r="AI327" s="1">
        <v>42411</v>
      </c>
      <c r="AM327" s="1">
        <v>42411</v>
      </c>
      <c r="AO327" s="1">
        <v>42411</v>
      </c>
      <c r="AQ327">
        <v>1600424140</v>
      </c>
      <c r="AR327" t="s">
        <v>194</v>
      </c>
      <c r="AS327">
        <v>1</v>
      </c>
      <c r="AV327" t="s">
        <v>41</v>
      </c>
      <c r="AW327" t="s">
        <v>5</v>
      </c>
      <c r="AY327" t="s">
        <v>6</v>
      </c>
      <c r="BA327" t="s">
        <v>7</v>
      </c>
      <c r="BB327" s="1">
        <v>42244</v>
      </c>
      <c r="BC327" s="1">
        <v>42303</v>
      </c>
      <c r="BD327" s="1">
        <v>42307</v>
      </c>
      <c r="BE327" s="1">
        <v>42356</v>
      </c>
      <c r="BF327">
        <v>0</v>
      </c>
      <c r="BG327">
        <v>0</v>
      </c>
      <c r="BH327">
        <v>1242.7</v>
      </c>
      <c r="BI327">
        <v>1366.97</v>
      </c>
      <c r="BJ327">
        <v>2485.4</v>
      </c>
      <c r="BK327">
        <v>4236.07</v>
      </c>
      <c r="BL327">
        <v>21650</v>
      </c>
      <c r="BM327">
        <v>21897</v>
      </c>
      <c r="BN327">
        <v>5.6</v>
      </c>
      <c r="BO327">
        <v>5.7</v>
      </c>
      <c r="BP327" s="1">
        <v>42226</v>
      </c>
      <c r="BQ327" s="1">
        <v>42356</v>
      </c>
      <c r="BR327">
        <v>424141</v>
      </c>
      <c r="BS327">
        <v>1</v>
      </c>
      <c r="BT327" t="s">
        <v>717</v>
      </c>
      <c r="BU327" t="s">
        <v>718</v>
      </c>
      <c r="BW327" t="s">
        <v>835</v>
      </c>
      <c r="BX327">
        <v>1</v>
      </c>
      <c r="BY327">
        <v>1</v>
      </c>
      <c r="BZ327">
        <v>21650</v>
      </c>
      <c r="CA327">
        <v>21897</v>
      </c>
      <c r="CB327">
        <v>5.6</v>
      </c>
      <c r="CC327">
        <v>5.7</v>
      </c>
      <c r="CD327">
        <v>2240</v>
      </c>
      <c r="CE327">
        <v>2280</v>
      </c>
    </row>
    <row r="328" spans="1:83" x14ac:dyDescent="0.25">
      <c r="A328">
        <v>1600147887</v>
      </c>
      <c r="B328" t="s">
        <v>0</v>
      </c>
      <c r="C328">
        <v>147887</v>
      </c>
      <c r="E328" t="s">
        <v>81</v>
      </c>
      <c r="F328" t="s">
        <v>1</v>
      </c>
      <c r="G328" t="s">
        <v>2</v>
      </c>
      <c r="H328">
        <v>1275</v>
      </c>
      <c r="I328">
        <v>1326.6</v>
      </c>
      <c r="J328">
        <v>204</v>
      </c>
      <c r="K328">
        <v>216</v>
      </c>
      <c r="L328">
        <v>0</v>
      </c>
      <c r="M328">
        <v>0</v>
      </c>
      <c r="N328">
        <v>874.178</v>
      </c>
      <c r="O328">
        <v>1073.9159999999999</v>
      </c>
      <c r="P328">
        <v>0.33700000000000002</v>
      </c>
      <c r="Q328">
        <v>0.41399999999999998</v>
      </c>
      <c r="R328">
        <v>10468</v>
      </c>
      <c r="AA328" t="s">
        <v>3</v>
      </c>
      <c r="AB328" s="1">
        <v>42234</v>
      </c>
      <c r="AE328" s="1">
        <v>42236</v>
      </c>
      <c r="AG328" s="1">
        <v>42236</v>
      </c>
      <c r="AI328" s="1">
        <v>42354</v>
      </c>
      <c r="AM328" s="1">
        <v>42354</v>
      </c>
      <c r="AO328" s="1">
        <v>42354</v>
      </c>
      <c r="AQ328">
        <v>1600424482</v>
      </c>
      <c r="AR328" t="s">
        <v>195</v>
      </c>
      <c r="AS328">
        <v>1</v>
      </c>
      <c r="AV328" t="s">
        <v>81</v>
      </c>
      <c r="AW328" t="s">
        <v>5</v>
      </c>
      <c r="AX328">
        <v>1024008</v>
      </c>
      <c r="AY328" t="s">
        <v>6</v>
      </c>
      <c r="BA328" t="s">
        <v>7</v>
      </c>
      <c r="BB328" s="1">
        <v>42234</v>
      </c>
      <c r="BC328" s="1">
        <v>42234</v>
      </c>
      <c r="BD328" s="1">
        <v>42338</v>
      </c>
      <c r="BE328" s="1">
        <v>42278</v>
      </c>
      <c r="BF328">
        <v>0</v>
      </c>
      <c r="BG328">
        <v>0</v>
      </c>
      <c r="BH328">
        <v>204</v>
      </c>
      <c r="BI328">
        <v>216</v>
      </c>
      <c r="BJ328">
        <v>1275</v>
      </c>
      <c r="BK328">
        <v>1326.6</v>
      </c>
      <c r="BL328">
        <v>874.18</v>
      </c>
      <c r="BM328">
        <v>1073.92</v>
      </c>
      <c r="BN328">
        <v>0.34</v>
      </c>
      <c r="BO328">
        <v>0.41</v>
      </c>
      <c r="BP328" s="1">
        <v>42234</v>
      </c>
      <c r="BQ328" s="1">
        <v>42310</v>
      </c>
      <c r="BR328">
        <v>424483</v>
      </c>
      <c r="BS328">
        <v>1</v>
      </c>
      <c r="BT328" t="s">
        <v>709</v>
      </c>
      <c r="BU328" t="s">
        <v>710</v>
      </c>
      <c r="BW328" t="s">
        <v>789</v>
      </c>
      <c r="BX328">
        <v>9</v>
      </c>
      <c r="BY328">
        <v>0</v>
      </c>
      <c r="BZ328">
        <v>396.88200000000001</v>
      </c>
      <c r="CA328">
        <v>0</v>
      </c>
      <c r="CB328">
        <v>0.153</v>
      </c>
      <c r="CC328">
        <v>0</v>
      </c>
      <c r="CD328">
        <v>108</v>
      </c>
      <c r="CE328">
        <v>0</v>
      </c>
    </row>
    <row r="329" spans="1:83" x14ac:dyDescent="0.25">
      <c r="A329">
        <v>1600147887</v>
      </c>
      <c r="B329" t="s">
        <v>0</v>
      </c>
      <c r="C329">
        <v>147887</v>
      </c>
      <c r="E329" t="s">
        <v>81</v>
      </c>
      <c r="F329" t="s">
        <v>1</v>
      </c>
      <c r="G329" t="s">
        <v>2</v>
      </c>
      <c r="H329">
        <v>1275</v>
      </c>
      <c r="I329">
        <v>1326.6</v>
      </c>
      <c r="J329">
        <v>204</v>
      </c>
      <c r="K329">
        <v>216</v>
      </c>
      <c r="L329">
        <v>0</v>
      </c>
      <c r="M329">
        <v>0</v>
      </c>
      <c r="N329">
        <v>874.178</v>
      </c>
      <c r="O329">
        <v>1073.9159999999999</v>
      </c>
      <c r="P329">
        <v>0.33700000000000002</v>
      </c>
      <c r="Q329">
        <v>0.41399999999999998</v>
      </c>
      <c r="R329">
        <v>10468</v>
      </c>
      <c r="AA329" t="s">
        <v>3</v>
      </c>
      <c r="AB329" s="1">
        <v>42234</v>
      </c>
      <c r="AE329" s="1">
        <v>42236</v>
      </c>
      <c r="AG329" s="1">
        <v>42236</v>
      </c>
      <c r="AI329" s="1">
        <v>42354</v>
      </c>
      <c r="AM329" s="1">
        <v>42354</v>
      </c>
      <c r="AO329" s="1">
        <v>42354</v>
      </c>
      <c r="AQ329">
        <v>1600424482</v>
      </c>
      <c r="AR329" t="s">
        <v>195</v>
      </c>
      <c r="AS329">
        <v>1</v>
      </c>
      <c r="AV329" t="s">
        <v>81</v>
      </c>
      <c r="AW329" t="s">
        <v>5</v>
      </c>
      <c r="AX329">
        <v>1024008</v>
      </c>
      <c r="AY329" t="s">
        <v>6</v>
      </c>
      <c r="BA329" t="s">
        <v>7</v>
      </c>
      <c r="BB329" s="1">
        <v>42234</v>
      </c>
      <c r="BC329" s="1">
        <v>42234</v>
      </c>
      <c r="BD329" s="1">
        <v>42338</v>
      </c>
      <c r="BE329" s="1">
        <v>42278</v>
      </c>
      <c r="BF329">
        <v>0</v>
      </c>
      <c r="BG329">
        <v>0</v>
      </c>
      <c r="BH329">
        <v>204</v>
      </c>
      <c r="BI329">
        <v>216</v>
      </c>
      <c r="BJ329">
        <v>1275</v>
      </c>
      <c r="BK329">
        <v>1326.6</v>
      </c>
      <c r="BL329">
        <v>874.18</v>
      </c>
      <c r="BM329">
        <v>1073.92</v>
      </c>
      <c r="BN329">
        <v>0.34</v>
      </c>
      <c r="BO329">
        <v>0.41</v>
      </c>
      <c r="BP329" s="1">
        <v>42234</v>
      </c>
      <c r="BQ329" s="1">
        <v>42310</v>
      </c>
      <c r="BR329">
        <v>424484</v>
      </c>
      <c r="BS329">
        <v>2</v>
      </c>
      <c r="BT329" t="s">
        <v>709</v>
      </c>
      <c r="BU329" t="s">
        <v>710</v>
      </c>
      <c r="BW329" t="s">
        <v>754</v>
      </c>
      <c r="BX329">
        <v>8</v>
      </c>
      <c r="BY329">
        <v>18</v>
      </c>
      <c r="BZ329">
        <v>477.29599999999999</v>
      </c>
      <c r="CA329">
        <v>1073.9159999999999</v>
      </c>
      <c r="CB329">
        <v>0.184</v>
      </c>
      <c r="CC329">
        <v>0.41399999999999998</v>
      </c>
      <c r="CD329">
        <v>96</v>
      </c>
      <c r="CE329">
        <v>216</v>
      </c>
    </row>
    <row r="330" spans="1:83" x14ac:dyDescent="0.25">
      <c r="A330">
        <v>1600147949</v>
      </c>
      <c r="B330" t="s">
        <v>0</v>
      </c>
      <c r="C330">
        <v>147949</v>
      </c>
      <c r="E330" t="s">
        <v>272</v>
      </c>
      <c r="F330" t="s">
        <v>1</v>
      </c>
      <c r="G330" t="s">
        <v>2</v>
      </c>
      <c r="H330">
        <v>4071.6</v>
      </c>
      <c r="I330">
        <v>4071.6</v>
      </c>
      <c r="J330">
        <v>792</v>
      </c>
      <c r="K330">
        <v>792</v>
      </c>
      <c r="L330">
        <v>792</v>
      </c>
      <c r="M330">
        <v>792</v>
      </c>
      <c r="N330">
        <v>5256</v>
      </c>
      <c r="O330">
        <v>5256</v>
      </c>
      <c r="P330">
        <v>0</v>
      </c>
      <c r="Q330">
        <v>0</v>
      </c>
      <c r="R330">
        <v>14184</v>
      </c>
      <c r="AA330" t="s">
        <v>3</v>
      </c>
      <c r="AB330" s="1">
        <v>42237</v>
      </c>
      <c r="AE330" s="1">
        <v>42237</v>
      </c>
      <c r="AG330" s="1">
        <v>42237</v>
      </c>
      <c r="AI330" s="1">
        <v>42367</v>
      </c>
      <c r="AM330" s="1">
        <v>42367</v>
      </c>
      <c r="AO330" s="1">
        <v>42367</v>
      </c>
      <c r="AQ330">
        <v>1600453221</v>
      </c>
      <c r="AR330" t="s">
        <v>196</v>
      </c>
      <c r="AS330">
        <v>1</v>
      </c>
      <c r="AV330" t="s">
        <v>272</v>
      </c>
      <c r="AW330" t="s">
        <v>5</v>
      </c>
      <c r="AX330">
        <v>1000485</v>
      </c>
      <c r="AY330" t="s">
        <v>6</v>
      </c>
      <c r="BA330" t="s">
        <v>7</v>
      </c>
      <c r="BB330" s="1">
        <v>42277</v>
      </c>
      <c r="BC330" s="1">
        <v>42277</v>
      </c>
      <c r="BD330" s="1">
        <v>42292</v>
      </c>
      <c r="BE330" s="1">
        <v>42302</v>
      </c>
      <c r="BF330">
        <v>792</v>
      </c>
      <c r="BG330">
        <v>792</v>
      </c>
      <c r="BH330">
        <v>792</v>
      </c>
      <c r="BI330">
        <v>792</v>
      </c>
      <c r="BJ330">
        <v>4071.6</v>
      </c>
      <c r="BK330">
        <v>4071.6</v>
      </c>
      <c r="BL330">
        <v>5256</v>
      </c>
      <c r="BM330">
        <v>5256</v>
      </c>
      <c r="BN330">
        <v>0</v>
      </c>
      <c r="BO330">
        <v>0</v>
      </c>
      <c r="BP330" s="1">
        <v>42237</v>
      </c>
      <c r="BQ330" s="1">
        <v>42314</v>
      </c>
      <c r="BR330">
        <v>453222</v>
      </c>
      <c r="BS330">
        <v>1</v>
      </c>
      <c r="BT330" t="s">
        <v>709</v>
      </c>
      <c r="BU330" t="s">
        <v>712</v>
      </c>
      <c r="BW330" t="s">
        <v>714</v>
      </c>
      <c r="BX330">
        <v>9</v>
      </c>
      <c r="BY330">
        <v>9</v>
      </c>
      <c r="BZ330">
        <v>5256</v>
      </c>
      <c r="CA330">
        <v>5256</v>
      </c>
      <c r="CB330">
        <v>0</v>
      </c>
      <c r="CC330">
        <v>0</v>
      </c>
      <c r="CD330">
        <v>792</v>
      </c>
      <c r="CE330">
        <v>792</v>
      </c>
    </row>
    <row r="331" spans="1:83" x14ac:dyDescent="0.25">
      <c r="A331">
        <v>1600148503</v>
      </c>
      <c r="B331" t="s">
        <v>0</v>
      </c>
      <c r="C331">
        <v>148503</v>
      </c>
      <c r="E331" t="s">
        <v>81</v>
      </c>
      <c r="F331" t="s">
        <v>1</v>
      </c>
      <c r="G331" t="s">
        <v>2</v>
      </c>
      <c r="H331">
        <v>9972.25</v>
      </c>
      <c r="I331">
        <v>9972.25</v>
      </c>
      <c r="J331">
        <v>8475</v>
      </c>
      <c r="K331">
        <v>8475</v>
      </c>
      <c r="L331">
        <v>0</v>
      </c>
      <c r="M331">
        <v>0</v>
      </c>
      <c r="N331">
        <v>24950.400000000001</v>
      </c>
      <c r="O331">
        <v>24950.400000000001</v>
      </c>
      <c r="P331">
        <v>5.1980000000000004</v>
      </c>
      <c r="Q331">
        <v>5.1980000000000004</v>
      </c>
      <c r="R331">
        <v>15596</v>
      </c>
      <c r="AA331" t="s">
        <v>3</v>
      </c>
      <c r="AB331" s="1">
        <v>42250</v>
      </c>
      <c r="AE331" s="1">
        <v>42250</v>
      </c>
      <c r="AG331" s="1">
        <v>42250</v>
      </c>
      <c r="AI331" s="1">
        <v>42411</v>
      </c>
      <c r="AM331" s="1">
        <v>42411</v>
      </c>
      <c r="AO331" s="1">
        <v>42411</v>
      </c>
      <c r="AQ331">
        <v>1600426640</v>
      </c>
      <c r="AR331" t="s">
        <v>197</v>
      </c>
      <c r="AS331">
        <v>1</v>
      </c>
      <c r="AV331" t="s">
        <v>81</v>
      </c>
      <c r="AW331" t="s">
        <v>5</v>
      </c>
      <c r="AY331" t="s">
        <v>9</v>
      </c>
      <c r="BA331" t="s">
        <v>7</v>
      </c>
      <c r="BB331" s="1">
        <v>42264</v>
      </c>
      <c r="BC331" s="1">
        <v>42333</v>
      </c>
      <c r="BD331" s="1">
        <v>42271</v>
      </c>
      <c r="BE331" s="1">
        <v>42335</v>
      </c>
      <c r="BF331">
        <v>0</v>
      </c>
      <c r="BG331">
        <v>0</v>
      </c>
      <c r="BH331">
        <v>8475</v>
      </c>
      <c r="BI331">
        <v>8475</v>
      </c>
      <c r="BJ331">
        <v>9972.25</v>
      </c>
      <c r="BK331">
        <v>9972.25</v>
      </c>
      <c r="BL331">
        <v>24950.400000000001</v>
      </c>
      <c r="BM331">
        <v>24950.400000000001</v>
      </c>
      <c r="BN331">
        <v>5.2</v>
      </c>
      <c r="BO331">
        <v>5.2</v>
      </c>
      <c r="BP331" s="1">
        <v>42250</v>
      </c>
      <c r="BQ331" s="1">
        <v>42347</v>
      </c>
      <c r="BR331">
        <v>426641</v>
      </c>
      <c r="BS331">
        <v>1</v>
      </c>
      <c r="BT331" t="s">
        <v>709</v>
      </c>
      <c r="BU331" t="s">
        <v>710</v>
      </c>
      <c r="BW331" t="s">
        <v>711</v>
      </c>
      <c r="BX331">
        <v>113</v>
      </c>
      <c r="BY331">
        <v>113</v>
      </c>
      <c r="BZ331">
        <v>24950.400000000001</v>
      </c>
      <c r="CA331">
        <v>24950.400000000001</v>
      </c>
      <c r="CB331">
        <v>5.1980000000000004</v>
      </c>
      <c r="CC331">
        <v>5.1980000000000004</v>
      </c>
      <c r="CD331">
        <v>8475</v>
      </c>
      <c r="CE331">
        <v>8475</v>
      </c>
    </row>
    <row r="332" spans="1:83" x14ac:dyDescent="0.25">
      <c r="A332">
        <v>1600148755</v>
      </c>
      <c r="B332" t="s">
        <v>0</v>
      </c>
      <c r="C332">
        <v>148755</v>
      </c>
      <c r="E332" t="s">
        <v>41</v>
      </c>
      <c r="F332" t="s">
        <v>1</v>
      </c>
      <c r="G332" t="s">
        <v>2</v>
      </c>
      <c r="H332">
        <v>2200</v>
      </c>
      <c r="I332">
        <v>2200</v>
      </c>
      <c r="J332">
        <v>389.95</v>
      </c>
      <c r="K332">
        <v>389.95</v>
      </c>
      <c r="L332">
        <v>0</v>
      </c>
      <c r="M332">
        <v>0</v>
      </c>
      <c r="N332">
        <v>7799</v>
      </c>
      <c r="O332">
        <v>7799</v>
      </c>
      <c r="P332">
        <v>0</v>
      </c>
      <c r="Q332">
        <v>0</v>
      </c>
      <c r="R332">
        <v>4665</v>
      </c>
      <c r="AA332" t="s">
        <v>3</v>
      </c>
      <c r="AB332" s="1">
        <v>42248</v>
      </c>
      <c r="AE332" s="1">
        <v>42258</v>
      </c>
      <c r="AG332" s="1">
        <v>42258</v>
      </c>
      <c r="AI332" s="1">
        <v>42367</v>
      </c>
      <c r="AM332" s="1">
        <v>42367</v>
      </c>
      <c r="AO332" s="1">
        <v>42367</v>
      </c>
      <c r="AQ332">
        <v>1600409780</v>
      </c>
      <c r="AR332" t="s">
        <v>198</v>
      </c>
      <c r="AS332">
        <v>1</v>
      </c>
      <c r="AV332" t="s">
        <v>41</v>
      </c>
      <c r="AW332" t="s">
        <v>5</v>
      </c>
      <c r="AX332">
        <v>1230968</v>
      </c>
      <c r="AY332" t="s">
        <v>9</v>
      </c>
      <c r="BA332" t="s">
        <v>7</v>
      </c>
      <c r="BB332" s="1">
        <v>42254</v>
      </c>
      <c r="BC332" s="1">
        <v>42254</v>
      </c>
      <c r="BD332" s="1">
        <v>42268</v>
      </c>
      <c r="BE332" s="1">
        <v>42268</v>
      </c>
      <c r="BF332">
        <v>0</v>
      </c>
      <c r="BG332">
        <v>0</v>
      </c>
      <c r="BH332">
        <v>389.95</v>
      </c>
      <c r="BI332">
        <v>389.95</v>
      </c>
      <c r="BJ332">
        <v>2200</v>
      </c>
      <c r="BK332">
        <v>2200</v>
      </c>
      <c r="BL332">
        <v>7799</v>
      </c>
      <c r="BM332">
        <v>7799</v>
      </c>
      <c r="BN332">
        <v>0</v>
      </c>
      <c r="BO332">
        <v>0</v>
      </c>
      <c r="BP332" s="1">
        <v>42248</v>
      </c>
      <c r="BQ332" s="1">
        <v>42321</v>
      </c>
      <c r="BR332">
        <v>409781</v>
      </c>
      <c r="BS332">
        <v>1</v>
      </c>
      <c r="BT332" t="s">
        <v>717</v>
      </c>
      <c r="BU332" t="s">
        <v>718</v>
      </c>
      <c r="BW332" t="s">
        <v>835</v>
      </c>
      <c r="BX332">
        <v>1</v>
      </c>
      <c r="BY332">
        <v>1</v>
      </c>
      <c r="BZ332">
        <v>7799</v>
      </c>
      <c r="CA332">
        <v>7799</v>
      </c>
      <c r="CB332">
        <v>0</v>
      </c>
      <c r="CC332">
        <v>0</v>
      </c>
      <c r="CD332">
        <v>389.95</v>
      </c>
      <c r="CE332">
        <v>389.95</v>
      </c>
    </row>
    <row r="333" spans="1:83" x14ac:dyDescent="0.25">
      <c r="A333">
        <v>1600149083</v>
      </c>
      <c r="B333" t="s">
        <v>0</v>
      </c>
      <c r="C333">
        <v>149083</v>
      </c>
      <c r="E333" t="s">
        <v>81</v>
      </c>
      <c r="F333" t="s">
        <v>1</v>
      </c>
      <c r="G333" t="s">
        <v>2</v>
      </c>
      <c r="H333">
        <v>1567.79</v>
      </c>
      <c r="I333">
        <v>1567.79</v>
      </c>
      <c r="J333">
        <v>786</v>
      </c>
      <c r="K333">
        <v>786</v>
      </c>
      <c r="L333">
        <v>0</v>
      </c>
      <c r="M333">
        <v>0</v>
      </c>
      <c r="N333">
        <v>4589.9639999999999</v>
      </c>
      <c r="O333">
        <v>4589.9639999999999</v>
      </c>
      <c r="P333">
        <v>1.766</v>
      </c>
      <c r="Q333">
        <v>1.766</v>
      </c>
      <c r="R333">
        <v>11015</v>
      </c>
      <c r="AA333" t="s">
        <v>3</v>
      </c>
      <c r="AB333" s="1">
        <v>42258</v>
      </c>
      <c r="AE333" s="1">
        <v>42268</v>
      </c>
      <c r="AG333" s="1">
        <v>42268</v>
      </c>
      <c r="AI333" s="1">
        <v>42390</v>
      </c>
      <c r="AM333" s="1">
        <v>42390</v>
      </c>
      <c r="AO333" s="1">
        <v>42390</v>
      </c>
      <c r="AQ333">
        <v>1600453795</v>
      </c>
      <c r="AR333" t="s">
        <v>199</v>
      </c>
      <c r="AS333">
        <v>1</v>
      </c>
      <c r="AV333" t="s">
        <v>81</v>
      </c>
      <c r="AW333" t="s">
        <v>5</v>
      </c>
      <c r="AX333">
        <v>1000457</v>
      </c>
      <c r="AY333" t="s">
        <v>9</v>
      </c>
      <c r="BA333" t="s">
        <v>7</v>
      </c>
      <c r="BB333" s="1">
        <v>42262</v>
      </c>
      <c r="BC333" s="1">
        <v>42262</v>
      </c>
      <c r="BD333" s="1">
        <v>42368</v>
      </c>
      <c r="BE333" s="1">
        <v>42368</v>
      </c>
      <c r="BF333">
        <v>0</v>
      </c>
      <c r="BG333">
        <v>0</v>
      </c>
      <c r="BH333">
        <v>786</v>
      </c>
      <c r="BI333">
        <v>786</v>
      </c>
      <c r="BJ333">
        <v>1567.79</v>
      </c>
      <c r="BK333">
        <v>1567.79</v>
      </c>
      <c r="BL333">
        <v>4589.96</v>
      </c>
      <c r="BM333">
        <v>4589.96</v>
      </c>
      <c r="BN333">
        <v>1.77</v>
      </c>
      <c r="BO333">
        <v>1.77</v>
      </c>
      <c r="BP333" s="1">
        <v>42258</v>
      </c>
      <c r="BQ333" s="1">
        <v>42269</v>
      </c>
      <c r="BR333">
        <v>453796</v>
      </c>
      <c r="BS333">
        <v>1</v>
      </c>
      <c r="BT333" t="s">
        <v>709</v>
      </c>
      <c r="BU333" t="s">
        <v>710</v>
      </c>
      <c r="BW333" t="s">
        <v>851</v>
      </c>
      <c r="BX333">
        <v>4</v>
      </c>
      <c r="BY333">
        <v>4</v>
      </c>
      <c r="BZ333">
        <v>424</v>
      </c>
      <c r="CA333">
        <v>424</v>
      </c>
      <c r="CB333">
        <v>0.16</v>
      </c>
      <c r="CC333">
        <v>0.16</v>
      </c>
      <c r="CD333">
        <v>26</v>
      </c>
      <c r="CE333">
        <v>26</v>
      </c>
    </row>
    <row r="334" spans="1:83" x14ac:dyDescent="0.25">
      <c r="A334">
        <v>1600149083</v>
      </c>
      <c r="B334" t="s">
        <v>0</v>
      </c>
      <c r="C334">
        <v>149083</v>
      </c>
      <c r="E334" t="s">
        <v>81</v>
      </c>
      <c r="F334" t="s">
        <v>1</v>
      </c>
      <c r="G334" t="s">
        <v>2</v>
      </c>
      <c r="H334">
        <v>1567.79</v>
      </c>
      <c r="I334">
        <v>1567.79</v>
      </c>
      <c r="J334">
        <v>786</v>
      </c>
      <c r="K334">
        <v>786</v>
      </c>
      <c r="L334">
        <v>0</v>
      </c>
      <c r="M334">
        <v>0</v>
      </c>
      <c r="N334">
        <v>4589.9639999999999</v>
      </c>
      <c r="O334">
        <v>4589.9639999999999</v>
      </c>
      <c r="P334">
        <v>1.766</v>
      </c>
      <c r="Q334">
        <v>1.766</v>
      </c>
      <c r="R334">
        <v>11015</v>
      </c>
      <c r="AA334" t="s">
        <v>3</v>
      </c>
      <c r="AB334" s="1">
        <v>42258</v>
      </c>
      <c r="AE334" s="1">
        <v>42268</v>
      </c>
      <c r="AG334" s="1">
        <v>42268</v>
      </c>
      <c r="AI334" s="1">
        <v>42390</v>
      </c>
      <c r="AM334" s="1">
        <v>42390</v>
      </c>
      <c r="AO334" s="1">
        <v>42390</v>
      </c>
      <c r="AQ334">
        <v>1600453795</v>
      </c>
      <c r="AR334" t="s">
        <v>199</v>
      </c>
      <c r="AS334">
        <v>1</v>
      </c>
      <c r="AV334" t="s">
        <v>81</v>
      </c>
      <c r="AW334" t="s">
        <v>5</v>
      </c>
      <c r="AX334">
        <v>1000457</v>
      </c>
      <c r="AY334" t="s">
        <v>9</v>
      </c>
      <c r="BA334" t="s">
        <v>7</v>
      </c>
      <c r="BB334" s="1">
        <v>42262</v>
      </c>
      <c r="BC334" s="1">
        <v>42262</v>
      </c>
      <c r="BD334" s="1">
        <v>42368</v>
      </c>
      <c r="BE334" s="1">
        <v>42368</v>
      </c>
      <c r="BF334">
        <v>0</v>
      </c>
      <c r="BG334">
        <v>0</v>
      </c>
      <c r="BH334">
        <v>786</v>
      </c>
      <c r="BI334">
        <v>786</v>
      </c>
      <c r="BJ334">
        <v>1567.79</v>
      </c>
      <c r="BK334">
        <v>1567.79</v>
      </c>
      <c r="BL334">
        <v>4589.96</v>
      </c>
      <c r="BM334">
        <v>4589.96</v>
      </c>
      <c r="BN334">
        <v>1.77</v>
      </c>
      <c r="BO334">
        <v>1.77</v>
      </c>
      <c r="BP334" s="1">
        <v>42258</v>
      </c>
      <c r="BQ334" s="1">
        <v>42269</v>
      </c>
      <c r="BR334">
        <v>453797</v>
      </c>
      <c r="BS334">
        <v>2</v>
      </c>
      <c r="BT334" t="s">
        <v>709</v>
      </c>
      <c r="BU334" t="s">
        <v>710</v>
      </c>
      <c r="BW334" t="s">
        <v>754</v>
      </c>
      <c r="BX334">
        <v>46</v>
      </c>
      <c r="BY334">
        <v>46</v>
      </c>
      <c r="BZ334">
        <v>2744.4520000000002</v>
      </c>
      <c r="CA334">
        <v>2744.4520000000002</v>
      </c>
      <c r="CB334">
        <v>1.0580000000000001</v>
      </c>
      <c r="CC334">
        <v>1.0580000000000001</v>
      </c>
      <c r="CD334">
        <v>552</v>
      </c>
      <c r="CE334">
        <v>552</v>
      </c>
    </row>
    <row r="335" spans="1:83" x14ac:dyDescent="0.25">
      <c r="A335">
        <v>1600149083</v>
      </c>
      <c r="B335" t="s">
        <v>0</v>
      </c>
      <c r="C335">
        <v>149083</v>
      </c>
      <c r="E335" t="s">
        <v>81</v>
      </c>
      <c r="F335" t="s">
        <v>1</v>
      </c>
      <c r="G335" t="s">
        <v>2</v>
      </c>
      <c r="H335">
        <v>1567.79</v>
      </c>
      <c r="I335">
        <v>1567.79</v>
      </c>
      <c r="J335">
        <v>786</v>
      </c>
      <c r="K335">
        <v>786</v>
      </c>
      <c r="L335">
        <v>0</v>
      </c>
      <c r="M335">
        <v>0</v>
      </c>
      <c r="N335">
        <v>4589.9639999999999</v>
      </c>
      <c r="O335">
        <v>4589.9639999999999</v>
      </c>
      <c r="P335">
        <v>1.766</v>
      </c>
      <c r="Q335">
        <v>1.766</v>
      </c>
      <c r="R335">
        <v>11015</v>
      </c>
      <c r="AA335" t="s">
        <v>3</v>
      </c>
      <c r="AB335" s="1">
        <v>42258</v>
      </c>
      <c r="AE335" s="1">
        <v>42268</v>
      </c>
      <c r="AG335" s="1">
        <v>42268</v>
      </c>
      <c r="AI335" s="1">
        <v>42390</v>
      </c>
      <c r="AM335" s="1">
        <v>42390</v>
      </c>
      <c r="AO335" s="1">
        <v>42390</v>
      </c>
      <c r="AQ335">
        <v>1600453795</v>
      </c>
      <c r="AR335" t="s">
        <v>199</v>
      </c>
      <c r="AS335">
        <v>1</v>
      </c>
      <c r="AV335" t="s">
        <v>81</v>
      </c>
      <c r="AW335" t="s">
        <v>5</v>
      </c>
      <c r="AX335">
        <v>1000457</v>
      </c>
      <c r="AY335" t="s">
        <v>9</v>
      </c>
      <c r="BA335" t="s">
        <v>7</v>
      </c>
      <c r="BB335" s="1">
        <v>42262</v>
      </c>
      <c r="BC335" s="1">
        <v>42262</v>
      </c>
      <c r="BD335" s="1">
        <v>42368</v>
      </c>
      <c r="BE335" s="1">
        <v>42368</v>
      </c>
      <c r="BF335">
        <v>0</v>
      </c>
      <c r="BG335">
        <v>0</v>
      </c>
      <c r="BH335">
        <v>786</v>
      </c>
      <c r="BI335">
        <v>786</v>
      </c>
      <c r="BJ335">
        <v>1567.79</v>
      </c>
      <c r="BK335">
        <v>1567.79</v>
      </c>
      <c r="BL335">
        <v>4589.96</v>
      </c>
      <c r="BM335">
        <v>4589.96</v>
      </c>
      <c r="BN335">
        <v>1.77</v>
      </c>
      <c r="BO335">
        <v>1.77</v>
      </c>
      <c r="BP335" s="1">
        <v>42258</v>
      </c>
      <c r="BQ335" s="1">
        <v>42269</v>
      </c>
      <c r="BR335">
        <v>453798</v>
      </c>
      <c r="BS335">
        <v>3</v>
      </c>
      <c r="BT335" t="s">
        <v>709</v>
      </c>
      <c r="BU335" t="s">
        <v>710</v>
      </c>
      <c r="BW335" t="s">
        <v>779</v>
      </c>
      <c r="BX335">
        <v>8</v>
      </c>
      <c r="BY335">
        <v>8</v>
      </c>
      <c r="BZ335">
        <v>767.82399999999996</v>
      </c>
      <c r="CA335">
        <v>767.82399999999996</v>
      </c>
      <c r="CB335">
        <v>0.29599999999999999</v>
      </c>
      <c r="CC335">
        <v>0.29599999999999999</v>
      </c>
      <c r="CD335">
        <v>96</v>
      </c>
      <c r="CE335">
        <v>96</v>
      </c>
    </row>
    <row r="336" spans="1:83" x14ac:dyDescent="0.25">
      <c r="A336">
        <v>1600149083</v>
      </c>
      <c r="B336" t="s">
        <v>0</v>
      </c>
      <c r="C336">
        <v>149083</v>
      </c>
      <c r="E336" t="s">
        <v>81</v>
      </c>
      <c r="F336" t="s">
        <v>1</v>
      </c>
      <c r="G336" t="s">
        <v>2</v>
      </c>
      <c r="H336">
        <v>1567.79</v>
      </c>
      <c r="I336">
        <v>1567.79</v>
      </c>
      <c r="J336">
        <v>786</v>
      </c>
      <c r="K336">
        <v>786</v>
      </c>
      <c r="L336">
        <v>0</v>
      </c>
      <c r="M336">
        <v>0</v>
      </c>
      <c r="N336">
        <v>4589.9639999999999</v>
      </c>
      <c r="O336">
        <v>4589.9639999999999</v>
      </c>
      <c r="P336">
        <v>1.766</v>
      </c>
      <c r="Q336">
        <v>1.766</v>
      </c>
      <c r="R336">
        <v>11015</v>
      </c>
      <c r="AA336" t="s">
        <v>3</v>
      </c>
      <c r="AB336" s="1">
        <v>42258</v>
      </c>
      <c r="AE336" s="1">
        <v>42268</v>
      </c>
      <c r="AG336" s="1">
        <v>42268</v>
      </c>
      <c r="AI336" s="1">
        <v>42390</v>
      </c>
      <c r="AM336" s="1">
        <v>42390</v>
      </c>
      <c r="AO336" s="1">
        <v>42390</v>
      </c>
      <c r="AQ336">
        <v>1600453795</v>
      </c>
      <c r="AR336" t="s">
        <v>199</v>
      </c>
      <c r="AS336">
        <v>1</v>
      </c>
      <c r="AV336" t="s">
        <v>81</v>
      </c>
      <c r="AW336" t="s">
        <v>5</v>
      </c>
      <c r="AX336">
        <v>1000457</v>
      </c>
      <c r="AY336" t="s">
        <v>9</v>
      </c>
      <c r="BA336" t="s">
        <v>7</v>
      </c>
      <c r="BB336" s="1">
        <v>42262</v>
      </c>
      <c r="BC336" s="1">
        <v>42262</v>
      </c>
      <c r="BD336" s="1">
        <v>42368</v>
      </c>
      <c r="BE336" s="1">
        <v>42368</v>
      </c>
      <c r="BF336">
        <v>0</v>
      </c>
      <c r="BG336">
        <v>0</v>
      </c>
      <c r="BH336">
        <v>786</v>
      </c>
      <c r="BI336">
        <v>786</v>
      </c>
      <c r="BJ336">
        <v>1567.79</v>
      </c>
      <c r="BK336">
        <v>1567.79</v>
      </c>
      <c r="BL336">
        <v>4589.96</v>
      </c>
      <c r="BM336">
        <v>4589.96</v>
      </c>
      <c r="BN336">
        <v>1.77</v>
      </c>
      <c r="BO336">
        <v>1.77</v>
      </c>
      <c r="BP336" s="1">
        <v>42258</v>
      </c>
      <c r="BQ336" s="1">
        <v>42269</v>
      </c>
      <c r="BR336">
        <v>453799</v>
      </c>
      <c r="BS336">
        <v>4</v>
      </c>
      <c r="BT336" t="s">
        <v>709</v>
      </c>
      <c r="BU336" t="s">
        <v>710</v>
      </c>
      <c r="BW336" t="s">
        <v>761</v>
      </c>
      <c r="BX336">
        <v>1</v>
      </c>
      <c r="BY336">
        <v>1</v>
      </c>
      <c r="BZ336">
        <v>233.46</v>
      </c>
      <c r="CA336">
        <v>233.46</v>
      </c>
      <c r="CB336">
        <v>0.09</v>
      </c>
      <c r="CC336">
        <v>0.09</v>
      </c>
      <c r="CD336">
        <v>40</v>
      </c>
      <c r="CE336">
        <v>40</v>
      </c>
    </row>
    <row r="337" spans="1:83" x14ac:dyDescent="0.25">
      <c r="A337">
        <v>1600149083</v>
      </c>
      <c r="B337" t="s">
        <v>0</v>
      </c>
      <c r="C337">
        <v>149083</v>
      </c>
      <c r="E337" t="s">
        <v>81</v>
      </c>
      <c r="F337" t="s">
        <v>1</v>
      </c>
      <c r="G337" t="s">
        <v>2</v>
      </c>
      <c r="H337">
        <v>1567.79</v>
      </c>
      <c r="I337">
        <v>1567.79</v>
      </c>
      <c r="J337">
        <v>786</v>
      </c>
      <c r="K337">
        <v>786</v>
      </c>
      <c r="L337">
        <v>0</v>
      </c>
      <c r="M337">
        <v>0</v>
      </c>
      <c r="N337">
        <v>4589.9639999999999</v>
      </c>
      <c r="O337">
        <v>4589.9639999999999</v>
      </c>
      <c r="P337">
        <v>1.766</v>
      </c>
      <c r="Q337">
        <v>1.766</v>
      </c>
      <c r="R337">
        <v>11015</v>
      </c>
      <c r="AA337" t="s">
        <v>3</v>
      </c>
      <c r="AB337" s="1">
        <v>42258</v>
      </c>
      <c r="AE337" s="1">
        <v>42268</v>
      </c>
      <c r="AG337" s="1">
        <v>42268</v>
      </c>
      <c r="AI337" s="1">
        <v>42390</v>
      </c>
      <c r="AM337" s="1">
        <v>42390</v>
      </c>
      <c r="AO337" s="1">
        <v>42390</v>
      </c>
      <c r="AQ337">
        <v>1600453795</v>
      </c>
      <c r="AR337" t="s">
        <v>199</v>
      </c>
      <c r="AS337">
        <v>1</v>
      </c>
      <c r="AV337" t="s">
        <v>81</v>
      </c>
      <c r="AW337" t="s">
        <v>5</v>
      </c>
      <c r="AX337">
        <v>1000457</v>
      </c>
      <c r="AY337" t="s">
        <v>9</v>
      </c>
      <c r="BA337" t="s">
        <v>7</v>
      </c>
      <c r="BB337" s="1">
        <v>42262</v>
      </c>
      <c r="BC337" s="1">
        <v>42262</v>
      </c>
      <c r="BD337" s="1">
        <v>42368</v>
      </c>
      <c r="BE337" s="1">
        <v>42368</v>
      </c>
      <c r="BF337">
        <v>0</v>
      </c>
      <c r="BG337">
        <v>0</v>
      </c>
      <c r="BH337">
        <v>786</v>
      </c>
      <c r="BI337">
        <v>786</v>
      </c>
      <c r="BJ337">
        <v>1567.79</v>
      </c>
      <c r="BK337">
        <v>1567.79</v>
      </c>
      <c r="BL337">
        <v>4589.96</v>
      </c>
      <c r="BM337">
        <v>4589.96</v>
      </c>
      <c r="BN337">
        <v>1.77</v>
      </c>
      <c r="BO337">
        <v>1.77</v>
      </c>
      <c r="BP337" s="1">
        <v>42258</v>
      </c>
      <c r="BQ337" s="1">
        <v>42269</v>
      </c>
      <c r="BR337">
        <v>453800</v>
      </c>
      <c r="BS337">
        <v>5</v>
      </c>
      <c r="BT337" t="s">
        <v>709</v>
      </c>
      <c r="BU337" t="s">
        <v>710</v>
      </c>
      <c r="BW337" t="s">
        <v>770</v>
      </c>
      <c r="BX337">
        <v>1</v>
      </c>
      <c r="BY337">
        <v>1</v>
      </c>
      <c r="BZ337">
        <v>420.22800000000001</v>
      </c>
      <c r="CA337">
        <v>420.22800000000001</v>
      </c>
      <c r="CB337">
        <v>0.16200000000000001</v>
      </c>
      <c r="CC337">
        <v>0.16200000000000001</v>
      </c>
      <c r="CD337">
        <v>72</v>
      </c>
      <c r="CE337">
        <v>72</v>
      </c>
    </row>
    <row r="338" spans="1:83" x14ac:dyDescent="0.25">
      <c r="A338">
        <v>1600149143</v>
      </c>
      <c r="B338" t="s">
        <v>0</v>
      </c>
      <c r="C338">
        <v>149143</v>
      </c>
      <c r="E338" t="s">
        <v>81</v>
      </c>
      <c r="F338" t="s">
        <v>1</v>
      </c>
      <c r="G338" t="s">
        <v>2</v>
      </c>
      <c r="H338">
        <v>7712.4</v>
      </c>
      <c r="I338">
        <v>8137.2</v>
      </c>
      <c r="J338">
        <v>3088</v>
      </c>
      <c r="K338">
        <v>3226</v>
      </c>
      <c r="L338">
        <v>0</v>
      </c>
      <c r="M338">
        <v>0</v>
      </c>
      <c r="N338">
        <v>7457.5739999999996</v>
      </c>
      <c r="O338">
        <v>8315.1479999999992</v>
      </c>
      <c r="P338">
        <v>2.831</v>
      </c>
      <c r="Q338">
        <v>3.161</v>
      </c>
      <c r="R338">
        <v>8072</v>
      </c>
      <c r="AA338" t="s">
        <v>3</v>
      </c>
      <c r="AB338" s="1">
        <v>42269</v>
      </c>
      <c r="AE338" s="1">
        <v>42269</v>
      </c>
      <c r="AG338" s="1">
        <v>42269</v>
      </c>
      <c r="AI338" s="1">
        <v>42353</v>
      </c>
      <c r="AM338" s="1">
        <v>42353</v>
      </c>
      <c r="AO338" s="1">
        <v>42353</v>
      </c>
      <c r="AQ338">
        <v>1600454200</v>
      </c>
      <c r="AR338" t="s">
        <v>200</v>
      </c>
      <c r="AS338">
        <v>1</v>
      </c>
      <c r="AV338" t="s">
        <v>81</v>
      </c>
      <c r="AW338" t="s">
        <v>5</v>
      </c>
      <c r="AX338">
        <v>1236560</v>
      </c>
      <c r="AY338" t="s">
        <v>6</v>
      </c>
      <c r="BA338" t="s">
        <v>7</v>
      </c>
      <c r="BB338" s="1">
        <v>42270</v>
      </c>
      <c r="BC338" s="1">
        <v>42270</v>
      </c>
      <c r="BD338" s="1">
        <v>42278</v>
      </c>
      <c r="BE338" s="1">
        <v>42278</v>
      </c>
      <c r="BF338">
        <v>0</v>
      </c>
      <c r="BG338">
        <v>0</v>
      </c>
      <c r="BH338">
        <v>3088</v>
      </c>
      <c r="BI338">
        <v>3226</v>
      </c>
      <c r="BJ338">
        <v>7712.4</v>
      </c>
      <c r="BK338">
        <v>8137.2</v>
      </c>
      <c r="BL338">
        <v>7457.57</v>
      </c>
      <c r="BM338">
        <v>8315.15</v>
      </c>
      <c r="BN338">
        <v>2.83</v>
      </c>
      <c r="BO338">
        <v>3.16</v>
      </c>
      <c r="BP338" s="1">
        <v>42269</v>
      </c>
      <c r="BQ338" s="1">
        <v>42298</v>
      </c>
      <c r="BR338">
        <v>454201</v>
      </c>
      <c r="BS338">
        <v>1</v>
      </c>
      <c r="BT338" t="s">
        <v>709</v>
      </c>
      <c r="BU338" t="s">
        <v>710</v>
      </c>
      <c r="BW338" t="s">
        <v>786</v>
      </c>
      <c r="BX338">
        <v>6</v>
      </c>
      <c r="BY338">
        <v>12</v>
      </c>
      <c r="BZ338">
        <v>857.57399999999996</v>
      </c>
      <c r="CA338">
        <v>1715.1479999999999</v>
      </c>
      <c r="CB338">
        <v>0.33100000000000002</v>
      </c>
      <c r="CC338">
        <v>0.66100000000000003</v>
      </c>
      <c r="CD338">
        <v>138</v>
      </c>
      <c r="CE338">
        <v>276</v>
      </c>
    </row>
    <row r="339" spans="1:83" x14ac:dyDescent="0.25">
      <c r="A339">
        <v>1600149143</v>
      </c>
      <c r="B339" t="s">
        <v>0</v>
      </c>
      <c r="C339">
        <v>149143</v>
      </c>
      <c r="E339" t="s">
        <v>81</v>
      </c>
      <c r="F339" t="s">
        <v>1</v>
      </c>
      <c r="G339" t="s">
        <v>2</v>
      </c>
      <c r="H339">
        <v>7712.4</v>
      </c>
      <c r="I339">
        <v>8137.2</v>
      </c>
      <c r="J339">
        <v>3088</v>
      </c>
      <c r="K339">
        <v>3226</v>
      </c>
      <c r="L339">
        <v>0</v>
      </c>
      <c r="M339">
        <v>0</v>
      </c>
      <c r="N339">
        <v>7457.5739999999996</v>
      </c>
      <c r="O339">
        <v>8315.1479999999992</v>
      </c>
      <c r="P339">
        <v>2.831</v>
      </c>
      <c r="Q339">
        <v>3.161</v>
      </c>
      <c r="R339">
        <v>8072</v>
      </c>
      <c r="AA339" t="s">
        <v>3</v>
      </c>
      <c r="AB339" s="1">
        <v>42269</v>
      </c>
      <c r="AE339" s="1">
        <v>42269</v>
      </c>
      <c r="AG339" s="1">
        <v>42269</v>
      </c>
      <c r="AI339" s="1">
        <v>42353</v>
      </c>
      <c r="AM339" s="1">
        <v>42353</v>
      </c>
      <c r="AO339" s="1">
        <v>42353</v>
      </c>
      <c r="AQ339">
        <v>1600454200</v>
      </c>
      <c r="AR339" t="s">
        <v>200</v>
      </c>
      <c r="AS339">
        <v>1</v>
      </c>
      <c r="AV339" t="s">
        <v>81</v>
      </c>
      <c r="AW339" t="s">
        <v>5</v>
      </c>
      <c r="AX339">
        <v>1236560</v>
      </c>
      <c r="AY339" t="s">
        <v>6</v>
      </c>
      <c r="BA339" t="s">
        <v>7</v>
      </c>
      <c r="BB339" s="1">
        <v>42270</v>
      </c>
      <c r="BC339" s="1">
        <v>42270</v>
      </c>
      <c r="BD339" s="1">
        <v>42278</v>
      </c>
      <c r="BE339" s="1">
        <v>42278</v>
      </c>
      <c r="BF339">
        <v>0</v>
      </c>
      <c r="BG339">
        <v>0</v>
      </c>
      <c r="BH339">
        <v>3088</v>
      </c>
      <c r="BI339">
        <v>3226</v>
      </c>
      <c r="BJ339">
        <v>7712.4</v>
      </c>
      <c r="BK339">
        <v>8137.2</v>
      </c>
      <c r="BL339">
        <v>7457.57</v>
      </c>
      <c r="BM339">
        <v>8315.15</v>
      </c>
      <c r="BN339">
        <v>2.83</v>
      </c>
      <c r="BO339">
        <v>3.16</v>
      </c>
      <c r="BP339" s="1">
        <v>42269</v>
      </c>
      <c r="BQ339" s="1">
        <v>42298</v>
      </c>
      <c r="BR339">
        <v>454202</v>
      </c>
      <c r="BS339">
        <v>2</v>
      </c>
      <c r="BT339" t="s">
        <v>709</v>
      </c>
      <c r="BU339" t="s">
        <v>710</v>
      </c>
      <c r="BW339" t="s">
        <v>857</v>
      </c>
      <c r="BX339">
        <v>50</v>
      </c>
      <c r="BY339">
        <v>50</v>
      </c>
      <c r="BZ339">
        <v>6600</v>
      </c>
      <c r="CA339">
        <v>6600</v>
      </c>
      <c r="CB339">
        <v>2.5</v>
      </c>
      <c r="CC339">
        <v>2.5</v>
      </c>
      <c r="CD339">
        <v>2950</v>
      </c>
      <c r="CE339">
        <v>2950</v>
      </c>
    </row>
    <row r="340" spans="1:83" x14ac:dyDescent="0.25">
      <c r="A340">
        <v>1600149372</v>
      </c>
      <c r="B340" t="s">
        <v>0</v>
      </c>
      <c r="C340">
        <v>149372</v>
      </c>
      <c r="E340" t="s">
        <v>47</v>
      </c>
      <c r="F340" t="s">
        <v>1</v>
      </c>
      <c r="G340" t="s">
        <v>2</v>
      </c>
      <c r="H340">
        <v>67239</v>
      </c>
      <c r="I340">
        <v>67239</v>
      </c>
      <c r="J340">
        <v>5440</v>
      </c>
      <c r="K340">
        <v>5440</v>
      </c>
      <c r="L340">
        <v>0</v>
      </c>
      <c r="M340">
        <v>0</v>
      </c>
      <c r="N340">
        <v>4649</v>
      </c>
      <c r="O340">
        <v>4649</v>
      </c>
      <c r="P340">
        <v>6.8</v>
      </c>
      <c r="Q340">
        <v>6.8</v>
      </c>
      <c r="R340">
        <v>17644</v>
      </c>
      <c r="AA340" t="s">
        <v>3</v>
      </c>
      <c r="AB340" s="1">
        <v>42268</v>
      </c>
      <c r="AE340" s="1">
        <v>42275</v>
      </c>
      <c r="AG340" s="1">
        <v>42275</v>
      </c>
      <c r="AI340" s="1">
        <v>42430</v>
      </c>
      <c r="AM340" s="1">
        <v>42430</v>
      </c>
      <c r="AO340" s="1">
        <v>42430</v>
      </c>
      <c r="AQ340">
        <v>1600427179</v>
      </c>
      <c r="AR340" t="s">
        <v>201</v>
      </c>
      <c r="AS340">
        <v>1</v>
      </c>
      <c r="AV340" t="s">
        <v>47</v>
      </c>
      <c r="AW340" t="s">
        <v>5</v>
      </c>
      <c r="AX340">
        <v>1000309</v>
      </c>
      <c r="AY340" t="s">
        <v>6</v>
      </c>
      <c r="BA340" t="s">
        <v>7</v>
      </c>
      <c r="BB340" s="1">
        <v>42278</v>
      </c>
      <c r="BC340" s="1">
        <v>42278</v>
      </c>
      <c r="BD340" s="1">
        <v>42309</v>
      </c>
      <c r="BE340" s="1">
        <v>42353</v>
      </c>
      <c r="BF340">
        <v>0</v>
      </c>
      <c r="BG340">
        <v>0</v>
      </c>
      <c r="BH340">
        <v>5440</v>
      </c>
      <c r="BI340">
        <v>5440</v>
      </c>
      <c r="BJ340">
        <v>67239</v>
      </c>
      <c r="BK340">
        <v>67239</v>
      </c>
      <c r="BL340">
        <v>4649</v>
      </c>
      <c r="BM340">
        <v>4649</v>
      </c>
      <c r="BN340">
        <v>6.8</v>
      </c>
      <c r="BO340">
        <v>6.8</v>
      </c>
      <c r="BP340" s="1">
        <v>42268</v>
      </c>
      <c r="BQ340" s="1">
        <v>42405</v>
      </c>
      <c r="BR340">
        <v>427180</v>
      </c>
      <c r="BS340">
        <v>1</v>
      </c>
      <c r="BT340" t="s">
        <v>717</v>
      </c>
      <c r="BU340" t="s">
        <v>720</v>
      </c>
      <c r="BW340" t="s">
        <v>732</v>
      </c>
      <c r="BX340">
        <v>1</v>
      </c>
      <c r="BY340">
        <v>1</v>
      </c>
      <c r="BZ340">
        <v>4649</v>
      </c>
      <c r="CA340">
        <v>4649</v>
      </c>
      <c r="CB340">
        <v>6.8</v>
      </c>
      <c r="CC340">
        <v>6.8</v>
      </c>
      <c r="CD340">
        <v>5440</v>
      </c>
      <c r="CE340">
        <v>5440</v>
      </c>
    </row>
    <row r="341" spans="1:83" x14ac:dyDescent="0.25">
      <c r="A341">
        <v>1600153900</v>
      </c>
      <c r="B341" t="s">
        <v>183</v>
      </c>
      <c r="C341">
        <v>153900</v>
      </c>
      <c r="E341" t="s">
        <v>272</v>
      </c>
      <c r="F341" t="s">
        <v>1</v>
      </c>
      <c r="G341" t="s">
        <v>2</v>
      </c>
      <c r="H341">
        <v>1244.5999999999999</v>
      </c>
      <c r="I341">
        <v>1240.5999999999999</v>
      </c>
      <c r="J341">
        <v>217</v>
      </c>
      <c r="K341">
        <v>217</v>
      </c>
      <c r="L341">
        <v>217</v>
      </c>
      <c r="M341">
        <v>217</v>
      </c>
      <c r="N341">
        <v>1441</v>
      </c>
      <c r="O341">
        <v>1441</v>
      </c>
      <c r="P341">
        <v>0</v>
      </c>
      <c r="Q341">
        <v>0</v>
      </c>
      <c r="R341">
        <v>7499</v>
      </c>
      <c r="AA341" t="s">
        <v>3</v>
      </c>
      <c r="AB341" s="1">
        <v>42360</v>
      </c>
      <c r="AE341" s="1">
        <v>42359</v>
      </c>
      <c r="AG341" s="1">
        <v>42359</v>
      </c>
      <c r="AI341" s="1">
        <v>42485</v>
      </c>
      <c r="AM341" s="1">
        <v>42485</v>
      </c>
      <c r="AO341" s="1">
        <v>42485</v>
      </c>
      <c r="AQ341">
        <v>1600459914</v>
      </c>
      <c r="AR341" t="s">
        <v>224</v>
      </c>
      <c r="AS341">
        <v>1</v>
      </c>
      <c r="AV341" t="s">
        <v>272</v>
      </c>
      <c r="AW341" t="s">
        <v>5</v>
      </c>
      <c r="AX341">
        <v>1104519</v>
      </c>
      <c r="AY341" t="s">
        <v>6</v>
      </c>
      <c r="BA341" t="s">
        <v>7</v>
      </c>
      <c r="BB341" s="1">
        <v>42360</v>
      </c>
      <c r="BC341" s="1">
        <v>42360</v>
      </c>
      <c r="BD341" s="1">
        <v>42363</v>
      </c>
      <c r="BE341" s="1">
        <v>42384</v>
      </c>
      <c r="BF341">
        <v>217</v>
      </c>
      <c r="BG341">
        <v>217</v>
      </c>
      <c r="BH341">
        <v>217</v>
      </c>
      <c r="BI341">
        <v>217</v>
      </c>
      <c r="BJ341">
        <v>1244.5999999999999</v>
      </c>
      <c r="BK341">
        <v>1240.5999999999999</v>
      </c>
      <c r="BL341">
        <v>1441</v>
      </c>
      <c r="BM341">
        <v>1441</v>
      </c>
      <c r="BN341">
        <v>0</v>
      </c>
      <c r="BO341">
        <v>0</v>
      </c>
      <c r="BP341" s="1">
        <v>42360</v>
      </c>
      <c r="BQ341" s="1">
        <v>43542</v>
      </c>
      <c r="BR341">
        <v>459915</v>
      </c>
      <c r="BS341">
        <v>1</v>
      </c>
      <c r="BT341" t="s">
        <v>709</v>
      </c>
      <c r="BU341" t="s">
        <v>712</v>
      </c>
      <c r="BW341" t="s">
        <v>714</v>
      </c>
      <c r="BX341">
        <v>2</v>
      </c>
      <c r="BY341">
        <v>2</v>
      </c>
      <c r="BZ341">
        <v>1168</v>
      </c>
      <c r="CA341">
        <v>1168</v>
      </c>
      <c r="CB341">
        <v>0</v>
      </c>
      <c r="CC341">
        <v>0</v>
      </c>
      <c r="CD341">
        <v>176</v>
      </c>
      <c r="CE341">
        <v>176</v>
      </c>
    </row>
    <row r="342" spans="1:83" x14ac:dyDescent="0.25">
      <c r="A342">
        <v>1600149599</v>
      </c>
      <c r="B342" t="s">
        <v>183</v>
      </c>
      <c r="C342">
        <v>149599</v>
      </c>
      <c r="E342" t="s">
        <v>81</v>
      </c>
      <c r="F342" t="s">
        <v>1</v>
      </c>
      <c r="G342" t="s">
        <v>2</v>
      </c>
      <c r="H342">
        <v>3678.65</v>
      </c>
      <c r="I342">
        <v>5144.34</v>
      </c>
      <c r="J342">
        <v>1532</v>
      </c>
      <c r="K342">
        <v>1532</v>
      </c>
      <c r="L342">
        <v>0</v>
      </c>
      <c r="M342">
        <v>0</v>
      </c>
      <c r="N342">
        <v>9208.7000000000007</v>
      </c>
      <c r="O342">
        <v>9208.7000000000007</v>
      </c>
      <c r="P342">
        <v>3.55</v>
      </c>
      <c r="Q342">
        <v>3.55</v>
      </c>
      <c r="R342">
        <v>7853</v>
      </c>
      <c r="AA342" t="s">
        <v>3</v>
      </c>
      <c r="AB342" s="1">
        <v>42279</v>
      </c>
      <c r="AE342" s="1">
        <v>42279</v>
      </c>
      <c r="AG342" s="1">
        <v>42279</v>
      </c>
      <c r="AI342" s="1">
        <v>42521</v>
      </c>
      <c r="AM342" s="1">
        <v>42521</v>
      </c>
      <c r="AO342" s="1">
        <v>42521</v>
      </c>
      <c r="AQ342">
        <v>1600437419</v>
      </c>
      <c r="AR342" t="s">
        <v>203</v>
      </c>
      <c r="AS342">
        <v>1</v>
      </c>
      <c r="AV342" t="s">
        <v>81</v>
      </c>
      <c r="AW342" t="s">
        <v>5</v>
      </c>
      <c r="AY342" t="s">
        <v>6</v>
      </c>
      <c r="BA342" t="s">
        <v>7</v>
      </c>
      <c r="BB342" s="1">
        <v>42283</v>
      </c>
      <c r="BC342" s="1">
        <v>42283</v>
      </c>
      <c r="BD342" s="1">
        <v>42309</v>
      </c>
      <c r="BE342" s="1">
        <v>42309</v>
      </c>
      <c r="BF342">
        <v>0</v>
      </c>
      <c r="BG342">
        <v>0</v>
      </c>
      <c r="BH342">
        <v>1532</v>
      </c>
      <c r="BI342">
        <v>1532</v>
      </c>
      <c r="BJ342">
        <v>3678.65</v>
      </c>
      <c r="BK342">
        <v>5144.34</v>
      </c>
      <c r="BL342">
        <v>9208.7000000000007</v>
      </c>
      <c r="BM342">
        <v>9208.7000000000007</v>
      </c>
      <c r="BN342">
        <v>3.55</v>
      </c>
      <c r="BO342">
        <v>3.55</v>
      </c>
      <c r="BP342" s="1">
        <v>42279</v>
      </c>
      <c r="BQ342" s="1">
        <v>43542</v>
      </c>
      <c r="BR342">
        <v>437420</v>
      </c>
      <c r="BS342">
        <v>1</v>
      </c>
      <c r="BT342" t="s">
        <v>709</v>
      </c>
      <c r="BU342" t="s">
        <v>710</v>
      </c>
      <c r="BW342" t="s">
        <v>763</v>
      </c>
      <c r="BX342">
        <v>7</v>
      </c>
      <c r="BY342">
        <v>7</v>
      </c>
      <c r="BZ342">
        <v>853.42600000000004</v>
      </c>
      <c r="CA342">
        <v>853.42600000000004</v>
      </c>
      <c r="CB342">
        <v>0.32900000000000001</v>
      </c>
      <c r="CC342">
        <v>0.32900000000000001</v>
      </c>
      <c r="CD342">
        <v>7</v>
      </c>
      <c r="CE342">
        <v>7</v>
      </c>
    </row>
    <row r="343" spans="1:83" x14ac:dyDescent="0.25">
      <c r="A343">
        <v>1600149599</v>
      </c>
      <c r="B343" t="s">
        <v>183</v>
      </c>
      <c r="C343">
        <v>149599</v>
      </c>
      <c r="E343" t="s">
        <v>81</v>
      </c>
      <c r="F343" t="s">
        <v>1</v>
      </c>
      <c r="G343" t="s">
        <v>2</v>
      </c>
      <c r="H343">
        <v>3678.65</v>
      </c>
      <c r="I343">
        <v>5144.34</v>
      </c>
      <c r="J343">
        <v>1532</v>
      </c>
      <c r="K343">
        <v>1532</v>
      </c>
      <c r="L343">
        <v>0</v>
      </c>
      <c r="M343">
        <v>0</v>
      </c>
      <c r="N343">
        <v>9208.7000000000007</v>
      </c>
      <c r="O343">
        <v>9208.7000000000007</v>
      </c>
      <c r="P343">
        <v>3.55</v>
      </c>
      <c r="Q343">
        <v>3.55</v>
      </c>
      <c r="R343">
        <v>7853</v>
      </c>
      <c r="AA343" t="s">
        <v>3</v>
      </c>
      <c r="AB343" s="1">
        <v>42279</v>
      </c>
      <c r="AE343" s="1">
        <v>42279</v>
      </c>
      <c r="AG343" s="1">
        <v>42279</v>
      </c>
      <c r="AI343" s="1">
        <v>42521</v>
      </c>
      <c r="AM343" s="1">
        <v>42521</v>
      </c>
      <c r="AO343" s="1">
        <v>42521</v>
      </c>
      <c r="AQ343">
        <v>1600437419</v>
      </c>
      <c r="AR343" t="s">
        <v>203</v>
      </c>
      <c r="AS343">
        <v>1</v>
      </c>
      <c r="AV343" t="s">
        <v>81</v>
      </c>
      <c r="AW343" t="s">
        <v>5</v>
      </c>
      <c r="AY343" t="s">
        <v>6</v>
      </c>
      <c r="BA343" t="s">
        <v>7</v>
      </c>
      <c r="BB343" s="1">
        <v>42283</v>
      </c>
      <c r="BC343" s="1">
        <v>42283</v>
      </c>
      <c r="BD343" s="1">
        <v>42309</v>
      </c>
      <c r="BE343" s="1">
        <v>42309</v>
      </c>
      <c r="BF343">
        <v>0</v>
      </c>
      <c r="BG343">
        <v>0</v>
      </c>
      <c r="BH343">
        <v>1532</v>
      </c>
      <c r="BI343">
        <v>1532</v>
      </c>
      <c r="BJ343">
        <v>3678.65</v>
      </c>
      <c r="BK343">
        <v>5144.34</v>
      </c>
      <c r="BL343">
        <v>9208.7000000000007</v>
      </c>
      <c r="BM343">
        <v>9208.7000000000007</v>
      </c>
      <c r="BN343">
        <v>3.55</v>
      </c>
      <c r="BO343">
        <v>3.55</v>
      </c>
      <c r="BP343" s="1">
        <v>42279</v>
      </c>
      <c r="BQ343" s="1">
        <v>43542</v>
      </c>
      <c r="BR343">
        <v>437421</v>
      </c>
      <c r="BS343">
        <v>2</v>
      </c>
      <c r="BT343" t="s">
        <v>709</v>
      </c>
      <c r="BU343" t="s">
        <v>710</v>
      </c>
      <c r="BW343" t="s">
        <v>764</v>
      </c>
      <c r="BX343">
        <v>25</v>
      </c>
      <c r="BY343">
        <v>25</v>
      </c>
      <c r="BZ343">
        <v>3047.95</v>
      </c>
      <c r="CA343">
        <v>3047.95</v>
      </c>
      <c r="CB343">
        <v>1.175</v>
      </c>
      <c r="CC343">
        <v>1.175</v>
      </c>
      <c r="CD343">
        <v>425</v>
      </c>
      <c r="CE343">
        <v>425</v>
      </c>
    </row>
    <row r="344" spans="1:83" x14ac:dyDescent="0.25">
      <c r="A344">
        <v>1600149599</v>
      </c>
      <c r="B344" t="s">
        <v>183</v>
      </c>
      <c r="C344">
        <v>149599</v>
      </c>
      <c r="E344" t="s">
        <v>81</v>
      </c>
      <c r="F344" t="s">
        <v>1</v>
      </c>
      <c r="G344" t="s">
        <v>2</v>
      </c>
      <c r="H344">
        <v>3678.65</v>
      </c>
      <c r="I344">
        <v>5144.34</v>
      </c>
      <c r="J344">
        <v>1532</v>
      </c>
      <c r="K344">
        <v>1532</v>
      </c>
      <c r="L344">
        <v>0</v>
      </c>
      <c r="M344">
        <v>0</v>
      </c>
      <c r="N344">
        <v>9208.7000000000007</v>
      </c>
      <c r="O344">
        <v>9208.7000000000007</v>
      </c>
      <c r="P344">
        <v>3.55</v>
      </c>
      <c r="Q344">
        <v>3.55</v>
      </c>
      <c r="R344">
        <v>7853</v>
      </c>
      <c r="AA344" t="s">
        <v>3</v>
      </c>
      <c r="AB344" s="1">
        <v>42279</v>
      </c>
      <c r="AE344" s="1">
        <v>42279</v>
      </c>
      <c r="AG344" s="1">
        <v>42279</v>
      </c>
      <c r="AI344" s="1">
        <v>42521</v>
      </c>
      <c r="AM344" s="1">
        <v>42521</v>
      </c>
      <c r="AO344" s="1">
        <v>42521</v>
      </c>
      <c r="AQ344">
        <v>1600437419</v>
      </c>
      <c r="AR344" t="s">
        <v>203</v>
      </c>
      <c r="AS344">
        <v>1</v>
      </c>
      <c r="AV344" t="s">
        <v>81</v>
      </c>
      <c r="AW344" t="s">
        <v>5</v>
      </c>
      <c r="AY344" t="s">
        <v>6</v>
      </c>
      <c r="BA344" t="s">
        <v>7</v>
      </c>
      <c r="BB344" s="1">
        <v>42283</v>
      </c>
      <c r="BC344" s="1">
        <v>42283</v>
      </c>
      <c r="BD344" s="1">
        <v>42309</v>
      </c>
      <c r="BE344" s="1">
        <v>42309</v>
      </c>
      <c r="BF344">
        <v>0</v>
      </c>
      <c r="BG344">
        <v>0</v>
      </c>
      <c r="BH344">
        <v>1532</v>
      </c>
      <c r="BI344">
        <v>1532</v>
      </c>
      <c r="BJ344">
        <v>3678.65</v>
      </c>
      <c r="BK344">
        <v>5144.34</v>
      </c>
      <c r="BL344">
        <v>9208.7000000000007</v>
      </c>
      <c r="BM344">
        <v>9208.7000000000007</v>
      </c>
      <c r="BN344">
        <v>3.55</v>
      </c>
      <c r="BO344">
        <v>3.55</v>
      </c>
      <c r="BP344" s="1">
        <v>42279</v>
      </c>
      <c r="BQ344" s="1">
        <v>43542</v>
      </c>
      <c r="BR344">
        <v>437422</v>
      </c>
      <c r="BS344">
        <v>3</v>
      </c>
      <c r="BT344" t="s">
        <v>709</v>
      </c>
      <c r="BU344" t="s">
        <v>710</v>
      </c>
      <c r="BW344" t="s">
        <v>765</v>
      </c>
      <c r="BX344">
        <v>52</v>
      </c>
      <c r="BY344">
        <v>52</v>
      </c>
      <c r="BZ344">
        <v>4046.64</v>
      </c>
      <c r="CA344">
        <v>4046.64</v>
      </c>
      <c r="CB344">
        <v>1.56</v>
      </c>
      <c r="CC344">
        <v>1.56</v>
      </c>
      <c r="CD344">
        <v>884</v>
      </c>
      <c r="CE344">
        <v>884</v>
      </c>
    </row>
    <row r="345" spans="1:83" x14ac:dyDescent="0.25">
      <c r="A345">
        <v>1600149599</v>
      </c>
      <c r="B345" t="s">
        <v>183</v>
      </c>
      <c r="C345">
        <v>149599</v>
      </c>
      <c r="E345" t="s">
        <v>81</v>
      </c>
      <c r="F345" t="s">
        <v>1</v>
      </c>
      <c r="G345" t="s">
        <v>2</v>
      </c>
      <c r="H345">
        <v>3678.65</v>
      </c>
      <c r="I345">
        <v>5144.34</v>
      </c>
      <c r="J345">
        <v>1532</v>
      </c>
      <c r="K345">
        <v>1532</v>
      </c>
      <c r="L345">
        <v>0</v>
      </c>
      <c r="M345">
        <v>0</v>
      </c>
      <c r="N345">
        <v>9208.7000000000007</v>
      </c>
      <c r="O345">
        <v>9208.7000000000007</v>
      </c>
      <c r="P345">
        <v>3.55</v>
      </c>
      <c r="Q345">
        <v>3.55</v>
      </c>
      <c r="R345">
        <v>7853</v>
      </c>
      <c r="AA345" t="s">
        <v>3</v>
      </c>
      <c r="AB345" s="1">
        <v>42279</v>
      </c>
      <c r="AE345" s="1">
        <v>42279</v>
      </c>
      <c r="AG345" s="1">
        <v>42279</v>
      </c>
      <c r="AI345" s="1">
        <v>42521</v>
      </c>
      <c r="AM345" s="1">
        <v>42521</v>
      </c>
      <c r="AO345" s="1">
        <v>42521</v>
      </c>
      <c r="AQ345">
        <v>1600437419</v>
      </c>
      <c r="AR345" t="s">
        <v>203</v>
      </c>
      <c r="AS345">
        <v>1</v>
      </c>
      <c r="AV345" t="s">
        <v>81</v>
      </c>
      <c r="AW345" t="s">
        <v>5</v>
      </c>
      <c r="AY345" t="s">
        <v>6</v>
      </c>
      <c r="BA345" t="s">
        <v>7</v>
      </c>
      <c r="BB345" s="1">
        <v>42283</v>
      </c>
      <c r="BC345" s="1">
        <v>42283</v>
      </c>
      <c r="BD345" s="1">
        <v>42309</v>
      </c>
      <c r="BE345" s="1">
        <v>42309</v>
      </c>
      <c r="BF345">
        <v>0</v>
      </c>
      <c r="BG345">
        <v>0</v>
      </c>
      <c r="BH345">
        <v>1532</v>
      </c>
      <c r="BI345">
        <v>1532</v>
      </c>
      <c r="BJ345">
        <v>3678.65</v>
      </c>
      <c r="BK345">
        <v>5144.34</v>
      </c>
      <c r="BL345">
        <v>9208.7000000000007</v>
      </c>
      <c r="BM345">
        <v>9208.7000000000007</v>
      </c>
      <c r="BN345">
        <v>3.55</v>
      </c>
      <c r="BO345">
        <v>3.55</v>
      </c>
      <c r="BP345" s="1">
        <v>42279</v>
      </c>
      <c r="BQ345" s="1">
        <v>43542</v>
      </c>
      <c r="BR345">
        <v>437423</v>
      </c>
      <c r="BS345">
        <v>4</v>
      </c>
      <c r="BT345" t="s">
        <v>709</v>
      </c>
      <c r="BU345" t="s">
        <v>710</v>
      </c>
      <c r="BW345" t="s">
        <v>770</v>
      </c>
      <c r="BX345">
        <v>5</v>
      </c>
      <c r="BY345">
        <v>5</v>
      </c>
      <c r="BZ345">
        <v>1260.684</v>
      </c>
      <c r="CA345">
        <v>1260.684</v>
      </c>
      <c r="CB345">
        <v>0.48599999999999999</v>
      </c>
      <c r="CC345">
        <v>0.48599999999999999</v>
      </c>
      <c r="CD345">
        <v>216</v>
      </c>
      <c r="CE345">
        <v>216</v>
      </c>
    </row>
    <row r="346" spans="1:83" x14ac:dyDescent="0.25">
      <c r="A346">
        <v>1600149863</v>
      </c>
      <c r="B346" t="s">
        <v>183</v>
      </c>
      <c r="C346">
        <v>149863</v>
      </c>
      <c r="E346" t="s">
        <v>81</v>
      </c>
      <c r="F346" t="s">
        <v>1</v>
      </c>
      <c r="G346" t="s">
        <v>2</v>
      </c>
      <c r="H346">
        <v>801</v>
      </c>
      <c r="I346">
        <v>801</v>
      </c>
      <c r="J346">
        <v>544.79999999999995</v>
      </c>
      <c r="K346">
        <v>544.79999999999995</v>
      </c>
      <c r="L346">
        <v>0</v>
      </c>
      <c r="M346">
        <v>0</v>
      </c>
      <c r="N346">
        <v>3776.107</v>
      </c>
      <c r="O346">
        <v>3776.107</v>
      </c>
      <c r="P346">
        <v>0.91700000000000004</v>
      </c>
      <c r="Q346">
        <v>0.91700000000000004</v>
      </c>
      <c r="R346">
        <v>3662</v>
      </c>
      <c r="AA346" t="s">
        <v>3</v>
      </c>
      <c r="AB346" s="1">
        <v>42284</v>
      </c>
      <c r="AE346" s="1">
        <v>42285</v>
      </c>
      <c r="AG346" s="1">
        <v>42285</v>
      </c>
      <c r="AI346" s="1">
        <v>42346</v>
      </c>
      <c r="AM346" s="1">
        <v>42346</v>
      </c>
      <c r="AO346" s="1">
        <v>42346</v>
      </c>
      <c r="AQ346">
        <v>1600437567</v>
      </c>
      <c r="AR346" t="s">
        <v>204</v>
      </c>
      <c r="AS346">
        <v>1</v>
      </c>
      <c r="AV346" t="s">
        <v>81</v>
      </c>
      <c r="AW346" t="s">
        <v>5</v>
      </c>
      <c r="AX346">
        <v>1114466</v>
      </c>
      <c r="AY346" t="s">
        <v>6</v>
      </c>
      <c r="BA346" t="s">
        <v>7</v>
      </c>
      <c r="BB346" s="1">
        <v>42292</v>
      </c>
      <c r="BC346" s="1">
        <v>42292</v>
      </c>
      <c r="BD346" s="1">
        <v>42323</v>
      </c>
      <c r="BE346" s="1">
        <v>42323</v>
      </c>
      <c r="BF346">
        <v>0</v>
      </c>
      <c r="BG346">
        <v>0</v>
      </c>
      <c r="BH346">
        <v>544.79999999999995</v>
      </c>
      <c r="BI346">
        <v>544.79999999999995</v>
      </c>
      <c r="BJ346">
        <v>801</v>
      </c>
      <c r="BK346">
        <v>801</v>
      </c>
      <c r="BL346">
        <v>3776.11</v>
      </c>
      <c r="BM346">
        <v>3776.11</v>
      </c>
      <c r="BN346">
        <v>0.92</v>
      </c>
      <c r="BO346">
        <v>0.92</v>
      </c>
      <c r="BP346" s="1">
        <v>42284</v>
      </c>
      <c r="BQ346" s="1">
        <v>43542</v>
      </c>
      <c r="BR346">
        <v>437568</v>
      </c>
      <c r="BS346">
        <v>1</v>
      </c>
      <c r="BT346" t="s">
        <v>709</v>
      </c>
      <c r="BU346" t="s">
        <v>710</v>
      </c>
      <c r="BW346" t="s">
        <v>762</v>
      </c>
      <c r="BX346">
        <v>4</v>
      </c>
      <c r="BY346">
        <v>4</v>
      </c>
      <c r="BZ346">
        <v>3047.712</v>
      </c>
      <c r="CA346">
        <v>3047.712</v>
      </c>
      <c r="CB346">
        <v>0.63600000000000001</v>
      </c>
      <c r="CC346">
        <v>0.63600000000000001</v>
      </c>
      <c r="CD346">
        <v>420</v>
      </c>
      <c r="CE346">
        <v>420</v>
      </c>
    </row>
    <row r="347" spans="1:83" x14ac:dyDescent="0.25">
      <c r="A347">
        <v>1600149863</v>
      </c>
      <c r="B347" t="s">
        <v>183</v>
      </c>
      <c r="C347">
        <v>149863</v>
      </c>
      <c r="E347" t="s">
        <v>81</v>
      </c>
      <c r="F347" t="s">
        <v>1</v>
      </c>
      <c r="G347" t="s">
        <v>2</v>
      </c>
      <c r="H347">
        <v>801</v>
      </c>
      <c r="I347">
        <v>801</v>
      </c>
      <c r="J347">
        <v>544.79999999999995</v>
      </c>
      <c r="K347">
        <v>544.79999999999995</v>
      </c>
      <c r="L347">
        <v>0</v>
      </c>
      <c r="M347">
        <v>0</v>
      </c>
      <c r="N347">
        <v>3776.107</v>
      </c>
      <c r="O347">
        <v>3776.107</v>
      </c>
      <c r="P347">
        <v>0.91700000000000004</v>
      </c>
      <c r="Q347">
        <v>0.91700000000000004</v>
      </c>
      <c r="R347">
        <v>3662</v>
      </c>
      <c r="AA347" t="s">
        <v>3</v>
      </c>
      <c r="AB347" s="1">
        <v>42284</v>
      </c>
      <c r="AE347" s="1">
        <v>42285</v>
      </c>
      <c r="AG347" s="1">
        <v>42285</v>
      </c>
      <c r="AI347" s="1">
        <v>42346</v>
      </c>
      <c r="AM347" s="1">
        <v>42346</v>
      </c>
      <c r="AO347" s="1">
        <v>42346</v>
      </c>
      <c r="AQ347">
        <v>1600437567</v>
      </c>
      <c r="AR347" t="s">
        <v>204</v>
      </c>
      <c r="AS347">
        <v>1</v>
      </c>
      <c r="AV347" t="s">
        <v>81</v>
      </c>
      <c r="AW347" t="s">
        <v>5</v>
      </c>
      <c r="AX347">
        <v>1114466</v>
      </c>
      <c r="AY347" t="s">
        <v>6</v>
      </c>
      <c r="BA347" t="s">
        <v>7</v>
      </c>
      <c r="BB347" s="1">
        <v>42292</v>
      </c>
      <c r="BC347" s="1">
        <v>42292</v>
      </c>
      <c r="BD347" s="1">
        <v>42323</v>
      </c>
      <c r="BE347" s="1">
        <v>42323</v>
      </c>
      <c r="BF347">
        <v>0</v>
      </c>
      <c r="BG347">
        <v>0</v>
      </c>
      <c r="BH347">
        <v>544.79999999999995</v>
      </c>
      <c r="BI347">
        <v>544.79999999999995</v>
      </c>
      <c r="BJ347">
        <v>801</v>
      </c>
      <c r="BK347">
        <v>801</v>
      </c>
      <c r="BL347">
        <v>3776.11</v>
      </c>
      <c r="BM347">
        <v>3776.11</v>
      </c>
      <c r="BN347">
        <v>0.92</v>
      </c>
      <c r="BO347">
        <v>0.92</v>
      </c>
      <c r="BP347" s="1">
        <v>42284</v>
      </c>
      <c r="BQ347" s="1">
        <v>43542</v>
      </c>
      <c r="BR347">
        <v>437569</v>
      </c>
      <c r="BS347">
        <v>2</v>
      </c>
      <c r="BT347" t="s">
        <v>709</v>
      </c>
      <c r="BU347" t="s">
        <v>710</v>
      </c>
      <c r="BW347" t="s">
        <v>761</v>
      </c>
      <c r="BX347">
        <v>3</v>
      </c>
      <c r="BY347">
        <v>3</v>
      </c>
      <c r="BZ347">
        <v>728.39499999999998</v>
      </c>
      <c r="CA347">
        <v>728.39499999999998</v>
      </c>
      <c r="CB347">
        <v>0.28100000000000003</v>
      </c>
      <c r="CC347">
        <v>0.28100000000000003</v>
      </c>
      <c r="CD347">
        <v>124.8</v>
      </c>
      <c r="CE347">
        <v>124.8</v>
      </c>
    </row>
    <row r="348" spans="1:83" x14ac:dyDescent="0.25">
      <c r="A348">
        <v>1600153900</v>
      </c>
      <c r="B348" t="s">
        <v>183</v>
      </c>
      <c r="C348">
        <v>153900</v>
      </c>
      <c r="E348" t="s">
        <v>272</v>
      </c>
      <c r="F348" t="s">
        <v>1</v>
      </c>
      <c r="G348" t="s">
        <v>2</v>
      </c>
      <c r="H348">
        <v>1244.5999999999999</v>
      </c>
      <c r="I348">
        <v>1240.5999999999999</v>
      </c>
      <c r="J348">
        <v>217</v>
      </c>
      <c r="K348">
        <v>217</v>
      </c>
      <c r="L348">
        <v>217</v>
      </c>
      <c r="M348">
        <v>217</v>
      </c>
      <c r="N348">
        <v>1441</v>
      </c>
      <c r="O348">
        <v>1441</v>
      </c>
      <c r="P348">
        <v>0</v>
      </c>
      <c r="Q348">
        <v>0</v>
      </c>
      <c r="R348">
        <v>7499</v>
      </c>
      <c r="AA348" t="s">
        <v>3</v>
      </c>
      <c r="AB348" s="1">
        <v>42360</v>
      </c>
      <c r="AE348" s="1">
        <v>42359</v>
      </c>
      <c r="AG348" s="1">
        <v>42359</v>
      </c>
      <c r="AI348" s="1">
        <v>42485</v>
      </c>
      <c r="AM348" s="1">
        <v>42485</v>
      </c>
      <c r="AO348" s="1">
        <v>42485</v>
      </c>
      <c r="AQ348">
        <v>1600459914</v>
      </c>
      <c r="AR348" t="s">
        <v>224</v>
      </c>
      <c r="AS348">
        <v>1</v>
      </c>
      <c r="AV348" t="s">
        <v>272</v>
      </c>
      <c r="AW348" t="s">
        <v>5</v>
      </c>
      <c r="AX348">
        <v>1104519</v>
      </c>
      <c r="AY348" t="s">
        <v>6</v>
      </c>
      <c r="BA348" t="s">
        <v>7</v>
      </c>
      <c r="BB348" s="1">
        <v>42360</v>
      </c>
      <c r="BC348" s="1">
        <v>42360</v>
      </c>
      <c r="BD348" s="1">
        <v>42363</v>
      </c>
      <c r="BE348" s="1">
        <v>42384</v>
      </c>
      <c r="BF348">
        <v>217</v>
      </c>
      <c r="BG348">
        <v>217</v>
      </c>
      <c r="BH348">
        <v>217</v>
      </c>
      <c r="BI348">
        <v>217</v>
      </c>
      <c r="BJ348">
        <v>1244.5999999999999</v>
      </c>
      <c r="BK348">
        <v>1240.5999999999999</v>
      </c>
      <c r="BL348">
        <v>1441</v>
      </c>
      <c r="BM348">
        <v>1441</v>
      </c>
      <c r="BN348">
        <v>0</v>
      </c>
      <c r="BO348">
        <v>0</v>
      </c>
      <c r="BP348" s="1">
        <v>42360</v>
      </c>
      <c r="BQ348" s="1">
        <v>43542</v>
      </c>
      <c r="BR348">
        <v>459916</v>
      </c>
      <c r="BS348">
        <v>2</v>
      </c>
      <c r="BT348" t="s">
        <v>709</v>
      </c>
      <c r="BU348" t="s">
        <v>712</v>
      </c>
      <c r="BW348" t="s">
        <v>713</v>
      </c>
      <c r="BX348">
        <v>1</v>
      </c>
      <c r="BY348">
        <v>1</v>
      </c>
      <c r="BZ348">
        <v>273</v>
      </c>
      <c r="CA348">
        <v>273</v>
      </c>
      <c r="CB348">
        <v>0</v>
      </c>
      <c r="CC348">
        <v>0</v>
      </c>
      <c r="CD348">
        <v>41</v>
      </c>
      <c r="CE348">
        <v>41</v>
      </c>
    </row>
    <row r="349" spans="1:83" x14ac:dyDescent="0.25">
      <c r="A349">
        <v>1600154240</v>
      </c>
      <c r="B349" t="s">
        <v>183</v>
      </c>
      <c r="C349">
        <v>154240</v>
      </c>
      <c r="E349" t="s">
        <v>272</v>
      </c>
      <c r="F349" t="s">
        <v>1</v>
      </c>
      <c r="G349" t="s">
        <v>2</v>
      </c>
      <c r="H349">
        <v>2735.65</v>
      </c>
      <c r="I349">
        <v>3035.65</v>
      </c>
      <c r="J349">
        <v>659</v>
      </c>
      <c r="K349">
        <v>659</v>
      </c>
      <c r="L349">
        <v>0</v>
      </c>
      <c r="M349">
        <v>0</v>
      </c>
      <c r="N349">
        <v>4385</v>
      </c>
      <c r="O349">
        <v>4385</v>
      </c>
      <c r="P349">
        <v>0</v>
      </c>
      <c r="Q349">
        <v>0</v>
      </c>
      <c r="R349">
        <v>7307</v>
      </c>
      <c r="AA349" t="s">
        <v>3</v>
      </c>
      <c r="AB349" s="1">
        <v>42368</v>
      </c>
      <c r="AE349" s="1">
        <v>42369</v>
      </c>
      <c r="AG349" s="1">
        <v>42369</v>
      </c>
      <c r="AI349" s="1">
        <v>42458</v>
      </c>
      <c r="AM349" s="1">
        <v>42458</v>
      </c>
      <c r="AO349" s="1">
        <v>42458</v>
      </c>
      <c r="AQ349">
        <v>1600450867</v>
      </c>
      <c r="AR349" t="s">
        <v>228</v>
      </c>
      <c r="AS349">
        <v>1</v>
      </c>
      <c r="AV349" t="s">
        <v>272</v>
      </c>
      <c r="AW349" t="s">
        <v>5</v>
      </c>
      <c r="AX349">
        <v>1018286</v>
      </c>
      <c r="AY349" t="s">
        <v>6</v>
      </c>
      <c r="BA349" t="s">
        <v>7</v>
      </c>
      <c r="BB349" s="1">
        <v>42376</v>
      </c>
      <c r="BC349" s="1">
        <v>42376</v>
      </c>
      <c r="BD349" s="1">
        <v>42384</v>
      </c>
      <c r="BE349" s="1">
        <v>42384</v>
      </c>
      <c r="BF349">
        <v>0</v>
      </c>
      <c r="BG349">
        <v>0</v>
      </c>
      <c r="BH349">
        <v>659</v>
      </c>
      <c r="BI349">
        <v>659</v>
      </c>
      <c r="BJ349">
        <v>2735.65</v>
      </c>
      <c r="BK349">
        <v>3035.65</v>
      </c>
      <c r="BL349">
        <v>4385</v>
      </c>
      <c r="BM349">
        <v>4385</v>
      </c>
      <c r="BN349">
        <v>0</v>
      </c>
      <c r="BO349">
        <v>0</v>
      </c>
      <c r="BP349" s="1">
        <v>42368</v>
      </c>
      <c r="BQ349" s="1">
        <v>43542</v>
      </c>
      <c r="BR349">
        <v>450868</v>
      </c>
      <c r="BS349">
        <v>1</v>
      </c>
      <c r="BT349" t="s">
        <v>709</v>
      </c>
      <c r="BU349" t="s">
        <v>712</v>
      </c>
      <c r="BW349" t="s">
        <v>714</v>
      </c>
      <c r="BX349">
        <v>1</v>
      </c>
      <c r="BY349">
        <v>1</v>
      </c>
      <c r="BZ349">
        <v>584</v>
      </c>
      <c r="CA349">
        <v>584</v>
      </c>
      <c r="CB349">
        <v>0</v>
      </c>
      <c r="CC349">
        <v>0</v>
      </c>
      <c r="CD349">
        <v>88</v>
      </c>
      <c r="CE349">
        <v>88</v>
      </c>
    </row>
    <row r="350" spans="1:83" x14ac:dyDescent="0.25">
      <c r="A350">
        <v>1600154240</v>
      </c>
      <c r="B350" t="s">
        <v>183</v>
      </c>
      <c r="C350">
        <v>154240</v>
      </c>
      <c r="E350" t="s">
        <v>272</v>
      </c>
      <c r="F350" t="s">
        <v>1</v>
      </c>
      <c r="G350" t="s">
        <v>2</v>
      </c>
      <c r="H350">
        <v>2735.65</v>
      </c>
      <c r="I350">
        <v>3035.65</v>
      </c>
      <c r="J350">
        <v>659</v>
      </c>
      <c r="K350">
        <v>659</v>
      </c>
      <c r="L350">
        <v>0</v>
      </c>
      <c r="M350">
        <v>0</v>
      </c>
      <c r="N350">
        <v>4385</v>
      </c>
      <c r="O350">
        <v>4385</v>
      </c>
      <c r="P350">
        <v>0</v>
      </c>
      <c r="Q350">
        <v>0</v>
      </c>
      <c r="R350">
        <v>7307</v>
      </c>
      <c r="AA350" t="s">
        <v>3</v>
      </c>
      <c r="AB350" s="1">
        <v>42368</v>
      </c>
      <c r="AE350" s="1">
        <v>42369</v>
      </c>
      <c r="AG350" s="1">
        <v>42369</v>
      </c>
      <c r="AI350" s="1">
        <v>42458</v>
      </c>
      <c r="AM350" s="1">
        <v>42458</v>
      </c>
      <c r="AO350" s="1">
        <v>42458</v>
      </c>
      <c r="AQ350">
        <v>1600450867</v>
      </c>
      <c r="AR350" t="s">
        <v>228</v>
      </c>
      <c r="AS350">
        <v>1</v>
      </c>
      <c r="AV350" t="s">
        <v>272</v>
      </c>
      <c r="AW350" t="s">
        <v>5</v>
      </c>
      <c r="AX350">
        <v>1018286</v>
      </c>
      <c r="AY350" t="s">
        <v>6</v>
      </c>
      <c r="BA350" t="s">
        <v>7</v>
      </c>
      <c r="BB350" s="1">
        <v>42376</v>
      </c>
      <c r="BC350" s="1">
        <v>42376</v>
      </c>
      <c r="BD350" s="1">
        <v>42384</v>
      </c>
      <c r="BE350" s="1">
        <v>42384</v>
      </c>
      <c r="BF350">
        <v>0</v>
      </c>
      <c r="BG350">
        <v>0</v>
      </c>
      <c r="BH350">
        <v>659</v>
      </c>
      <c r="BI350">
        <v>659</v>
      </c>
      <c r="BJ350">
        <v>2735.65</v>
      </c>
      <c r="BK350">
        <v>3035.65</v>
      </c>
      <c r="BL350">
        <v>4385</v>
      </c>
      <c r="BM350">
        <v>4385</v>
      </c>
      <c r="BN350">
        <v>0</v>
      </c>
      <c r="BO350">
        <v>0</v>
      </c>
      <c r="BP350" s="1">
        <v>42368</v>
      </c>
      <c r="BQ350" s="1">
        <v>43542</v>
      </c>
      <c r="BR350">
        <v>450869</v>
      </c>
      <c r="BS350">
        <v>2</v>
      </c>
      <c r="BT350" t="s">
        <v>709</v>
      </c>
      <c r="BU350" t="s">
        <v>712</v>
      </c>
      <c r="BW350" t="s">
        <v>713</v>
      </c>
      <c r="BX350">
        <v>5</v>
      </c>
      <c r="BY350">
        <v>5</v>
      </c>
      <c r="BZ350">
        <v>1365</v>
      </c>
      <c r="CA350">
        <v>1365</v>
      </c>
      <c r="CB350">
        <v>0</v>
      </c>
      <c r="CC350">
        <v>0</v>
      </c>
      <c r="CD350">
        <v>205</v>
      </c>
      <c r="CE350">
        <v>205</v>
      </c>
    </row>
    <row r="351" spans="1:83" x14ac:dyDescent="0.25">
      <c r="A351">
        <v>1600150051</v>
      </c>
      <c r="B351" t="s">
        <v>183</v>
      </c>
      <c r="C351">
        <v>150051</v>
      </c>
      <c r="E351" t="s">
        <v>47</v>
      </c>
      <c r="F351" t="s">
        <v>1</v>
      </c>
      <c r="G351" t="s">
        <v>2</v>
      </c>
      <c r="H351">
        <v>45960</v>
      </c>
      <c r="I351">
        <v>44811</v>
      </c>
      <c r="J351">
        <v>19200</v>
      </c>
      <c r="K351">
        <v>18720</v>
      </c>
      <c r="L351">
        <v>0</v>
      </c>
      <c r="M351">
        <v>0</v>
      </c>
      <c r="N351">
        <v>24840</v>
      </c>
      <c r="O351">
        <v>24219</v>
      </c>
      <c r="P351">
        <v>24</v>
      </c>
      <c r="Q351">
        <v>23.4</v>
      </c>
      <c r="R351">
        <v>7013</v>
      </c>
      <c r="AA351" t="s">
        <v>3</v>
      </c>
      <c r="AB351" s="1">
        <v>42286</v>
      </c>
      <c r="AE351" s="1">
        <v>42291</v>
      </c>
      <c r="AG351" s="1">
        <v>42291</v>
      </c>
      <c r="AI351" s="1">
        <v>42458</v>
      </c>
      <c r="AM351" s="1">
        <v>42458</v>
      </c>
      <c r="AO351" s="1">
        <v>42458</v>
      </c>
      <c r="AQ351">
        <v>1600427858</v>
      </c>
      <c r="AR351" t="s">
        <v>206</v>
      </c>
      <c r="AS351">
        <v>1</v>
      </c>
      <c r="AV351" t="s">
        <v>47</v>
      </c>
      <c r="AW351" t="s">
        <v>5</v>
      </c>
      <c r="AX351">
        <v>1213935</v>
      </c>
      <c r="AY351" t="s">
        <v>6</v>
      </c>
      <c r="BA351" t="s">
        <v>7</v>
      </c>
      <c r="BB351" s="1">
        <v>42292</v>
      </c>
      <c r="BC351" s="1">
        <v>42292</v>
      </c>
      <c r="BD351" s="1">
        <v>42353</v>
      </c>
      <c r="BE351" s="1">
        <v>42353</v>
      </c>
      <c r="BF351">
        <v>0</v>
      </c>
      <c r="BG351">
        <v>0</v>
      </c>
      <c r="BH351">
        <v>19200</v>
      </c>
      <c r="BI351">
        <v>18720</v>
      </c>
      <c r="BJ351">
        <v>45960</v>
      </c>
      <c r="BK351">
        <v>44811</v>
      </c>
      <c r="BL351">
        <v>24840</v>
      </c>
      <c r="BM351">
        <v>24219</v>
      </c>
      <c r="BN351">
        <v>24</v>
      </c>
      <c r="BO351">
        <v>23.4</v>
      </c>
      <c r="BP351" s="1">
        <v>42286</v>
      </c>
      <c r="BQ351" s="1">
        <v>43542</v>
      </c>
      <c r="BR351">
        <v>427859</v>
      </c>
      <c r="BS351">
        <v>1</v>
      </c>
      <c r="BT351" t="s">
        <v>717</v>
      </c>
      <c r="BU351" t="s">
        <v>720</v>
      </c>
      <c r="BW351" t="s">
        <v>732</v>
      </c>
      <c r="BX351">
        <v>1</v>
      </c>
      <c r="BY351">
        <v>1</v>
      </c>
      <c r="BZ351">
        <v>24840</v>
      </c>
      <c r="CA351">
        <v>24219</v>
      </c>
      <c r="CB351">
        <v>24</v>
      </c>
      <c r="CC351">
        <v>23.4</v>
      </c>
      <c r="CD351">
        <v>19200</v>
      </c>
      <c r="CE351">
        <v>18720</v>
      </c>
    </row>
    <row r="352" spans="1:83" x14ac:dyDescent="0.25">
      <c r="A352">
        <v>1600154240</v>
      </c>
      <c r="B352" t="s">
        <v>183</v>
      </c>
      <c r="C352">
        <v>154240</v>
      </c>
      <c r="E352" t="s">
        <v>272</v>
      </c>
      <c r="F352" t="s">
        <v>1</v>
      </c>
      <c r="G352" t="s">
        <v>2</v>
      </c>
      <c r="H352">
        <v>2735.65</v>
      </c>
      <c r="I352">
        <v>3035.65</v>
      </c>
      <c r="J352">
        <v>659</v>
      </c>
      <c r="K352">
        <v>659</v>
      </c>
      <c r="L352">
        <v>0</v>
      </c>
      <c r="M352">
        <v>0</v>
      </c>
      <c r="N352">
        <v>4385</v>
      </c>
      <c r="O352">
        <v>4385</v>
      </c>
      <c r="P352">
        <v>0</v>
      </c>
      <c r="Q352">
        <v>0</v>
      </c>
      <c r="R352">
        <v>7307</v>
      </c>
      <c r="AA352" t="s">
        <v>3</v>
      </c>
      <c r="AB352" s="1">
        <v>42368</v>
      </c>
      <c r="AE352" s="1">
        <v>42369</v>
      </c>
      <c r="AG352" s="1">
        <v>42369</v>
      </c>
      <c r="AI352" s="1">
        <v>42458</v>
      </c>
      <c r="AM352" s="1">
        <v>42458</v>
      </c>
      <c r="AO352" s="1">
        <v>42458</v>
      </c>
      <c r="AQ352">
        <v>1600450867</v>
      </c>
      <c r="AR352" t="s">
        <v>228</v>
      </c>
      <c r="AS352">
        <v>1</v>
      </c>
      <c r="AV352" t="s">
        <v>272</v>
      </c>
      <c r="AW352" t="s">
        <v>5</v>
      </c>
      <c r="AX352">
        <v>1018286</v>
      </c>
      <c r="AY352" t="s">
        <v>6</v>
      </c>
      <c r="BA352" t="s">
        <v>7</v>
      </c>
      <c r="BB352" s="1">
        <v>42376</v>
      </c>
      <c r="BC352" s="1">
        <v>42376</v>
      </c>
      <c r="BD352" s="1">
        <v>42384</v>
      </c>
      <c r="BE352" s="1">
        <v>42384</v>
      </c>
      <c r="BF352">
        <v>0</v>
      </c>
      <c r="BG352">
        <v>0</v>
      </c>
      <c r="BH352">
        <v>659</v>
      </c>
      <c r="BI352">
        <v>659</v>
      </c>
      <c r="BJ352">
        <v>2735.65</v>
      </c>
      <c r="BK352">
        <v>3035.65</v>
      </c>
      <c r="BL352">
        <v>4385</v>
      </c>
      <c r="BM352">
        <v>4385</v>
      </c>
      <c r="BN352">
        <v>0</v>
      </c>
      <c r="BO352">
        <v>0</v>
      </c>
      <c r="BP352" s="1">
        <v>42368</v>
      </c>
      <c r="BQ352" s="1">
        <v>43542</v>
      </c>
      <c r="BR352">
        <v>450870</v>
      </c>
      <c r="BS352">
        <v>3</v>
      </c>
      <c r="BT352" t="s">
        <v>709</v>
      </c>
      <c r="BU352" t="s">
        <v>712</v>
      </c>
      <c r="BW352" t="s">
        <v>716</v>
      </c>
      <c r="BX352">
        <v>2</v>
      </c>
      <c r="BY352">
        <v>2</v>
      </c>
      <c r="BZ352">
        <v>2436</v>
      </c>
      <c r="CA352">
        <v>2436</v>
      </c>
      <c r="CB352">
        <v>0</v>
      </c>
      <c r="CC352">
        <v>0</v>
      </c>
      <c r="CD352">
        <v>366</v>
      </c>
      <c r="CE352">
        <v>366</v>
      </c>
    </row>
    <row r="353" spans="1:83" x14ac:dyDescent="0.25">
      <c r="A353">
        <v>1600151277</v>
      </c>
      <c r="B353" t="s">
        <v>183</v>
      </c>
      <c r="C353">
        <v>151277</v>
      </c>
      <c r="E353" t="s">
        <v>81</v>
      </c>
      <c r="F353" t="s">
        <v>1</v>
      </c>
      <c r="G353" t="s">
        <v>2</v>
      </c>
      <c r="H353">
        <v>4698</v>
      </c>
      <c r="I353">
        <v>4698</v>
      </c>
      <c r="J353">
        <v>783</v>
      </c>
      <c r="K353">
        <v>861.3</v>
      </c>
      <c r="L353">
        <v>0</v>
      </c>
      <c r="M353">
        <v>0</v>
      </c>
      <c r="N353">
        <v>5042.7359999999999</v>
      </c>
      <c r="O353">
        <v>5603.04</v>
      </c>
      <c r="P353">
        <v>1.944</v>
      </c>
      <c r="Q353">
        <v>2.16</v>
      </c>
      <c r="R353">
        <v>1297</v>
      </c>
      <c r="AA353" t="s">
        <v>3</v>
      </c>
      <c r="AB353" s="1">
        <v>42313</v>
      </c>
      <c r="AE353" s="1">
        <v>42314</v>
      </c>
      <c r="AG353" s="1">
        <v>42314</v>
      </c>
      <c r="AI353" s="1">
        <v>42845</v>
      </c>
      <c r="AM353" s="1">
        <v>42845</v>
      </c>
      <c r="AO353" s="1">
        <v>42845</v>
      </c>
      <c r="AQ353">
        <v>1600418427</v>
      </c>
      <c r="AR353" t="s">
        <v>213</v>
      </c>
      <c r="AS353">
        <v>1</v>
      </c>
      <c r="AV353" t="s">
        <v>81</v>
      </c>
      <c r="AW353" t="s">
        <v>5</v>
      </c>
      <c r="AX353">
        <v>1139752</v>
      </c>
      <c r="AY353" t="s">
        <v>6</v>
      </c>
      <c r="BA353" t="s">
        <v>7</v>
      </c>
      <c r="BB353" s="1">
        <v>42324</v>
      </c>
      <c r="BC353" s="1">
        <v>42324</v>
      </c>
      <c r="BD353" s="1">
        <v>42369</v>
      </c>
      <c r="BE353" s="1">
        <v>42396</v>
      </c>
      <c r="BF353">
        <v>0</v>
      </c>
      <c r="BG353">
        <v>0</v>
      </c>
      <c r="BH353">
        <v>783</v>
      </c>
      <c r="BI353">
        <v>861.3</v>
      </c>
      <c r="BJ353">
        <v>4698</v>
      </c>
      <c r="BK353">
        <v>4698</v>
      </c>
      <c r="BL353">
        <v>5042.74</v>
      </c>
      <c r="BM353">
        <v>5603.04</v>
      </c>
      <c r="BN353">
        <v>1.94</v>
      </c>
      <c r="BO353">
        <v>2.16</v>
      </c>
      <c r="BP353" s="1">
        <v>42313</v>
      </c>
      <c r="BQ353" s="1">
        <v>43542</v>
      </c>
      <c r="BR353">
        <v>418428</v>
      </c>
      <c r="BS353">
        <v>1</v>
      </c>
      <c r="BT353" t="s">
        <v>709</v>
      </c>
      <c r="BU353" t="s">
        <v>710</v>
      </c>
      <c r="BW353" t="s">
        <v>834</v>
      </c>
      <c r="BX353">
        <v>27</v>
      </c>
      <c r="BY353">
        <v>30</v>
      </c>
      <c r="BZ353">
        <v>5042.7359999999999</v>
      </c>
      <c r="CA353">
        <v>5603.04</v>
      </c>
      <c r="CB353">
        <v>1.944</v>
      </c>
      <c r="CC353">
        <v>2.16</v>
      </c>
      <c r="CD353">
        <v>783</v>
      </c>
      <c r="CE353">
        <v>870</v>
      </c>
    </row>
    <row r="354" spans="1:83" x14ac:dyDescent="0.25">
      <c r="A354">
        <v>1600153894</v>
      </c>
      <c r="B354" t="s">
        <v>183</v>
      </c>
      <c r="C354">
        <v>153894</v>
      </c>
      <c r="E354" t="s">
        <v>41</v>
      </c>
      <c r="F354" t="s">
        <v>1</v>
      </c>
      <c r="G354" t="s">
        <v>2</v>
      </c>
      <c r="H354">
        <v>44101</v>
      </c>
      <c r="I354">
        <v>44101</v>
      </c>
      <c r="J354">
        <v>16200</v>
      </c>
      <c r="K354">
        <v>16200</v>
      </c>
      <c r="L354">
        <v>0</v>
      </c>
      <c r="M354">
        <v>0</v>
      </c>
      <c r="N354">
        <v>157567</v>
      </c>
      <c r="O354">
        <v>157567</v>
      </c>
      <c r="P354">
        <v>40.5</v>
      </c>
      <c r="Q354">
        <v>40.5</v>
      </c>
      <c r="R354">
        <v>7497</v>
      </c>
      <c r="AA354" t="s">
        <v>3</v>
      </c>
      <c r="AB354" s="1">
        <v>42359</v>
      </c>
      <c r="AE354" s="1">
        <v>42359</v>
      </c>
      <c r="AG354" s="1">
        <v>42359</v>
      </c>
      <c r="AI354" s="1">
        <v>42485</v>
      </c>
      <c r="AM354" s="1">
        <v>42485</v>
      </c>
      <c r="AO354" s="1">
        <v>42485</v>
      </c>
      <c r="AQ354">
        <v>1600420632</v>
      </c>
      <c r="AR354" t="s">
        <v>223</v>
      </c>
      <c r="AS354">
        <v>1</v>
      </c>
      <c r="AV354" t="s">
        <v>41</v>
      </c>
      <c r="AW354" t="s">
        <v>5</v>
      </c>
      <c r="AX354">
        <v>1000293</v>
      </c>
      <c r="AY354" t="s">
        <v>6</v>
      </c>
      <c r="BA354" t="s">
        <v>7</v>
      </c>
      <c r="BB354" s="1">
        <v>42368</v>
      </c>
      <c r="BC354" s="1">
        <v>42398</v>
      </c>
      <c r="BD354" s="1">
        <v>42460</v>
      </c>
      <c r="BE354" s="1">
        <v>42402</v>
      </c>
      <c r="BF354">
        <v>0</v>
      </c>
      <c r="BG354">
        <v>0</v>
      </c>
      <c r="BH354">
        <v>16200</v>
      </c>
      <c r="BI354">
        <v>16200</v>
      </c>
      <c r="BJ354">
        <v>44101</v>
      </c>
      <c r="BK354">
        <v>44101</v>
      </c>
      <c r="BL354">
        <v>157567</v>
      </c>
      <c r="BM354">
        <v>157567</v>
      </c>
      <c r="BN354">
        <v>40.5</v>
      </c>
      <c r="BO354">
        <v>40.5</v>
      </c>
      <c r="BP354" s="1">
        <v>42359</v>
      </c>
      <c r="BQ354" s="1">
        <v>43542</v>
      </c>
      <c r="BR354">
        <v>420633</v>
      </c>
      <c r="BS354">
        <v>1</v>
      </c>
      <c r="BT354" t="s">
        <v>717</v>
      </c>
      <c r="BU354" t="s">
        <v>718</v>
      </c>
      <c r="BW354" t="s">
        <v>859</v>
      </c>
      <c r="BX354">
        <v>1</v>
      </c>
      <c r="BY354">
        <v>1</v>
      </c>
      <c r="BZ354">
        <v>157567</v>
      </c>
      <c r="CA354">
        <v>157567</v>
      </c>
      <c r="CB354">
        <v>40.5</v>
      </c>
      <c r="CC354">
        <v>40.5</v>
      </c>
      <c r="CD354">
        <v>16200</v>
      </c>
      <c r="CE354">
        <v>16200</v>
      </c>
    </row>
    <row r="355" spans="1:83" x14ac:dyDescent="0.25">
      <c r="A355">
        <v>1600150456</v>
      </c>
      <c r="B355" t="s">
        <v>183</v>
      </c>
      <c r="C355">
        <v>150456</v>
      </c>
      <c r="E355" t="s">
        <v>41</v>
      </c>
      <c r="F355" t="s">
        <v>1</v>
      </c>
      <c r="G355" t="s">
        <v>2</v>
      </c>
      <c r="H355">
        <v>3189.6</v>
      </c>
      <c r="I355">
        <v>3201.43</v>
      </c>
      <c r="J355">
        <v>1594.8</v>
      </c>
      <c r="K355">
        <v>1600.72</v>
      </c>
      <c r="L355">
        <v>0</v>
      </c>
      <c r="M355">
        <v>0</v>
      </c>
      <c r="N355">
        <v>39590</v>
      </c>
      <c r="O355">
        <v>39590</v>
      </c>
      <c r="P355">
        <v>0</v>
      </c>
      <c r="Q355">
        <v>0</v>
      </c>
      <c r="R355">
        <v>10292</v>
      </c>
      <c r="AA355" t="s">
        <v>3</v>
      </c>
      <c r="AB355" s="1">
        <v>42296</v>
      </c>
      <c r="AE355" s="1">
        <v>42298</v>
      </c>
      <c r="AG355" s="1">
        <v>42298</v>
      </c>
      <c r="AI355" s="1">
        <v>42458</v>
      </c>
      <c r="AM355" s="1">
        <v>42458</v>
      </c>
      <c r="AO355" s="1">
        <v>42458</v>
      </c>
      <c r="AQ355">
        <v>1600428253</v>
      </c>
      <c r="AR355" t="s">
        <v>208</v>
      </c>
      <c r="AS355">
        <v>1</v>
      </c>
      <c r="AV355" t="s">
        <v>41</v>
      </c>
      <c r="AW355" t="s">
        <v>5</v>
      </c>
      <c r="AX355">
        <v>1138357</v>
      </c>
      <c r="AY355" t="s">
        <v>6</v>
      </c>
      <c r="BA355" t="s">
        <v>7</v>
      </c>
      <c r="BB355" s="1">
        <v>42303</v>
      </c>
      <c r="BC355" s="1">
        <v>42303</v>
      </c>
      <c r="BD355" s="1">
        <v>42334</v>
      </c>
      <c r="BE355" s="1">
        <v>42334</v>
      </c>
      <c r="BF355">
        <v>0</v>
      </c>
      <c r="BG355">
        <v>0</v>
      </c>
      <c r="BH355">
        <v>1594.8</v>
      </c>
      <c r="BI355">
        <v>1600.72</v>
      </c>
      <c r="BJ355">
        <v>3189.6</v>
      </c>
      <c r="BK355">
        <v>3201.43</v>
      </c>
      <c r="BL355">
        <v>39590</v>
      </c>
      <c r="BM355">
        <v>39590</v>
      </c>
      <c r="BN355">
        <v>0</v>
      </c>
      <c r="BO355">
        <v>0</v>
      </c>
      <c r="BP355" s="1">
        <v>42296</v>
      </c>
      <c r="BQ355" s="1">
        <v>43542</v>
      </c>
      <c r="BR355">
        <v>428254</v>
      </c>
      <c r="BS355">
        <v>1</v>
      </c>
      <c r="BT355" t="s">
        <v>717</v>
      </c>
      <c r="BU355" t="s">
        <v>718</v>
      </c>
      <c r="BW355" t="s">
        <v>835</v>
      </c>
      <c r="BX355">
        <v>1</v>
      </c>
      <c r="BY355">
        <v>1</v>
      </c>
      <c r="BZ355">
        <v>39590</v>
      </c>
      <c r="CA355">
        <v>39590</v>
      </c>
      <c r="CB355">
        <v>0</v>
      </c>
      <c r="CC355">
        <v>0</v>
      </c>
      <c r="CD355">
        <v>1979.5</v>
      </c>
      <c r="CE355">
        <v>1979.5</v>
      </c>
    </row>
    <row r="356" spans="1:83" x14ac:dyDescent="0.25">
      <c r="A356">
        <v>1600150506</v>
      </c>
      <c r="B356" t="s">
        <v>183</v>
      </c>
      <c r="C356">
        <v>150506</v>
      </c>
      <c r="E356" t="s">
        <v>1053</v>
      </c>
      <c r="F356" t="s">
        <v>1</v>
      </c>
      <c r="G356" t="s">
        <v>2</v>
      </c>
      <c r="H356">
        <v>7760</v>
      </c>
      <c r="I356">
        <v>7760</v>
      </c>
      <c r="J356">
        <v>4835</v>
      </c>
      <c r="K356">
        <v>4835</v>
      </c>
      <c r="L356">
        <v>0</v>
      </c>
      <c r="M356">
        <v>0</v>
      </c>
      <c r="N356">
        <v>26856</v>
      </c>
      <c r="O356">
        <v>26856</v>
      </c>
      <c r="P356">
        <v>6.7140000000000004</v>
      </c>
      <c r="Q356">
        <v>6.7140000000000004</v>
      </c>
      <c r="R356">
        <v>3662</v>
      </c>
      <c r="AA356" t="s">
        <v>3</v>
      </c>
      <c r="AB356" s="1">
        <v>42299</v>
      </c>
      <c r="AE356" s="1">
        <v>42299</v>
      </c>
      <c r="AG356" s="1">
        <v>42299</v>
      </c>
      <c r="AI356" s="1">
        <v>42527</v>
      </c>
      <c r="AM356" s="1">
        <v>42527</v>
      </c>
      <c r="AO356" s="1">
        <v>42527</v>
      </c>
      <c r="AQ356">
        <v>1600438201</v>
      </c>
      <c r="AR356" t="s">
        <v>209</v>
      </c>
      <c r="AS356">
        <v>1</v>
      </c>
      <c r="AV356" t="s">
        <v>1053</v>
      </c>
      <c r="AW356" t="s">
        <v>5</v>
      </c>
      <c r="AX356">
        <v>1114466</v>
      </c>
      <c r="AY356" t="s">
        <v>6</v>
      </c>
      <c r="BA356" t="s">
        <v>7</v>
      </c>
      <c r="BB356" s="1">
        <v>42307</v>
      </c>
      <c r="BC356" s="1">
        <v>42307</v>
      </c>
      <c r="BD356" s="1">
        <v>42323</v>
      </c>
      <c r="BE356" s="1">
        <v>42323</v>
      </c>
      <c r="BF356">
        <v>0</v>
      </c>
      <c r="BG356">
        <v>0</v>
      </c>
      <c r="BH356">
        <v>4835</v>
      </c>
      <c r="BI356">
        <v>4835</v>
      </c>
      <c r="BJ356">
        <v>7760</v>
      </c>
      <c r="BK356">
        <v>7760</v>
      </c>
      <c r="BL356">
        <v>26856</v>
      </c>
      <c r="BM356">
        <v>26856</v>
      </c>
      <c r="BN356">
        <v>6.71</v>
      </c>
      <c r="BO356">
        <v>6.71</v>
      </c>
      <c r="BP356" s="1">
        <v>42299</v>
      </c>
      <c r="BQ356" s="1">
        <v>43542</v>
      </c>
      <c r="BR356">
        <v>438202</v>
      </c>
      <c r="BS356">
        <v>1</v>
      </c>
      <c r="BT356" t="s">
        <v>709</v>
      </c>
      <c r="BU356" t="s">
        <v>817</v>
      </c>
      <c r="BW356" t="s">
        <v>818</v>
      </c>
      <c r="BX356">
        <v>1</v>
      </c>
      <c r="BY356">
        <v>1</v>
      </c>
      <c r="BZ356">
        <v>26856</v>
      </c>
      <c r="CA356">
        <v>26856</v>
      </c>
      <c r="CB356">
        <v>6.7140000000000004</v>
      </c>
      <c r="CC356">
        <v>6.7140000000000004</v>
      </c>
      <c r="CD356">
        <v>4835</v>
      </c>
      <c r="CE356">
        <v>4835</v>
      </c>
    </row>
    <row r="357" spans="1:83" x14ac:dyDescent="0.25">
      <c r="A357">
        <v>1600150514</v>
      </c>
      <c r="B357" t="s">
        <v>183</v>
      </c>
      <c r="C357">
        <v>150514</v>
      </c>
      <c r="E357" t="s">
        <v>81</v>
      </c>
      <c r="F357" t="s">
        <v>1</v>
      </c>
      <c r="G357" t="s">
        <v>2</v>
      </c>
      <c r="H357">
        <v>4700</v>
      </c>
      <c r="I357">
        <v>4855</v>
      </c>
      <c r="J357">
        <v>2720</v>
      </c>
      <c r="K357">
        <v>2890</v>
      </c>
      <c r="L357">
        <v>0</v>
      </c>
      <c r="M357">
        <v>0</v>
      </c>
      <c r="N357">
        <v>18183.939999999999</v>
      </c>
      <c r="O357">
        <v>19403.12</v>
      </c>
      <c r="P357">
        <v>7.01</v>
      </c>
      <c r="Q357">
        <v>7.48</v>
      </c>
      <c r="R357">
        <v>4767</v>
      </c>
      <c r="AA357" t="s">
        <v>3</v>
      </c>
      <c r="AB357" s="1">
        <v>42298</v>
      </c>
      <c r="AE357" s="1">
        <v>42299</v>
      </c>
      <c r="AG357" s="1">
        <v>42299</v>
      </c>
      <c r="AI357" s="1">
        <v>42458</v>
      </c>
      <c r="AM357" s="1">
        <v>42458</v>
      </c>
      <c r="AO357" s="1">
        <v>42458</v>
      </c>
      <c r="AQ357">
        <v>1600411923</v>
      </c>
      <c r="AR357" t="s">
        <v>210</v>
      </c>
      <c r="AS357">
        <v>1</v>
      </c>
      <c r="AV357" t="s">
        <v>81</v>
      </c>
      <c r="AW357" t="s">
        <v>5</v>
      </c>
      <c r="AX357">
        <v>1092038</v>
      </c>
      <c r="AY357" t="s">
        <v>9</v>
      </c>
      <c r="BA357" t="s">
        <v>7</v>
      </c>
      <c r="BB357" s="1">
        <v>42312</v>
      </c>
      <c r="BC357" s="1">
        <v>42312</v>
      </c>
      <c r="BD357" s="1">
        <v>42326</v>
      </c>
      <c r="BE357" s="1">
        <v>42326</v>
      </c>
      <c r="BF357">
        <v>0</v>
      </c>
      <c r="BG357">
        <v>0</v>
      </c>
      <c r="BH357">
        <v>2720</v>
      </c>
      <c r="BI357">
        <v>2890</v>
      </c>
      <c r="BJ357">
        <v>4700</v>
      </c>
      <c r="BK357">
        <v>4855</v>
      </c>
      <c r="BL357">
        <v>18183.939999999999</v>
      </c>
      <c r="BM357">
        <v>19403.12</v>
      </c>
      <c r="BN357">
        <v>7.01</v>
      </c>
      <c r="BO357">
        <v>7.48</v>
      </c>
      <c r="BP357" s="1">
        <v>42298</v>
      </c>
      <c r="BQ357" s="1">
        <v>43542</v>
      </c>
      <c r="BR357">
        <v>411924</v>
      </c>
      <c r="BS357">
        <v>1</v>
      </c>
      <c r="BT357" t="s">
        <v>709</v>
      </c>
      <c r="BU357" t="s">
        <v>710</v>
      </c>
      <c r="BW357" t="s">
        <v>765</v>
      </c>
      <c r="BX357">
        <v>30</v>
      </c>
      <c r="BY357">
        <v>30</v>
      </c>
      <c r="BZ357">
        <v>2334.6</v>
      </c>
      <c r="CA357">
        <v>2334.6</v>
      </c>
      <c r="CB357">
        <v>0.9</v>
      </c>
      <c r="CC357">
        <v>0.9</v>
      </c>
      <c r="CD357">
        <v>510</v>
      </c>
      <c r="CE357">
        <v>510</v>
      </c>
    </row>
    <row r="358" spans="1:83" x14ac:dyDescent="0.25">
      <c r="A358">
        <v>1600150514</v>
      </c>
      <c r="B358" t="s">
        <v>183</v>
      </c>
      <c r="C358">
        <v>150514</v>
      </c>
      <c r="E358" t="s">
        <v>81</v>
      </c>
      <c r="F358" t="s">
        <v>1</v>
      </c>
      <c r="G358" t="s">
        <v>2</v>
      </c>
      <c r="H358">
        <v>4700</v>
      </c>
      <c r="I358">
        <v>4855</v>
      </c>
      <c r="J358">
        <v>2720</v>
      </c>
      <c r="K358">
        <v>2890</v>
      </c>
      <c r="L358">
        <v>0</v>
      </c>
      <c r="M358">
        <v>0</v>
      </c>
      <c r="N358">
        <v>18183.939999999999</v>
      </c>
      <c r="O358">
        <v>19403.12</v>
      </c>
      <c r="P358">
        <v>7.01</v>
      </c>
      <c r="Q358">
        <v>7.48</v>
      </c>
      <c r="R358">
        <v>4767</v>
      </c>
      <c r="AA358" t="s">
        <v>3</v>
      </c>
      <c r="AB358" s="1">
        <v>42298</v>
      </c>
      <c r="AE358" s="1">
        <v>42299</v>
      </c>
      <c r="AG358" s="1">
        <v>42299</v>
      </c>
      <c r="AI358" s="1">
        <v>42458</v>
      </c>
      <c r="AM358" s="1">
        <v>42458</v>
      </c>
      <c r="AO358" s="1">
        <v>42458</v>
      </c>
      <c r="AQ358">
        <v>1600411923</v>
      </c>
      <c r="AR358" t="s">
        <v>210</v>
      </c>
      <c r="AS358">
        <v>1</v>
      </c>
      <c r="AV358" t="s">
        <v>81</v>
      </c>
      <c r="AW358" t="s">
        <v>5</v>
      </c>
      <c r="AX358">
        <v>1092038</v>
      </c>
      <c r="AY358" t="s">
        <v>9</v>
      </c>
      <c r="BA358" t="s">
        <v>7</v>
      </c>
      <c r="BB358" s="1">
        <v>42312</v>
      </c>
      <c r="BC358" s="1">
        <v>42312</v>
      </c>
      <c r="BD358" s="1">
        <v>42326</v>
      </c>
      <c r="BE358" s="1">
        <v>42326</v>
      </c>
      <c r="BF358">
        <v>0</v>
      </c>
      <c r="BG358">
        <v>0</v>
      </c>
      <c r="BH358">
        <v>2720</v>
      </c>
      <c r="BI358">
        <v>2890</v>
      </c>
      <c r="BJ358">
        <v>4700</v>
      </c>
      <c r="BK358">
        <v>4855</v>
      </c>
      <c r="BL358">
        <v>18183.939999999999</v>
      </c>
      <c r="BM358">
        <v>19403.12</v>
      </c>
      <c r="BN358">
        <v>7.01</v>
      </c>
      <c r="BO358">
        <v>7.48</v>
      </c>
      <c r="BP358" s="1">
        <v>42298</v>
      </c>
      <c r="BQ358" s="1">
        <v>43542</v>
      </c>
      <c r="BR358">
        <v>411925</v>
      </c>
      <c r="BS358">
        <v>2</v>
      </c>
      <c r="BT358" t="s">
        <v>709</v>
      </c>
      <c r="BU358" t="s">
        <v>710</v>
      </c>
      <c r="BW358" t="s">
        <v>764</v>
      </c>
      <c r="BX358">
        <v>130</v>
      </c>
      <c r="BY358">
        <v>140</v>
      </c>
      <c r="BZ358">
        <v>15849.34</v>
      </c>
      <c r="CA358">
        <v>17068.52</v>
      </c>
      <c r="CB358">
        <v>6.11</v>
      </c>
      <c r="CC358">
        <v>6.58</v>
      </c>
      <c r="CD358">
        <v>2210</v>
      </c>
      <c r="CE358">
        <v>2380</v>
      </c>
    </row>
    <row r="359" spans="1:83" x14ac:dyDescent="0.25">
      <c r="A359">
        <v>1600150635</v>
      </c>
      <c r="B359" t="s">
        <v>183</v>
      </c>
      <c r="C359">
        <v>150635</v>
      </c>
      <c r="E359" t="s">
        <v>81</v>
      </c>
      <c r="F359" t="s">
        <v>1</v>
      </c>
      <c r="G359" t="s">
        <v>2</v>
      </c>
      <c r="H359">
        <v>2742.8</v>
      </c>
      <c r="I359">
        <v>3636.73</v>
      </c>
      <c r="J359">
        <v>2625</v>
      </c>
      <c r="K359">
        <v>2625</v>
      </c>
      <c r="L359">
        <v>0</v>
      </c>
      <c r="M359">
        <v>0</v>
      </c>
      <c r="N359">
        <v>19048.2</v>
      </c>
      <c r="O359">
        <v>19048.2</v>
      </c>
      <c r="P359">
        <v>3.9750000000000001</v>
      </c>
      <c r="Q359">
        <v>3.9750000000000001</v>
      </c>
      <c r="R359">
        <v>24278</v>
      </c>
      <c r="AA359" t="s">
        <v>3</v>
      </c>
      <c r="AB359" s="1">
        <v>42261</v>
      </c>
      <c r="AE359" s="1">
        <v>42303</v>
      </c>
      <c r="AG359" s="1">
        <v>42303</v>
      </c>
      <c r="AI359" s="1">
        <v>42636</v>
      </c>
      <c r="AM359" s="1">
        <v>42636</v>
      </c>
      <c r="AO359" s="1">
        <v>42636</v>
      </c>
      <c r="AQ359">
        <v>1600426911</v>
      </c>
      <c r="AR359" t="s">
        <v>211</v>
      </c>
      <c r="AS359">
        <v>1</v>
      </c>
      <c r="AV359" t="s">
        <v>81</v>
      </c>
      <c r="AW359" t="s">
        <v>5</v>
      </c>
      <c r="AX359">
        <v>1152528</v>
      </c>
      <c r="AY359" t="s">
        <v>6</v>
      </c>
      <c r="BA359" t="s">
        <v>7</v>
      </c>
      <c r="BB359" s="1">
        <v>42283</v>
      </c>
      <c r="BC359" s="1">
        <v>42339</v>
      </c>
      <c r="BD359" s="1">
        <v>42307</v>
      </c>
      <c r="BE359" s="1">
        <v>42359</v>
      </c>
      <c r="BF359">
        <v>0</v>
      </c>
      <c r="BG359">
        <v>0</v>
      </c>
      <c r="BH359">
        <v>2625</v>
      </c>
      <c r="BI359">
        <v>2625</v>
      </c>
      <c r="BJ359">
        <v>2742.8</v>
      </c>
      <c r="BK359">
        <v>3636.73</v>
      </c>
      <c r="BL359">
        <v>19048.2</v>
      </c>
      <c r="BM359">
        <v>19048.2</v>
      </c>
      <c r="BN359">
        <v>3.98</v>
      </c>
      <c r="BO359">
        <v>3.98</v>
      </c>
      <c r="BP359" s="1">
        <v>42261</v>
      </c>
      <c r="BQ359" s="1">
        <v>43542</v>
      </c>
      <c r="BR359">
        <v>426912</v>
      </c>
      <c r="BS359">
        <v>1</v>
      </c>
      <c r="BT359" t="s">
        <v>709</v>
      </c>
      <c r="BU359" t="s">
        <v>710</v>
      </c>
      <c r="BW359" t="s">
        <v>762</v>
      </c>
      <c r="BX359">
        <v>25</v>
      </c>
      <c r="BY359">
        <v>25</v>
      </c>
      <c r="BZ359">
        <v>19048.2</v>
      </c>
      <c r="CA359">
        <v>19048.2</v>
      </c>
      <c r="CB359">
        <v>3.9750000000000001</v>
      </c>
      <c r="CC359">
        <v>3.9750000000000001</v>
      </c>
      <c r="CD359">
        <v>2625</v>
      </c>
      <c r="CE359">
        <v>2625</v>
      </c>
    </row>
    <row r="360" spans="1:83" x14ac:dyDescent="0.25">
      <c r="A360">
        <v>1600151236</v>
      </c>
      <c r="B360" t="s">
        <v>183</v>
      </c>
      <c r="C360">
        <v>151236</v>
      </c>
      <c r="E360" t="s">
        <v>272</v>
      </c>
      <c r="F360" t="s">
        <v>48</v>
      </c>
      <c r="G360" t="s">
        <v>2</v>
      </c>
      <c r="H360">
        <v>8690</v>
      </c>
      <c r="I360">
        <v>7048.36</v>
      </c>
      <c r="J360">
        <v>2255</v>
      </c>
      <c r="K360">
        <v>1845</v>
      </c>
      <c r="L360">
        <v>0</v>
      </c>
      <c r="M360">
        <v>0</v>
      </c>
      <c r="N360">
        <v>15015</v>
      </c>
      <c r="O360">
        <v>12285</v>
      </c>
      <c r="P360">
        <v>0</v>
      </c>
      <c r="Q360">
        <v>0</v>
      </c>
      <c r="R360">
        <v>9308</v>
      </c>
      <c r="AA360" t="s">
        <v>3</v>
      </c>
      <c r="AB360" s="1">
        <v>42313</v>
      </c>
      <c r="AE360" s="1">
        <v>42313</v>
      </c>
      <c r="AG360" s="1">
        <v>42313</v>
      </c>
      <c r="AI360" s="1">
        <v>42349</v>
      </c>
      <c r="AM360" s="1">
        <v>42762</v>
      </c>
      <c r="AO360" s="1">
        <v>43868</v>
      </c>
      <c r="AQ360">
        <v>1600429835</v>
      </c>
      <c r="AR360" t="s">
        <v>212</v>
      </c>
      <c r="AS360">
        <v>4</v>
      </c>
      <c r="AV360" t="s">
        <v>272</v>
      </c>
      <c r="AW360" t="s">
        <v>5</v>
      </c>
      <c r="AX360">
        <v>1024003</v>
      </c>
      <c r="AY360" t="s">
        <v>6</v>
      </c>
      <c r="BA360" t="s">
        <v>13</v>
      </c>
      <c r="BB360" s="1">
        <v>42317</v>
      </c>
      <c r="BC360" s="1">
        <v>42317</v>
      </c>
      <c r="BD360" s="1">
        <v>42338</v>
      </c>
      <c r="BE360" s="1">
        <v>42338</v>
      </c>
      <c r="BF360">
        <v>0</v>
      </c>
      <c r="BG360">
        <v>0</v>
      </c>
      <c r="BH360">
        <v>123</v>
      </c>
      <c r="BI360">
        <v>123</v>
      </c>
      <c r="BJ360">
        <v>474</v>
      </c>
      <c r="BK360">
        <v>469.89</v>
      </c>
      <c r="BL360">
        <v>819</v>
      </c>
      <c r="BM360">
        <v>819</v>
      </c>
      <c r="BN360">
        <v>0</v>
      </c>
      <c r="BO360">
        <v>0</v>
      </c>
      <c r="BP360" s="1">
        <v>42313</v>
      </c>
      <c r="BQ360" s="1">
        <v>43542</v>
      </c>
      <c r="BR360">
        <v>429836</v>
      </c>
      <c r="BS360">
        <v>1</v>
      </c>
      <c r="BT360" t="s">
        <v>709</v>
      </c>
      <c r="BU360" t="s">
        <v>712</v>
      </c>
      <c r="BW360" t="s">
        <v>713</v>
      </c>
      <c r="BX360">
        <v>3</v>
      </c>
      <c r="BY360">
        <v>3</v>
      </c>
      <c r="BZ360">
        <v>819</v>
      </c>
      <c r="CA360">
        <v>819</v>
      </c>
      <c r="CB360">
        <v>0</v>
      </c>
      <c r="CC360">
        <v>0</v>
      </c>
      <c r="CD360">
        <v>123</v>
      </c>
      <c r="CE360">
        <v>123</v>
      </c>
    </row>
    <row r="361" spans="1:83" x14ac:dyDescent="0.25">
      <c r="A361">
        <v>1600153841</v>
      </c>
      <c r="B361" t="s">
        <v>183</v>
      </c>
      <c r="C361">
        <v>153841</v>
      </c>
      <c r="E361" t="s">
        <v>41</v>
      </c>
      <c r="F361" t="s">
        <v>1</v>
      </c>
      <c r="G361" t="s">
        <v>2</v>
      </c>
      <c r="H361">
        <v>2159.92</v>
      </c>
      <c r="I361">
        <v>2648.77</v>
      </c>
      <c r="J361">
        <v>766.15</v>
      </c>
      <c r="K361">
        <v>798.55</v>
      </c>
      <c r="L361">
        <v>0</v>
      </c>
      <c r="M361">
        <v>0</v>
      </c>
      <c r="N361">
        <v>15323</v>
      </c>
      <c r="O361">
        <v>15971</v>
      </c>
      <c r="P361">
        <v>0</v>
      </c>
      <c r="Q361">
        <v>0</v>
      </c>
      <c r="R361">
        <v>7482</v>
      </c>
      <c r="AA361" t="s">
        <v>3</v>
      </c>
      <c r="AB361" s="1">
        <v>42356</v>
      </c>
      <c r="AE361" s="1">
        <v>42359</v>
      </c>
      <c r="AG361" s="1">
        <v>42359</v>
      </c>
      <c r="AI361" s="1">
        <v>42425</v>
      </c>
      <c r="AM361" s="1">
        <v>42425</v>
      </c>
      <c r="AO361" s="1">
        <v>42425</v>
      </c>
      <c r="AQ361">
        <v>1600431940</v>
      </c>
      <c r="AR361" t="s">
        <v>222</v>
      </c>
      <c r="AS361">
        <v>1</v>
      </c>
      <c r="AV361" t="s">
        <v>41</v>
      </c>
      <c r="AW361" t="s">
        <v>5</v>
      </c>
      <c r="AX361">
        <v>1000652</v>
      </c>
      <c r="AY361" t="s">
        <v>9</v>
      </c>
      <c r="BA361" t="s">
        <v>7</v>
      </c>
      <c r="BB361" s="1">
        <v>42373</v>
      </c>
      <c r="BC361" s="1">
        <v>42373</v>
      </c>
      <c r="BD361" s="1">
        <v>42387</v>
      </c>
      <c r="BE361" s="1">
        <v>42418</v>
      </c>
      <c r="BF361">
        <v>0</v>
      </c>
      <c r="BG361">
        <v>0</v>
      </c>
      <c r="BH361">
        <v>766.15</v>
      </c>
      <c r="BI361">
        <v>798.55</v>
      </c>
      <c r="BJ361">
        <v>2159.92</v>
      </c>
      <c r="BK361">
        <v>2648.77</v>
      </c>
      <c r="BL361">
        <v>15323</v>
      </c>
      <c r="BM361">
        <v>15971</v>
      </c>
      <c r="BN361">
        <v>0</v>
      </c>
      <c r="BO361">
        <v>0</v>
      </c>
      <c r="BP361" s="1">
        <v>42356</v>
      </c>
      <c r="BQ361" s="1">
        <v>43542</v>
      </c>
      <c r="BR361">
        <v>431941</v>
      </c>
      <c r="BS361">
        <v>1</v>
      </c>
      <c r="BT361" t="s">
        <v>717</v>
      </c>
      <c r="BU361" t="s">
        <v>718</v>
      </c>
      <c r="BW361" t="s">
        <v>835</v>
      </c>
      <c r="BX361">
        <v>1</v>
      </c>
      <c r="BY361">
        <v>1</v>
      </c>
      <c r="BZ361">
        <v>15323</v>
      </c>
      <c r="CA361">
        <v>15971</v>
      </c>
      <c r="CB361">
        <v>0</v>
      </c>
      <c r="CC361">
        <v>0</v>
      </c>
      <c r="CD361">
        <v>766.15</v>
      </c>
      <c r="CE361">
        <v>798.55</v>
      </c>
    </row>
    <row r="362" spans="1:83" x14ac:dyDescent="0.25">
      <c r="A362">
        <v>1600155704</v>
      </c>
      <c r="B362" t="s">
        <v>183</v>
      </c>
      <c r="C362">
        <v>155704</v>
      </c>
      <c r="E362" t="s">
        <v>81</v>
      </c>
      <c r="F362" t="s">
        <v>1</v>
      </c>
      <c r="G362" t="s">
        <v>2</v>
      </c>
      <c r="H362">
        <v>3120</v>
      </c>
      <c r="I362">
        <v>3120</v>
      </c>
      <c r="J362">
        <v>696</v>
      </c>
      <c r="K362">
        <v>696</v>
      </c>
      <c r="L362">
        <v>0</v>
      </c>
      <c r="M362">
        <v>0</v>
      </c>
      <c r="N362">
        <v>4482.4319999999998</v>
      </c>
      <c r="O362">
        <v>4482.4319999999998</v>
      </c>
      <c r="P362">
        <v>1.728</v>
      </c>
      <c r="Q362">
        <v>1.728</v>
      </c>
      <c r="R362">
        <v>1297</v>
      </c>
      <c r="AA362" t="s">
        <v>3</v>
      </c>
      <c r="AB362" s="1">
        <v>42404</v>
      </c>
      <c r="AE362" s="1">
        <v>42404</v>
      </c>
      <c r="AG362" s="1">
        <v>42404</v>
      </c>
      <c r="AI362" s="1">
        <v>42845</v>
      </c>
      <c r="AM362" s="1">
        <v>42845</v>
      </c>
      <c r="AO362" s="1">
        <v>42845</v>
      </c>
      <c r="AQ362">
        <v>1600463250</v>
      </c>
      <c r="AR362" t="s">
        <v>232</v>
      </c>
      <c r="AS362">
        <v>1</v>
      </c>
      <c r="AV362" t="s">
        <v>81</v>
      </c>
      <c r="AW362" t="s">
        <v>5</v>
      </c>
      <c r="AX362">
        <v>1000674</v>
      </c>
      <c r="AY362" t="s">
        <v>6</v>
      </c>
      <c r="BA362" t="s">
        <v>7</v>
      </c>
      <c r="BB362" s="1">
        <v>42426</v>
      </c>
      <c r="BC362" s="1">
        <v>42419</v>
      </c>
      <c r="BD362" s="1">
        <v>42440</v>
      </c>
      <c r="BE362" s="1">
        <v>42422</v>
      </c>
      <c r="BF362">
        <v>0</v>
      </c>
      <c r="BG362">
        <v>0</v>
      </c>
      <c r="BH362">
        <v>696</v>
      </c>
      <c r="BI362">
        <v>696</v>
      </c>
      <c r="BJ362">
        <v>3120</v>
      </c>
      <c r="BK362">
        <v>3120</v>
      </c>
      <c r="BL362">
        <v>4482.43</v>
      </c>
      <c r="BM362">
        <v>4482.43</v>
      </c>
      <c r="BN362">
        <v>1.73</v>
      </c>
      <c r="BO362">
        <v>1.73</v>
      </c>
      <c r="BP362" s="1">
        <v>42404</v>
      </c>
      <c r="BQ362" s="1">
        <v>43542</v>
      </c>
      <c r="BR362">
        <v>463251</v>
      </c>
      <c r="BS362">
        <v>1</v>
      </c>
      <c r="BT362" t="s">
        <v>709</v>
      </c>
      <c r="BU362" t="s">
        <v>710</v>
      </c>
      <c r="BW362" t="s">
        <v>834</v>
      </c>
      <c r="BX362">
        <v>24</v>
      </c>
      <c r="BY362">
        <v>24</v>
      </c>
      <c r="BZ362">
        <v>4482.4319999999998</v>
      </c>
      <c r="CA362">
        <v>4482.4319999999998</v>
      </c>
      <c r="CB362">
        <v>1.728</v>
      </c>
      <c r="CC362">
        <v>1.728</v>
      </c>
      <c r="CD362">
        <v>696</v>
      </c>
      <c r="CE362">
        <v>696</v>
      </c>
    </row>
    <row r="363" spans="1:83" x14ac:dyDescent="0.25">
      <c r="A363">
        <v>1600154139</v>
      </c>
      <c r="B363" t="s">
        <v>183</v>
      </c>
      <c r="C363">
        <v>154139</v>
      </c>
      <c r="E363" t="s">
        <v>41</v>
      </c>
      <c r="F363" t="s">
        <v>1</v>
      </c>
      <c r="G363" t="s">
        <v>2</v>
      </c>
      <c r="H363">
        <v>23497.7</v>
      </c>
      <c r="I363">
        <v>23497.7</v>
      </c>
      <c r="J363">
        <v>2840</v>
      </c>
      <c r="K363">
        <v>2840</v>
      </c>
      <c r="L363">
        <v>0</v>
      </c>
      <c r="M363">
        <v>0</v>
      </c>
      <c r="N363">
        <v>26728</v>
      </c>
      <c r="O363">
        <v>26728</v>
      </c>
      <c r="P363">
        <v>7.1</v>
      </c>
      <c r="Q363">
        <v>7.1</v>
      </c>
      <c r="R363">
        <v>21935</v>
      </c>
      <c r="AA363" t="s">
        <v>3</v>
      </c>
      <c r="AB363" s="1">
        <v>42361</v>
      </c>
      <c r="AE363" s="1">
        <v>42367</v>
      </c>
      <c r="AG363" s="1">
        <v>42367</v>
      </c>
      <c r="AI363" s="1">
        <v>42474</v>
      </c>
      <c r="AM363" s="1">
        <v>42474</v>
      </c>
      <c r="AO363" s="1">
        <v>42474</v>
      </c>
      <c r="AQ363">
        <v>1600418022</v>
      </c>
      <c r="AR363" t="s">
        <v>226</v>
      </c>
      <c r="AS363">
        <v>1</v>
      </c>
      <c r="AV363" t="s">
        <v>41</v>
      </c>
      <c r="AW363" t="s">
        <v>5</v>
      </c>
      <c r="AX363">
        <v>1103651</v>
      </c>
      <c r="AY363" t="s">
        <v>6</v>
      </c>
      <c r="BA363" t="s">
        <v>7</v>
      </c>
      <c r="BB363" s="1">
        <v>42380</v>
      </c>
      <c r="BC363" s="1">
        <v>42380</v>
      </c>
      <c r="BD363" s="1">
        <v>42429</v>
      </c>
      <c r="BE363" s="1">
        <v>42429</v>
      </c>
      <c r="BF363">
        <v>0</v>
      </c>
      <c r="BG363">
        <v>0</v>
      </c>
      <c r="BH363">
        <v>2840</v>
      </c>
      <c r="BI363">
        <v>2840</v>
      </c>
      <c r="BJ363">
        <v>23497.7</v>
      </c>
      <c r="BK363">
        <v>23497.7</v>
      </c>
      <c r="BL363">
        <v>26728</v>
      </c>
      <c r="BM363">
        <v>26728</v>
      </c>
      <c r="BN363">
        <v>7.1</v>
      </c>
      <c r="BO363">
        <v>7.1</v>
      </c>
      <c r="BP363" s="1">
        <v>42361</v>
      </c>
      <c r="BQ363" s="1">
        <v>43542</v>
      </c>
      <c r="BR363">
        <v>418023</v>
      </c>
      <c r="BS363">
        <v>1</v>
      </c>
      <c r="BT363" t="s">
        <v>717</v>
      </c>
      <c r="BU363" t="s">
        <v>718</v>
      </c>
      <c r="BW363" t="s">
        <v>835</v>
      </c>
      <c r="BX363">
        <v>1</v>
      </c>
      <c r="BY363">
        <v>1</v>
      </c>
      <c r="BZ363">
        <v>26728</v>
      </c>
      <c r="CA363">
        <v>26728</v>
      </c>
      <c r="CB363">
        <v>7.1</v>
      </c>
      <c r="CC363">
        <v>7.1</v>
      </c>
      <c r="CD363">
        <v>2840</v>
      </c>
      <c r="CE363">
        <v>2840</v>
      </c>
    </row>
    <row r="364" spans="1:83" x14ac:dyDescent="0.25">
      <c r="A364">
        <v>1600160822</v>
      </c>
      <c r="B364" t="s">
        <v>183</v>
      </c>
      <c r="C364">
        <v>160822</v>
      </c>
      <c r="E364" t="s">
        <v>523</v>
      </c>
      <c r="F364" t="s">
        <v>42</v>
      </c>
      <c r="G364" t="s">
        <v>2</v>
      </c>
      <c r="H364">
        <v>158219.29999999999</v>
      </c>
      <c r="I364">
        <v>146124.79999999999</v>
      </c>
      <c r="J364">
        <v>8421.08</v>
      </c>
      <c r="K364">
        <v>7442.48</v>
      </c>
      <c r="L364">
        <v>0</v>
      </c>
      <c r="M364">
        <v>0</v>
      </c>
      <c r="N364">
        <v>5875.45</v>
      </c>
      <c r="O364">
        <v>5330.05</v>
      </c>
      <c r="P364">
        <v>5.8769999999999998</v>
      </c>
      <c r="Q364">
        <v>5.3310000000000004</v>
      </c>
      <c r="R364">
        <v>12868</v>
      </c>
      <c r="AA364" t="s">
        <v>3</v>
      </c>
      <c r="AB364" s="1">
        <v>42514</v>
      </c>
      <c r="AE364" s="1">
        <v>42516</v>
      </c>
      <c r="AG364" s="1">
        <v>42516</v>
      </c>
      <c r="AI364" s="1">
        <v>42727</v>
      </c>
      <c r="AM364" s="1">
        <v>42727</v>
      </c>
      <c r="AO364" s="1">
        <v>42727</v>
      </c>
      <c r="AQ364">
        <v>1600515978</v>
      </c>
      <c r="AR364" t="s">
        <v>260</v>
      </c>
      <c r="AS364">
        <v>8</v>
      </c>
      <c r="AV364" t="s">
        <v>523</v>
      </c>
      <c r="AW364" t="s">
        <v>5</v>
      </c>
      <c r="AX364">
        <v>1080262</v>
      </c>
      <c r="AY364" t="s">
        <v>6</v>
      </c>
      <c r="BA364" t="s">
        <v>13</v>
      </c>
      <c r="BB364" s="1">
        <v>42303</v>
      </c>
      <c r="BC364" s="1">
        <v>42303</v>
      </c>
      <c r="BD364" s="1">
        <v>42429</v>
      </c>
      <c r="BE364" s="1">
        <v>42429</v>
      </c>
      <c r="BF364">
        <v>0</v>
      </c>
      <c r="BG364">
        <v>0</v>
      </c>
      <c r="BH364">
        <v>990.22</v>
      </c>
      <c r="BI364">
        <v>905.48</v>
      </c>
      <c r="BJ364">
        <v>18204.5</v>
      </c>
      <c r="BK364">
        <v>18204.5</v>
      </c>
      <c r="BL364">
        <v>681.75</v>
      </c>
      <c r="BM364">
        <v>681.75</v>
      </c>
      <c r="BN364">
        <v>0.68</v>
      </c>
      <c r="BO364">
        <v>0.68</v>
      </c>
      <c r="BP364" s="1">
        <v>42516</v>
      </c>
      <c r="BQ364" s="1">
        <v>43544</v>
      </c>
      <c r="BR364">
        <v>515979</v>
      </c>
      <c r="BS364">
        <v>1</v>
      </c>
      <c r="BT364" t="s">
        <v>709</v>
      </c>
      <c r="BU364" t="s">
        <v>732</v>
      </c>
      <c r="BW364" t="s">
        <v>733</v>
      </c>
      <c r="BY364">
        <v>1</v>
      </c>
      <c r="BZ364">
        <v>0</v>
      </c>
      <c r="CA364">
        <v>681.75</v>
      </c>
      <c r="CB364">
        <v>0</v>
      </c>
      <c r="CC364">
        <v>0.68300000000000005</v>
      </c>
      <c r="CD364">
        <v>0</v>
      </c>
      <c r="CE364">
        <v>905.48</v>
      </c>
    </row>
    <row r="365" spans="1:83" x14ac:dyDescent="0.25">
      <c r="A365">
        <v>1600160822</v>
      </c>
      <c r="B365" t="s">
        <v>183</v>
      </c>
      <c r="C365">
        <v>160822</v>
      </c>
      <c r="E365" t="s">
        <v>523</v>
      </c>
      <c r="F365" t="s">
        <v>42</v>
      </c>
      <c r="G365" t="s">
        <v>2</v>
      </c>
      <c r="H365">
        <v>158219.29999999999</v>
      </c>
      <c r="I365">
        <v>146124.79999999999</v>
      </c>
      <c r="J365">
        <v>8421.08</v>
      </c>
      <c r="K365">
        <v>7442.48</v>
      </c>
      <c r="L365">
        <v>0</v>
      </c>
      <c r="M365">
        <v>0</v>
      </c>
      <c r="N365">
        <v>5875.45</v>
      </c>
      <c r="O365">
        <v>5330.05</v>
      </c>
      <c r="P365">
        <v>5.8769999999999998</v>
      </c>
      <c r="Q365">
        <v>5.3310000000000004</v>
      </c>
      <c r="R365">
        <v>12868</v>
      </c>
      <c r="AA365" t="s">
        <v>3</v>
      </c>
      <c r="AB365" s="1">
        <v>42514</v>
      </c>
      <c r="AE365" s="1">
        <v>42516</v>
      </c>
      <c r="AG365" s="1">
        <v>42516</v>
      </c>
      <c r="AI365" s="1">
        <v>42727</v>
      </c>
      <c r="AM365" s="1">
        <v>42727</v>
      </c>
      <c r="AO365" s="1">
        <v>42727</v>
      </c>
      <c r="AQ365">
        <v>1600515978</v>
      </c>
      <c r="AR365" t="s">
        <v>260</v>
      </c>
      <c r="AS365">
        <v>8</v>
      </c>
      <c r="AV365" t="s">
        <v>523</v>
      </c>
      <c r="AW365" t="s">
        <v>5</v>
      </c>
      <c r="AX365">
        <v>1080262</v>
      </c>
      <c r="AY365" t="s">
        <v>6</v>
      </c>
      <c r="BA365" t="s">
        <v>13</v>
      </c>
      <c r="BB365" s="1">
        <v>42303</v>
      </c>
      <c r="BC365" s="1">
        <v>42303</v>
      </c>
      <c r="BD365" s="1">
        <v>42429</v>
      </c>
      <c r="BE365" s="1">
        <v>42429</v>
      </c>
      <c r="BF365">
        <v>0</v>
      </c>
      <c r="BG365">
        <v>0</v>
      </c>
      <c r="BH365">
        <v>990.22</v>
      </c>
      <c r="BI365">
        <v>905.48</v>
      </c>
      <c r="BJ365">
        <v>18204.5</v>
      </c>
      <c r="BK365">
        <v>18204.5</v>
      </c>
      <c r="BL365">
        <v>681.75</v>
      </c>
      <c r="BM365">
        <v>681.75</v>
      </c>
      <c r="BN365">
        <v>0.68</v>
      </c>
      <c r="BO365">
        <v>0.68</v>
      </c>
      <c r="BP365" s="1">
        <v>42516</v>
      </c>
      <c r="BQ365" s="1">
        <v>43544</v>
      </c>
      <c r="BR365">
        <v>515980</v>
      </c>
      <c r="BS365">
        <v>2</v>
      </c>
      <c r="BT365" t="s">
        <v>709</v>
      </c>
      <c r="BU365" t="s">
        <v>732</v>
      </c>
      <c r="BW365" t="s">
        <v>733</v>
      </c>
      <c r="BX365">
        <v>1</v>
      </c>
      <c r="BZ365">
        <v>681.75</v>
      </c>
      <c r="CA365">
        <v>0</v>
      </c>
      <c r="CB365">
        <v>0.68300000000000005</v>
      </c>
      <c r="CC365">
        <v>0</v>
      </c>
      <c r="CD365">
        <v>990.22</v>
      </c>
      <c r="CE365">
        <v>0</v>
      </c>
    </row>
    <row r="366" spans="1:83" x14ac:dyDescent="0.25">
      <c r="A366">
        <v>1600151932</v>
      </c>
      <c r="B366" t="s">
        <v>183</v>
      </c>
      <c r="C366">
        <v>151932</v>
      </c>
      <c r="E366" t="s">
        <v>47</v>
      </c>
      <c r="F366" t="s">
        <v>1</v>
      </c>
      <c r="G366" t="s">
        <v>2</v>
      </c>
      <c r="H366">
        <v>63578</v>
      </c>
      <c r="I366">
        <v>63578</v>
      </c>
      <c r="J366">
        <v>4000</v>
      </c>
      <c r="K366">
        <v>4000</v>
      </c>
      <c r="L366">
        <v>0</v>
      </c>
      <c r="M366">
        <v>0</v>
      </c>
      <c r="N366">
        <v>3649</v>
      </c>
      <c r="O366">
        <v>3649</v>
      </c>
      <c r="P366">
        <v>5</v>
      </c>
      <c r="Q366">
        <v>5</v>
      </c>
      <c r="R366">
        <v>17644</v>
      </c>
      <c r="AA366" t="s">
        <v>3</v>
      </c>
      <c r="AB366" s="1">
        <v>42325</v>
      </c>
      <c r="AE366" s="1">
        <v>42327</v>
      </c>
      <c r="AG366" s="1">
        <v>42327</v>
      </c>
      <c r="AI366" s="1">
        <v>42486</v>
      </c>
      <c r="AM366" s="1">
        <v>42486</v>
      </c>
      <c r="AO366" s="1">
        <v>42486</v>
      </c>
      <c r="AQ366">
        <v>1600455856</v>
      </c>
      <c r="AR366" t="s">
        <v>214</v>
      </c>
      <c r="AS366">
        <v>1</v>
      </c>
      <c r="AV366" t="s">
        <v>47</v>
      </c>
      <c r="AW366" t="s">
        <v>5</v>
      </c>
      <c r="AX366">
        <v>1000309</v>
      </c>
      <c r="AY366" t="s">
        <v>6</v>
      </c>
      <c r="BA366" t="s">
        <v>7</v>
      </c>
      <c r="BB366" s="1">
        <v>42331</v>
      </c>
      <c r="BC366" s="1">
        <v>42331</v>
      </c>
      <c r="BD366" s="1">
        <v>42428</v>
      </c>
      <c r="BE366" s="1">
        <v>42433</v>
      </c>
      <c r="BF366">
        <v>0</v>
      </c>
      <c r="BG366">
        <v>0</v>
      </c>
      <c r="BH366">
        <v>4000</v>
      </c>
      <c r="BI366">
        <v>4000</v>
      </c>
      <c r="BJ366">
        <v>63578</v>
      </c>
      <c r="BK366">
        <v>63578</v>
      </c>
      <c r="BL366">
        <v>3649</v>
      </c>
      <c r="BM366">
        <v>3649</v>
      </c>
      <c r="BN366">
        <v>5</v>
      </c>
      <c r="BO366">
        <v>5</v>
      </c>
      <c r="BP366" s="1">
        <v>42325</v>
      </c>
      <c r="BQ366" s="1">
        <v>43542</v>
      </c>
      <c r="BR366">
        <v>455857</v>
      </c>
      <c r="BS366">
        <v>1</v>
      </c>
      <c r="BT366" t="s">
        <v>717</v>
      </c>
      <c r="BU366" t="s">
        <v>720</v>
      </c>
      <c r="BW366" t="s">
        <v>732</v>
      </c>
      <c r="BX366">
        <v>1</v>
      </c>
      <c r="BY366">
        <v>1</v>
      </c>
      <c r="BZ366">
        <v>3649</v>
      </c>
      <c r="CA366">
        <v>3649</v>
      </c>
      <c r="CB366">
        <v>5</v>
      </c>
      <c r="CC366">
        <v>5</v>
      </c>
      <c r="CD366">
        <v>4000</v>
      </c>
      <c r="CE366">
        <v>4000</v>
      </c>
    </row>
    <row r="367" spans="1:83" x14ac:dyDescent="0.25">
      <c r="A367">
        <v>1600156311</v>
      </c>
      <c r="B367" t="s">
        <v>183</v>
      </c>
      <c r="C367">
        <v>156311</v>
      </c>
      <c r="E367" t="s">
        <v>276</v>
      </c>
      <c r="F367" t="s">
        <v>1</v>
      </c>
      <c r="G367" t="s">
        <v>2</v>
      </c>
      <c r="H367">
        <v>9620</v>
      </c>
      <c r="I367">
        <v>9620</v>
      </c>
      <c r="J367">
        <v>1412</v>
      </c>
      <c r="K367">
        <v>1412</v>
      </c>
      <c r="L367">
        <v>0</v>
      </c>
      <c r="M367">
        <v>0</v>
      </c>
      <c r="N367">
        <v>9531</v>
      </c>
      <c r="O367">
        <v>9531</v>
      </c>
      <c r="P367">
        <v>2.9</v>
      </c>
      <c r="Q367">
        <v>2.9</v>
      </c>
      <c r="R367">
        <v>11468</v>
      </c>
      <c r="AA367" t="s">
        <v>3</v>
      </c>
      <c r="AB367" s="1">
        <v>42419</v>
      </c>
      <c r="AE367" s="1">
        <v>42419</v>
      </c>
      <c r="AG367" s="1">
        <v>42419</v>
      </c>
      <c r="AI367" s="1">
        <v>42528</v>
      </c>
      <c r="AM367" s="1">
        <v>42528</v>
      </c>
      <c r="AO367" s="1">
        <v>42528</v>
      </c>
      <c r="AQ367">
        <v>1600468130</v>
      </c>
      <c r="AR367" t="s">
        <v>234</v>
      </c>
      <c r="AS367">
        <v>1</v>
      </c>
      <c r="AV367" t="s">
        <v>276</v>
      </c>
      <c r="AW367" t="s">
        <v>5</v>
      </c>
      <c r="AX367">
        <v>10000694</v>
      </c>
      <c r="AY367" t="s">
        <v>6</v>
      </c>
      <c r="BA367" t="s">
        <v>7</v>
      </c>
      <c r="BB367" s="1">
        <v>42441</v>
      </c>
      <c r="BC367" s="1">
        <v>42441</v>
      </c>
      <c r="BD367" s="1">
        <v>42447</v>
      </c>
      <c r="BE367" s="1">
        <v>42447</v>
      </c>
      <c r="BF367">
        <v>0</v>
      </c>
      <c r="BG367">
        <v>0</v>
      </c>
      <c r="BH367">
        <v>1412</v>
      </c>
      <c r="BI367">
        <v>1412</v>
      </c>
      <c r="BJ367">
        <v>9620</v>
      </c>
      <c r="BK367">
        <v>9620</v>
      </c>
      <c r="BL367">
        <v>9531</v>
      </c>
      <c r="BM367">
        <v>9531</v>
      </c>
      <c r="BN367">
        <v>2.9</v>
      </c>
      <c r="BO367">
        <v>2.9</v>
      </c>
      <c r="BP367" s="1">
        <v>42419</v>
      </c>
      <c r="BQ367" s="1">
        <v>43542</v>
      </c>
      <c r="BR367">
        <v>468131</v>
      </c>
      <c r="BS367">
        <v>1</v>
      </c>
      <c r="BT367" t="s">
        <v>709</v>
      </c>
      <c r="BU367" t="s">
        <v>712</v>
      </c>
      <c r="BW367" t="s">
        <v>715</v>
      </c>
      <c r="BX367">
        <v>2</v>
      </c>
      <c r="BY367">
        <v>2</v>
      </c>
      <c r="BZ367">
        <v>1680</v>
      </c>
      <c r="CA367">
        <v>1680</v>
      </c>
      <c r="CB367">
        <v>0</v>
      </c>
      <c r="CC367">
        <v>0</v>
      </c>
      <c r="CD367">
        <v>252</v>
      </c>
      <c r="CE367">
        <v>252</v>
      </c>
    </row>
    <row r="368" spans="1:83" x14ac:dyDescent="0.25">
      <c r="A368">
        <v>1600156311</v>
      </c>
      <c r="B368" t="s">
        <v>183</v>
      </c>
      <c r="C368">
        <v>156311</v>
      </c>
      <c r="E368" t="s">
        <v>276</v>
      </c>
      <c r="F368" t="s">
        <v>1</v>
      </c>
      <c r="G368" t="s">
        <v>2</v>
      </c>
      <c r="H368">
        <v>9620</v>
      </c>
      <c r="I368">
        <v>9620</v>
      </c>
      <c r="J368">
        <v>1412</v>
      </c>
      <c r="K368">
        <v>1412</v>
      </c>
      <c r="L368">
        <v>0</v>
      </c>
      <c r="M368">
        <v>0</v>
      </c>
      <c r="N368">
        <v>9531</v>
      </c>
      <c r="O368">
        <v>9531</v>
      </c>
      <c r="P368">
        <v>2.9</v>
      </c>
      <c r="Q368">
        <v>2.9</v>
      </c>
      <c r="R368">
        <v>11468</v>
      </c>
      <c r="AA368" t="s">
        <v>3</v>
      </c>
      <c r="AB368" s="1">
        <v>42419</v>
      </c>
      <c r="AE368" s="1">
        <v>42419</v>
      </c>
      <c r="AG368" s="1">
        <v>42419</v>
      </c>
      <c r="AI368" s="1">
        <v>42528</v>
      </c>
      <c r="AM368" s="1">
        <v>42528</v>
      </c>
      <c r="AO368" s="1">
        <v>42528</v>
      </c>
      <c r="AQ368">
        <v>1600468130</v>
      </c>
      <c r="AR368" t="s">
        <v>234</v>
      </c>
      <c r="AS368">
        <v>1</v>
      </c>
      <c r="AV368" t="s">
        <v>276</v>
      </c>
      <c r="AW368" t="s">
        <v>5</v>
      </c>
      <c r="AX368">
        <v>10000694</v>
      </c>
      <c r="AY368" t="s">
        <v>6</v>
      </c>
      <c r="BA368" t="s">
        <v>7</v>
      </c>
      <c r="BB368" s="1">
        <v>42441</v>
      </c>
      <c r="BC368" s="1">
        <v>42441</v>
      </c>
      <c r="BD368" s="1">
        <v>42447</v>
      </c>
      <c r="BE368" s="1">
        <v>42447</v>
      </c>
      <c r="BF368">
        <v>0</v>
      </c>
      <c r="BG368">
        <v>0</v>
      </c>
      <c r="BH368">
        <v>1412</v>
      </c>
      <c r="BI368">
        <v>1412</v>
      </c>
      <c r="BJ368">
        <v>9620</v>
      </c>
      <c r="BK368">
        <v>9620</v>
      </c>
      <c r="BL368">
        <v>9531</v>
      </c>
      <c r="BM368">
        <v>9531</v>
      </c>
      <c r="BN368">
        <v>2.9</v>
      </c>
      <c r="BO368">
        <v>2.9</v>
      </c>
      <c r="BP368" s="1">
        <v>42419</v>
      </c>
      <c r="BQ368" s="1">
        <v>43542</v>
      </c>
      <c r="BR368">
        <v>468132</v>
      </c>
      <c r="BS368">
        <v>2</v>
      </c>
      <c r="BT368" t="s">
        <v>717</v>
      </c>
      <c r="BU368" t="s">
        <v>718</v>
      </c>
      <c r="BW368" t="s">
        <v>835</v>
      </c>
      <c r="BX368">
        <v>1</v>
      </c>
      <c r="BY368">
        <v>1</v>
      </c>
      <c r="BZ368">
        <v>7851</v>
      </c>
      <c r="CA368">
        <v>7851</v>
      </c>
      <c r="CB368">
        <v>2.9</v>
      </c>
      <c r="CC368">
        <v>2.9</v>
      </c>
      <c r="CD368">
        <v>1160</v>
      </c>
      <c r="CE368">
        <v>1160</v>
      </c>
    </row>
    <row r="369" spans="1:83" x14ac:dyDescent="0.25">
      <c r="A369">
        <v>1600156312</v>
      </c>
      <c r="B369" t="s">
        <v>183</v>
      </c>
      <c r="C369">
        <v>156312</v>
      </c>
      <c r="E369" t="s">
        <v>41</v>
      </c>
      <c r="F369" t="s">
        <v>1</v>
      </c>
      <c r="G369" t="s">
        <v>2</v>
      </c>
      <c r="H369">
        <v>15100</v>
      </c>
      <c r="I369">
        <v>15100</v>
      </c>
      <c r="J369">
        <v>2200</v>
      </c>
      <c r="K369">
        <v>2200</v>
      </c>
      <c r="L369">
        <v>0</v>
      </c>
      <c r="M369">
        <v>0</v>
      </c>
      <c r="N369">
        <v>16457</v>
      </c>
      <c r="O369">
        <v>16457</v>
      </c>
      <c r="P369">
        <v>5.5</v>
      </c>
      <c r="Q369">
        <v>5.5</v>
      </c>
      <c r="R369">
        <v>8207</v>
      </c>
      <c r="AA369" t="s">
        <v>3</v>
      </c>
      <c r="AB369" s="1">
        <v>42418</v>
      </c>
      <c r="AE369" s="1">
        <v>42419</v>
      </c>
      <c r="AG369" s="1">
        <v>42419</v>
      </c>
      <c r="AI369" s="1">
        <v>42475</v>
      </c>
      <c r="AM369" s="1">
        <v>42475</v>
      </c>
      <c r="AO369" s="1">
        <v>42475</v>
      </c>
      <c r="AQ369">
        <v>1600502480</v>
      </c>
      <c r="AR369" t="s">
        <v>235</v>
      </c>
      <c r="AS369">
        <v>1</v>
      </c>
      <c r="AV369" t="s">
        <v>41</v>
      </c>
      <c r="AW369" t="s">
        <v>5</v>
      </c>
      <c r="AX369">
        <v>1008786</v>
      </c>
      <c r="AY369" t="s">
        <v>6</v>
      </c>
      <c r="BA369" t="s">
        <v>7</v>
      </c>
      <c r="BB369" s="1">
        <v>42437</v>
      </c>
      <c r="BC369" s="1">
        <v>42443</v>
      </c>
      <c r="BD369" s="1">
        <v>42444</v>
      </c>
      <c r="BE369" s="1">
        <v>42447</v>
      </c>
      <c r="BF369">
        <v>0</v>
      </c>
      <c r="BG369">
        <v>0</v>
      </c>
      <c r="BH369">
        <v>2200</v>
      </c>
      <c r="BI369">
        <v>2200</v>
      </c>
      <c r="BJ369">
        <v>15100</v>
      </c>
      <c r="BK369">
        <v>15100</v>
      </c>
      <c r="BL369">
        <v>16457</v>
      </c>
      <c r="BM369">
        <v>16457</v>
      </c>
      <c r="BN369">
        <v>5.5</v>
      </c>
      <c r="BO369">
        <v>5.5</v>
      </c>
      <c r="BP369" s="1">
        <v>42418</v>
      </c>
      <c r="BQ369" s="1">
        <v>43544</v>
      </c>
      <c r="BR369">
        <v>502481</v>
      </c>
      <c r="BS369">
        <v>1</v>
      </c>
      <c r="BT369" t="s">
        <v>717</v>
      </c>
      <c r="BU369" t="s">
        <v>718</v>
      </c>
      <c r="BW369" t="s">
        <v>835</v>
      </c>
      <c r="BX369">
        <v>1</v>
      </c>
      <c r="BY369">
        <v>1</v>
      </c>
      <c r="BZ369">
        <v>16457</v>
      </c>
      <c r="CA369">
        <v>16457</v>
      </c>
      <c r="CB369">
        <v>5.5</v>
      </c>
      <c r="CC369">
        <v>5.5</v>
      </c>
      <c r="CD369">
        <v>2200</v>
      </c>
      <c r="CE369">
        <v>2200</v>
      </c>
    </row>
    <row r="370" spans="1:83" x14ac:dyDescent="0.25">
      <c r="A370">
        <v>1600153374</v>
      </c>
      <c r="B370" t="s">
        <v>183</v>
      </c>
      <c r="C370">
        <v>153374</v>
      </c>
      <c r="E370" t="s">
        <v>81</v>
      </c>
      <c r="F370" t="s">
        <v>1</v>
      </c>
      <c r="G370" t="s">
        <v>2</v>
      </c>
      <c r="H370">
        <v>1140</v>
      </c>
      <c r="I370">
        <v>1140</v>
      </c>
      <c r="J370">
        <v>660</v>
      </c>
      <c r="K370">
        <v>660</v>
      </c>
      <c r="L370">
        <v>0</v>
      </c>
      <c r="M370">
        <v>0</v>
      </c>
      <c r="N370">
        <v>4046.64</v>
      </c>
      <c r="O370">
        <v>4046.64</v>
      </c>
      <c r="P370">
        <v>1.56</v>
      </c>
      <c r="Q370">
        <v>1.56</v>
      </c>
      <c r="R370">
        <v>1519</v>
      </c>
      <c r="AA370" t="s">
        <v>3</v>
      </c>
      <c r="AB370" s="1">
        <v>42352</v>
      </c>
      <c r="AE370" s="1">
        <v>42352</v>
      </c>
      <c r="AG370" s="1">
        <v>42352</v>
      </c>
      <c r="AI370" s="1">
        <v>42479</v>
      </c>
      <c r="AM370" s="1">
        <v>42479</v>
      </c>
      <c r="AO370" s="1">
        <v>42479</v>
      </c>
      <c r="AQ370">
        <v>1600450106</v>
      </c>
      <c r="AR370" t="s">
        <v>220</v>
      </c>
      <c r="AS370">
        <v>1</v>
      </c>
      <c r="AV370" t="s">
        <v>81</v>
      </c>
      <c r="AW370" t="s">
        <v>5</v>
      </c>
      <c r="AX370">
        <v>1019230</v>
      </c>
      <c r="AY370" t="s">
        <v>6</v>
      </c>
      <c r="BA370" t="s">
        <v>7</v>
      </c>
      <c r="BB370" s="1">
        <v>42354</v>
      </c>
      <c r="BC370" s="1">
        <v>42354</v>
      </c>
      <c r="BD370" s="1">
        <v>42362</v>
      </c>
      <c r="BE370" s="1">
        <v>42362</v>
      </c>
      <c r="BF370">
        <v>0</v>
      </c>
      <c r="BG370">
        <v>0</v>
      </c>
      <c r="BH370">
        <v>660</v>
      </c>
      <c r="BI370">
        <v>660</v>
      </c>
      <c r="BJ370">
        <v>1140</v>
      </c>
      <c r="BK370">
        <v>1140</v>
      </c>
      <c r="BL370">
        <v>4046.64</v>
      </c>
      <c r="BM370">
        <v>4046.64</v>
      </c>
      <c r="BN370">
        <v>1.56</v>
      </c>
      <c r="BO370">
        <v>1.56</v>
      </c>
      <c r="BP370" s="1">
        <v>42352</v>
      </c>
      <c r="BQ370" s="1">
        <v>43542</v>
      </c>
      <c r="BR370">
        <v>450107</v>
      </c>
      <c r="BS370">
        <v>1</v>
      </c>
      <c r="BT370" t="s">
        <v>709</v>
      </c>
      <c r="BU370" t="s">
        <v>710</v>
      </c>
      <c r="BW370" t="s">
        <v>809</v>
      </c>
      <c r="BX370">
        <v>60</v>
      </c>
      <c r="BY370">
        <v>60</v>
      </c>
      <c r="BZ370">
        <v>4046.64</v>
      </c>
      <c r="CA370">
        <v>4046.64</v>
      </c>
      <c r="CB370">
        <v>1.56</v>
      </c>
      <c r="CC370">
        <v>1.56</v>
      </c>
      <c r="CD370">
        <v>660</v>
      </c>
      <c r="CE370">
        <v>660</v>
      </c>
    </row>
    <row r="371" spans="1:83" x14ac:dyDescent="0.25">
      <c r="A371">
        <v>1600153837</v>
      </c>
      <c r="B371" t="s">
        <v>183</v>
      </c>
      <c r="C371">
        <v>153837</v>
      </c>
      <c r="E371" t="s">
        <v>81</v>
      </c>
      <c r="F371" t="s">
        <v>1</v>
      </c>
      <c r="G371" t="s">
        <v>2</v>
      </c>
      <c r="H371">
        <v>6001</v>
      </c>
      <c r="I371">
        <v>5178.05</v>
      </c>
      <c r="J371">
        <v>5100</v>
      </c>
      <c r="K371">
        <v>5100</v>
      </c>
      <c r="L371">
        <v>0</v>
      </c>
      <c r="M371">
        <v>0</v>
      </c>
      <c r="N371">
        <v>15014.4</v>
      </c>
      <c r="O371">
        <v>15014.4</v>
      </c>
      <c r="P371">
        <v>3.1280000000000001</v>
      </c>
      <c r="Q371">
        <v>3.1280000000000001</v>
      </c>
      <c r="R371">
        <v>15596</v>
      </c>
      <c r="AA371" t="s">
        <v>3</v>
      </c>
      <c r="AB371" s="1">
        <v>42359</v>
      </c>
      <c r="AE371" s="1">
        <v>42359</v>
      </c>
      <c r="AG371" s="1">
        <v>42359</v>
      </c>
      <c r="AI371" s="1">
        <v>42388</v>
      </c>
      <c r="AM371" s="1">
        <v>42388</v>
      </c>
      <c r="AO371" s="1">
        <v>42388</v>
      </c>
      <c r="AQ371">
        <v>1600407798</v>
      </c>
      <c r="AR371" t="s">
        <v>221</v>
      </c>
      <c r="AS371">
        <v>1</v>
      </c>
      <c r="AV371" t="s">
        <v>81</v>
      </c>
      <c r="AW371" t="s">
        <v>5</v>
      </c>
      <c r="AY371" t="s">
        <v>9</v>
      </c>
      <c r="BA371" t="s">
        <v>7</v>
      </c>
      <c r="BB371" s="1">
        <v>42331</v>
      </c>
      <c r="BC371" s="1">
        <v>42337</v>
      </c>
      <c r="BD371" s="1">
        <v>42335</v>
      </c>
      <c r="BE371" s="1">
        <v>42342</v>
      </c>
      <c r="BF371">
        <v>0</v>
      </c>
      <c r="BG371">
        <v>0</v>
      </c>
      <c r="BH371">
        <v>5100</v>
      </c>
      <c r="BI371">
        <v>5100</v>
      </c>
      <c r="BJ371">
        <v>6001</v>
      </c>
      <c r="BK371">
        <v>5178.05</v>
      </c>
      <c r="BL371">
        <v>15014.4</v>
      </c>
      <c r="BM371">
        <v>15014.4</v>
      </c>
      <c r="BN371">
        <v>3.13</v>
      </c>
      <c r="BO371">
        <v>3.13</v>
      </c>
      <c r="BP371" s="1">
        <v>42359</v>
      </c>
      <c r="BQ371" s="1">
        <v>43542</v>
      </c>
      <c r="BR371">
        <v>407799</v>
      </c>
      <c r="BS371">
        <v>1</v>
      </c>
      <c r="BT371" t="s">
        <v>709</v>
      </c>
      <c r="BU371" t="s">
        <v>710</v>
      </c>
      <c r="BW371" t="s">
        <v>711</v>
      </c>
      <c r="BX371">
        <v>68</v>
      </c>
      <c r="BY371">
        <v>68</v>
      </c>
      <c r="BZ371">
        <v>15014.4</v>
      </c>
      <c r="CA371">
        <v>15014.4</v>
      </c>
      <c r="CB371">
        <v>3.1280000000000001</v>
      </c>
      <c r="CC371">
        <v>3.1280000000000001</v>
      </c>
      <c r="CD371">
        <v>5100</v>
      </c>
      <c r="CE371">
        <v>5100</v>
      </c>
    </row>
    <row r="372" spans="1:83" x14ac:dyDescent="0.25">
      <c r="A372">
        <v>1600156313</v>
      </c>
      <c r="B372" t="s">
        <v>183</v>
      </c>
      <c r="C372">
        <v>156313</v>
      </c>
      <c r="E372" t="s">
        <v>272</v>
      </c>
      <c r="F372" t="s">
        <v>1</v>
      </c>
      <c r="G372" t="s">
        <v>2</v>
      </c>
      <c r="H372">
        <v>7380</v>
      </c>
      <c r="I372">
        <v>7380</v>
      </c>
      <c r="J372">
        <v>3138</v>
      </c>
      <c r="K372">
        <v>3138</v>
      </c>
      <c r="L372">
        <v>0</v>
      </c>
      <c r="M372">
        <v>0</v>
      </c>
      <c r="N372">
        <v>20916</v>
      </c>
      <c r="O372">
        <v>20916</v>
      </c>
      <c r="P372">
        <v>0</v>
      </c>
      <c r="Q372">
        <v>0</v>
      </c>
      <c r="R372">
        <v>8207</v>
      </c>
      <c r="AA372" t="s">
        <v>3</v>
      </c>
      <c r="AB372" s="1">
        <v>42418</v>
      </c>
      <c r="AE372" s="1">
        <v>42419</v>
      </c>
      <c r="AG372" s="1">
        <v>42419</v>
      </c>
      <c r="AI372" s="1">
        <v>42474</v>
      </c>
      <c r="AM372" s="1">
        <v>42474</v>
      </c>
      <c r="AO372" s="1">
        <v>42474</v>
      </c>
      <c r="AQ372">
        <v>1600501633</v>
      </c>
      <c r="AR372" t="s">
        <v>236</v>
      </c>
      <c r="AS372">
        <v>1</v>
      </c>
      <c r="AV372" t="s">
        <v>272</v>
      </c>
      <c r="AW372" t="s">
        <v>5</v>
      </c>
      <c r="AX372">
        <v>1008786</v>
      </c>
      <c r="AY372" t="s">
        <v>6</v>
      </c>
      <c r="BA372" t="s">
        <v>7</v>
      </c>
      <c r="BB372" s="1">
        <v>42437</v>
      </c>
      <c r="BC372" s="1">
        <v>42443</v>
      </c>
      <c r="BD372" s="1">
        <v>42444</v>
      </c>
      <c r="BE372" s="1">
        <v>42447</v>
      </c>
      <c r="BF372">
        <v>0</v>
      </c>
      <c r="BG372">
        <v>0</v>
      </c>
      <c r="BH372">
        <v>3138</v>
      </c>
      <c r="BI372">
        <v>3138</v>
      </c>
      <c r="BJ372">
        <v>7380</v>
      </c>
      <c r="BK372">
        <v>7380</v>
      </c>
      <c r="BL372">
        <v>20916</v>
      </c>
      <c r="BM372">
        <v>20916</v>
      </c>
      <c r="BN372">
        <v>0</v>
      </c>
      <c r="BO372">
        <v>0</v>
      </c>
      <c r="BP372" s="1">
        <v>42418</v>
      </c>
      <c r="BQ372" s="1">
        <v>43544</v>
      </c>
      <c r="BR372">
        <v>501634</v>
      </c>
      <c r="BS372">
        <v>1</v>
      </c>
      <c r="BT372" t="s">
        <v>709</v>
      </c>
      <c r="BU372" t="s">
        <v>712</v>
      </c>
      <c r="BW372" t="s">
        <v>858</v>
      </c>
      <c r="BX372">
        <v>6</v>
      </c>
      <c r="BY372">
        <v>6</v>
      </c>
      <c r="BZ372">
        <v>18396</v>
      </c>
      <c r="CA372">
        <v>18396</v>
      </c>
      <c r="CB372">
        <v>0</v>
      </c>
      <c r="CC372">
        <v>0</v>
      </c>
      <c r="CD372">
        <v>2760</v>
      </c>
      <c r="CE372">
        <v>2760</v>
      </c>
    </row>
    <row r="373" spans="1:83" x14ac:dyDescent="0.25">
      <c r="A373">
        <v>1600156313</v>
      </c>
      <c r="B373" t="s">
        <v>183</v>
      </c>
      <c r="C373">
        <v>156313</v>
      </c>
      <c r="E373" t="s">
        <v>272</v>
      </c>
      <c r="F373" t="s">
        <v>1</v>
      </c>
      <c r="G373" t="s">
        <v>2</v>
      </c>
      <c r="H373">
        <v>7380</v>
      </c>
      <c r="I373">
        <v>7380</v>
      </c>
      <c r="J373">
        <v>3138</v>
      </c>
      <c r="K373">
        <v>3138</v>
      </c>
      <c r="L373">
        <v>0</v>
      </c>
      <c r="M373">
        <v>0</v>
      </c>
      <c r="N373">
        <v>20916</v>
      </c>
      <c r="O373">
        <v>20916</v>
      </c>
      <c r="P373">
        <v>0</v>
      </c>
      <c r="Q373">
        <v>0</v>
      </c>
      <c r="R373">
        <v>8207</v>
      </c>
      <c r="AA373" t="s">
        <v>3</v>
      </c>
      <c r="AB373" s="1">
        <v>42418</v>
      </c>
      <c r="AE373" s="1">
        <v>42419</v>
      </c>
      <c r="AG373" s="1">
        <v>42419</v>
      </c>
      <c r="AI373" s="1">
        <v>42474</v>
      </c>
      <c r="AM373" s="1">
        <v>42474</v>
      </c>
      <c r="AO373" s="1">
        <v>42474</v>
      </c>
      <c r="AQ373">
        <v>1600501633</v>
      </c>
      <c r="AR373" t="s">
        <v>236</v>
      </c>
      <c r="AS373">
        <v>1</v>
      </c>
      <c r="AV373" t="s">
        <v>272</v>
      </c>
      <c r="AW373" t="s">
        <v>5</v>
      </c>
      <c r="AX373">
        <v>1008786</v>
      </c>
      <c r="AY373" t="s">
        <v>6</v>
      </c>
      <c r="BA373" t="s">
        <v>7</v>
      </c>
      <c r="BB373" s="1">
        <v>42437</v>
      </c>
      <c r="BC373" s="1">
        <v>42443</v>
      </c>
      <c r="BD373" s="1">
        <v>42444</v>
      </c>
      <c r="BE373" s="1">
        <v>42447</v>
      </c>
      <c r="BF373">
        <v>0</v>
      </c>
      <c r="BG373">
        <v>0</v>
      </c>
      <c r="BH373">
        <v>3138</v>
      </c>
      <c r="BI373">
        <v>3138</v>
      </c>
      <c r="BJ373">
        <v>7380</v>
      </c>
      <c r="BK373">
        <v>7380</v>
      </c>
      <c r="BL373">
        <v>20916</v>
      </c>
      <c r="BM373">
        <v>20916</v>
      </c>
      <c r="BN373">
        <v>0</v>
      </c>
      <c r="BO373">
        <v>0</v>
      </c>
      <c r="BP373" s="1">
        <v>42418</v>
      </c>
      <c r="BQ373" s="1">
        <v>43544</v>
      </c>
      <c r="BR373">
        <v>501635</v>
      </c>
      <c r="BS373">
        <v>2</v>
      </c>
      <c r="BT373" t="s">
        <v>709</v>
      </c>
      <c r="BU373" t="s">
        <v>712</v>
      </c>
      <c r="BW373" t="s">
        <v>715</v>
      </c>
      <c r="BX373">
        <v>3</v>
      </c>
      <c r="BY373">
        <v>3</v>
      </c>
      <c r="BZ373">
        <v>2520</v>
      </c>
      <c r="CA373">
        <v>2520</v>
      </c>
      <c r="CB373">
        <v>0</v>
      </c>
      <c r="CC373">
        <v>0</v>
      </c>
      <c r="CD373">
        <v>378</v>
      </c>
      <c r="CE373">
        <v>378</v>
      </c>
    </row>
    <row r="374" spans="1:83" x14ac:dyDescent="0.25">
      <c r="A374">
        <v>1600149470</v>
      </c>
      <c r="B374" t="s">
        <v>183</v>
      </c>
      <c r="C374">
        <v>149470</v>
      </c>
      <c r="E374" t="s">
        <v>81</v>
      </c>
      <c r="F374" t="s">
        <v>1</v>
      </c>
      <c r="G374" t="s">
        <v>2</v>
      </c>
      <c r="H374">
        <v>837.2</v>
      </c>
      <c r="I374">
        <v>837.2</v>
      </c>
      <c r="J374">
        <v>361.2</v>
      </c>
      <c r="K374">
        <v>361.2</v>
      </c>
      <c r="L374">
        <v>0</v>
      </c>
      <c r="M374">
        <v>0</v>
      </c>
      <c r="N374">
        <v>2108.1439999999998</v>
      </c>
      <c r="O374">
        <v>2108.1439999999998</v>
      </c>
      <c r="P374">
        <v>0.81299999999999994</v>
      </c>
      <c r="Q374">
        <v>0.81299999999999994</v>
      </c>
      <c r="R374">
        <v>3662</v>
      </c>
      <c r="AA374" t="s">
        <v>3</v>
      </c>
      <c r="AB374" s="1">
        <v>42277</v>
      </c>
      <c r="AE374" s="1">
        <v>42277</v>
      </c>
      <c r="AG374" s="1">
        <v>42277</v>
      </c>
      <c r="AI374" s="1">
        <v>42502</v>
      </c>
      <c r="AM374" s="1">
        <v>42502</v>
      </c>
      <c r="AO374" s="1">
        <v>42502</v>
      </c>
      <c r="AQ374">
        <v>1600410994</v>
      </c>
      <c r="AR374" t="s">
        <v>202</v>
      </c>
      <c r="AS374">
        <v>1</v>
      </c>
      <c r="AV374" t="s">
        <v>81</v>
      </c>
      <c r="AW374" t="s">
        <v>5</v>
      </c>
      <c r="AX374">
        <v>1114466</v>
      </c>
      <c r="AY374" t="s">
        <v>6</v>
      </c>
      <c r="BA374" t="s">
        <v>7</v>
      </c>
      <c r="BB374" s="1">
        <v>42285</v>
      </c>
      <c r="BC374" s="1">
        <v>42285</v>
      </c>
      <c r="BD374" s="1">
        <v>42308</v>
      </c>
      <c r="BE374" s="1">
        <v>42457</v>
      </c>
      <c r="BF374">
        <v>0</v>
      </c>
      <c r="BG374">
        <v>0</v>
      </c>
      <c r="BH374">
        <v>361.2</v>
      </c>
      <c r="BI374">
        <v>361.2</v>
      </c>
      <c r="BJ374">
        <v>837.2</v>
      </c>
      <c r="BK374">
        <v>837.2</v>
      </c>
      <c r="BL374">
        <v>2108.14</v>
      </c>
      <c r="BM374">
        <v>2108.14</v>
      </c>
      <c r="BN374">
        <v>0.81</v>
      </c>
      <c r="BO374">
        <v>0.81</v>
      </c>
      <c r="BP374" s="1">
        <v>42277</v>
      </c>
      <c r="BQ374" s="1">
        <v>43542</v>
      </c>
      <c r="BR374">
        <v>410995</v>
      </c>
      <c r="BS374">
        <v>1</v>
      </c>
      <c r="BT374" t="s">
        <v>709</v>
      </c>
      <c r="BU374" t="s">
        <v>710</v>
      </c>
      <c r="BW374" t="s">
        <v>770</v>
      </c>
      <c r="BX374">
        <v>9</v>
      </c>
      <c r="BY374">
        <v>9</v>
      </c>
      <c r="BZ374">
        <v>2108.1439999999998</v>
      </c>
      <c r="CA374">
        <v>2108.1439999999998</v>
      </c>
      <c r="CB374">
        <v>0.81299999999999994</v>
      </c>
      <c r="CC374">
        <v>0.81299999999999994</v>
      </c>
      <c r="CD374">
        <v>361.2</v>
      </c>
      <c r="CE374">
        <v>361.2</v>
      </c>
    </row>
    <row r="375" spans="1:83" x14ac:dyDescent="0.25">
      <c r="A375">
        <v>1600147413</v>
      </c>
      <c r="B375" t="s">
        <v>183</v>
      </c>
      <c r="C375">
        <v>147413</v>
      </c>
      <c r="E375" t="s">
        <v>47</v>
      </c>
      <c r="F375" t="s">
        <v>1</v>
      </c>
      <c r="G375" t="s">
        <v>2</v>
      </c>
      <c r="H375">
        <v>33096</v>
      </c>
      <c r="I375">
        <v>36796.69</v>
      </c>
      <c r="J375">
        <v>6320</v>
      </c>
      <c r="K375">
        <v>6320</v>
      </c>
      <c r="L375">
        <v>0</v>
      </c>
      <c r="M375">
        <v>0</v>
      </c>
      <c r="N375">
        <v>25193</v>
      </c>
      <c r="O375">
        <v>25193</v>
      </c>
      <c r="P375">
        <v>7.9</v>
      </c>
      <c r="Q375">
        <v>7.9</v>
      </c>
      <c r="R375">
        <v>7398</v>
      </c>
      <c r="AA375" t="s">
        <v>3</v>
      </c>
      <c r="AB375" s="1">
        <v>42221</v>
      </c>
      <c r="AE375" s="1">
        <v>42222</v>
      </c>
      <c r="AG375" s="1">
        <v>42222</v>
      </c>
      <c r="AI375" s="1">
        <v>42558</v>
      </c>
      <c r="AM375" s="1">
        <v>42558</v>
      </c>
      <c r="AO375" s="1">
        <v>42558</v>
      </c>
      <c r="AQ375">
        <v>1600425364</v>
      </c>
      <c r="AR375" t="s">
        <v>191</v>
      </c>
      <c r="AS375">
        <v>1</v>
      </c>
      <c r="AV375" t="s">
        <v>47</v>
      </c>
      <c r="AW375" t="s">
        <v>5</v>
      </c>
      <c r="AX375">
        <v>1028061</v>
      </c>
      <c r="AY375" t="s">
        <v>6</v>
      </c>
      <c r="BA375" t="s">
        <v>7</v>
      </c>
      <c r="BB375" s="1">
        <v>42233</v>
      </c>
      <c r="BC375" s="1">
        <v>42233</v>
      </c>
      <c r="BD375" s="1">
        <v>42277</v>
      </c>
      <c r="BE375" s="1">
        <v>42458</v>
      </c>
      <c r="BF375">
        <v>0</v>
      </c>
      <c r="BG375">
        <v>0</v>
      </c>
      <c r="BH375">
        <v>6320</v>
      </c>
      <c r="BI375">
        <v>6320</v>
      </c>
      <c r="BJ375">
        <v>33096</v>
      </c>
      <c r="BK375">
        <v>36796.69</v>
      </c>
      <c r="BL375">
        <v>25193</v>
      </c>
      <c r="BM375">
        <v>25193</v>
      </c>
      <c r="BN375">
        <v>7.9</v>
      </c>
      <c r="BO375">
        <v>7.9</v>
      </c>
      <c r="BP375" s="1">
        <v>42221</v>
      </c>
      <c r="BQ375" s="1">
        <v>43542</v>
      </c>
      <c r="BR375">
        <v>425365</v>
      </c>
      <c r="BS375">
        <v>1</v>
      </c>
      <c r="BT375" t="s">
        <v>717</v>
      </c>
      <c r="BU375" t="s">
        <v>720</v>
      </c>
      <c r="BW375" t="s">
        <v>863</v>
      </c>
      <c r="BX375">
        <v>1</v>
      </c>
      <c r="BY375">
        <v>1</v>
      </c>
      <c r="BZ375">
        <v>25193</v>
      </c>
      <c r="CA375">
        <v>25193</v>
      </c>
      <c r="CB375">
        <v>7.9</v>
      </c>
      <c r="CC375">
        <v>7.9</v>
      </c>
      <c r="CD375">
        <v>6320</v>
      </c>
      <c r="CE375">
        <v>6320</v>
      </c>
    </row>
    <row r="376" spans="1:83" x14ac:dyDescent="0.25">
      <c r="A376">
        <v>1600150315</v>
      </c>
      <c r="B376" t="s">
        <v>183</v>
      </c>
      <c r="C376">
        <v>150315</v>
      </c>
      <c r="E376" t="s">
        <v>41</v>
      </c>
      <c r="F376" t="s">
        <v>1</v>
      </c>
      <c r="G376" t="s">
        <v>2</v>
      </c>
      <c r="H376">
        <v>13987</v>
      </c>
      <c r="I376">
        <v>15272.65</v>
      </c>
      <c r="J376">
        <v>3311.9</v>
      </c>
      <c r="K376">
        <v>3532.55</v>
      </c>
      <c r="L376">
        <v>0</v>
      </c>
      <c r="M376">
        <v>0</v>
      </c>
      <c r="N376">
        <v>23946</v>
      </c>
      <c r="O376">
        <v>37170</v>
      </c>
      <c r="P376">
        <v>7</v>
      </c>
      <c r="Q376">
        <v>7.5</v>
      </c>
      <c r="R376">
        <v>11705</v>
      </c>
      <c r="AA376" t="s">
        <v>3</v>
      </c>
      <c r="AB376" s="1">
        <v>42290</v>
      </c>
      <c r="AE376" s="1">
        <v>42296</v>
      </c>
      <c r="AG376" s="1">
        <v>42296</v>
      </c>
      <c r="AI376" s="1">
        <v>43171</v>
      </c>
      <c r="AM376" s="1">
        <v>43171</v>
      </c>
      <c r="AO376" s="1">
        <v>43171</v>
      </c>
      <c r="AQ376">
        <v>1600437735</v>
      </c>
      <c r="AR376" t="s">
        <v>207</v>
      </c>
      <c r="AS376">
        <v>1</v>
      </c>
      <c r="AV376" t="s">
        <v>41</v>
      </c>
      <c r="AW376" t="s">
        <v>5</v>
      </c>
      <c r="AY376" t="s">
        <v>6</v>
      </c>
      <c r="BA376" t="s">
        <v>7</v>
      </c>
      <c r="BB376" s="1">
        <v>42306</v>
      </c>
      <c r="BC376" s="1">
        <v>42306</v>
      </c>
      <c r="BD376" s="1">
        <v>42307</v>
      </c>
      <c r="BE376" s="1">
        <v>42460</v>
      </c>
      <c r="BF376">
        <v>0</v>
      </c>
      <c r="BG376">
        <v>0</v>
      </c>
      <c r="BH376">
        <v>3311.9</v>
      </c>
      <c r="BI376">
        <v>3532.55</v>
      </c>
      <c r="BJ376">
        <v>13987</v>
      </c>
      <c r="BK376">
        <v>15272.65</v>
      </c>
      <c r="BL376">
        <v>23946</v>
      </c>
      <c r="BM376">
        <v>37170</v>
      </c>
      <c r="BN376">
        <v>7</v>
      </c>
      <c r="BO376">
        <v>7.5</v>
      </c>
      <c r="BP376" s="1">
        <v>42290</v>
      </c>
      <c r="BQ376" s="1">
        <v>43542</v>
      </c>
      <c r="BR376">
        <v>437736</v>
      </c>
      <c r="BS376">
        <v>1</v>
      </c>
      <c r="BT376" t="s">
        <v>717</v>
      </c>
      <c r="BU376" t="s">
        <v>718</v>
      </c>
      <c r="BW376" t="s">
        <v>866</v>
      </c>
      <c r="BX376">
        <v>1</v>
      </c>
      <c r="BY376">
        <v>1</v>
      </c>
      <c r="BZ376">
        <v>0</v>
      </c>
      <c r="CA376">
        <v>7469</v>
      </c>
      <c r="CB376">
        <v>0</v>
      </c>
      <c r="CC376">
        <v>0</v>
      </c>
      <c r="CD376">
        <v>0</v>
      </c>
      <c r="CE376">
        <v>373.45</v>
      </c>
    </row>
    <row r="377" spans="1:83" x14ac:dyDescent="0.25">
      <c r="A377">
        <v>1600150315</v>
      </c>
      <c r="B377" t="s">
        <v>183</v>
      </c>
      <c r="C377">
        <v>150315</v>
      </c>
      <c r="E377" t="s">
        <v>41</v>
      </c>
      <c r="F377" t="s">
        <v>1</v>
      </c>
      <c r="G377" t="s">
        <v>2</v>
      </c>
      <c r="H377">
        <v>13987</v>
      </c>
      <c r="I377">
        <v>15272.65</v>
      </c>
      <c r="J377">
        <v>3311.9</v>
      </c>
      <c r="K377">
        <v>3532.55</v>
      </c>
      <c r="L377">
        <v>0</v>
      </c>
      <c r="M377">
        <v>0</v>
      </c>
      <c r="N377">
        <v>23946</v>
      </c>
      <c r="O377">
        <v>37170</v>
      </c>
      <c r="P377">
        <v>7</v>
      </c>
      <c r="Q377">
        <v>7.5</v>
      </c>
      <c r="R377">
        <v>11705</v>
      </c>
      <c r="AA377" t="s">
        <v>3</v>
      </c>
      <c r="AB377" s="1">
        <v>42290</v>
      </c>
      <c r="AE377" s="1">
        <v>42296</v>
      </c>
      <c r="AG377" s="1">
        <v>42296</v>
      </c>
      <c r="AI377" s="1">
        <v>43171</v>
      </c>
      <c r="AM377" s="1">
        <v>43171</v>
      </c>
      <c r="AO377" s="1">
        <v>43171</v>
      </c>
      <c r="AQ377">
        <v>1600437735</v>
      </c>
      <c r="AR377" t="s">
        <v>207</v>
      </c>
      <c r="AS377">
        <v>1</v>
      </c>
      <c r="AV377" t="s">
        <v>41</v>
      </c>
      <c r="AW377" t="s">
        <v>5</v>
      </c>
      <c r="AY377" t="s">
        <v>6</v>
      </c>
      <c r="BA377" t="s">
        <v>7</v>
      </c>
      <c r="BB377" s="1">
        <v>42306</v>
      </c>
      <c r="BC377" s="1">
        <v>42306</v>
      </c>
      <c r="BD377" s="1">
        <v>42307</v>
      </c>
      <c r="BE377" s="1">
        <v>42460</v>
      </c>
      <c r="BF377">
        <v>0</v>
      </c>
      <c r="BG377">
        <v>0</v>
      </c>
      <c r="BH377">
        <v>3311.9</v>
      </c>
      <c r="BI377">
        <v>3532.55</v>
      </c>
      <c r="BJ377">
        <v>13987</v>
      </c>
      <c r="BK377">
        <v>15272.65</v>
      </c>
      <c r="BL377">
        <v>23946</v>
      </c>
      <c r="BM377">
        <v>37170</v>
      </c>
      <c r="BN377">
        <v>7</v>
      </c>
      <c r="BO377">
        <v>7.5</v>
      </c>
      <c r="BP377" s="1">
        <v>42290</v>
      </c>
      <c r="BQ377" s="1">
        <v>43542</v>
      </c>
      <c r="BR377">
        <v>437737</v>
      </c>
      <c r="BS377">
        <v>2</v>
      </c>
      <c r="BT377" t="s">
        <v>717</v>
      </c>
      <c r="BU377" t="s">
        <v>718</v>
      </c>
      <c r="BW377" t="s">
        <v>867</v>
      </c>
      <c r="BX377">
        <v>1</v>
      </c>
      <c r="BY377">
        <v>1</v>
      </c>
      <c r="BZ377">
        <v>7468</v>
      </c>
      <c r="CA377">
        <v>0</v>
      </c>
      <c r="CB377">
        <v>0</v>
      </c>
      <c r="CC377">
        <v>0</v>
      </c>
      <c r="CD377">
        <v>373.4</v>
      </c>
      <c r="CE377">
        <v>0</v>
      </c>
    </row>
    <row r="378" spans="1:83" x14ac:dyDescent="0.25">
      <c r="A378">
        <v>1600154208</v>
      </c>
      <c r="B378" t="s">
        <v>183</v>
      </c>
      <c r="C378">
        <v>154208</v>
      </c>
      <c r="E378" t="s">
        <v>276</v>
      </c>
      <c r="F378" t="s">
        <v>1</v>
      </c>
      <c r="G378" t="s">
        <v>2</v>
      </c>
      <c r="H378">
        <v>103622.02</v>
      </c>
      <c r="I378">
        <v>103622.02</v>
      </c>
      <c r="J378">
        <v>16049</v>
      </c>
      <c r="K378">
        <v>16049</v>
      </c>
      <c r="L378">
        <v>0</v>
      </c>
      <c r="M378">
        <v>0</v>
      </c>
      <c r="N378">
        <v>182214</v>
      </c>
      <c r="O378">
        <v>182214</v>
      </c>
      <c r="P378">
        <v>35.299999999999997</v>
      </c>
      <c r="Q378">
        <v>35.299999999999997</v>
      </c>
      <c r="R378">
        <v>10040</v>
      </c>
      <c r="AA378" t="s">
        <v>3</v>
      </c>
      <c r="AB378" s="1">
        <v>42320</v>
      </c>
      <c r="AE378" s="1">
        <v>42373</v>
      </c>
      <c r="AG378" s="1">
        <v>42373</v>
      </c>
      <c r="AI378" s="1">
        <v>42572</v>
      </c>
      <c r="AM378" s="1">
        <v>42572</v>
      </c>
      <c r="AO378" s="1">
        <v>42572</v>
      </c>
      <c r="AQ378">
        <v>1600418794</v>
      </c>
      <c r="AR378" t="s">
        <v>227</v>
      </c>
      <c r="AS378">
        <v>1</v>
      </c>
      <c r="AV378" t="s">
        <v>276</v>
      </c>
      <c r="AW378" t="s">
        <v>5</v>
      </c>
      <c r="AY378" t="s">
        <v>6</v>
      </c>
      <c r="BA378" t="s">
        <v>7</v>
      </c>
      <c r="BB378" s="1">
        <v>42338</v>
      </c>
      <c r="BC378" s="1">
        <v>42338</v>
      </c>
      <c r="BD378" s="1">
        <v>42369</v>
      </c>
      <c r="BE378" s="1">
        <v>42369</v>
      </c>
      <c r="BF378">
        <v>0</v>
      </c>
      <c r="BG378">
        <v>0</v>
      </c>
      <c r="BH378">
        <v>16049</v>
      </c>
      <c r="BI378">
        <v>16049</v>
      </c>
      <c r="BJ378">
        <v>103622.02</v>
      </c>
      <c r="BK378">
        <v>103622.02</v>
      </c>
      <c r="BL378">
        <v>182214</v>
      </c>
      <c r="BM378">
        <v>182214</v>
      </c>
      <c r="BN378">
        <v>35.299999999999997</v>
      </c>
      <c r="BO378">
        <v>35.299999999999997</v>
      </c>
      <c r="BP378" s="1">
        <v>42320</v>
      </c>
      <c r="BQ378" s="1">
        <v>43542</v>
      </c>
      <c r="BR378">
        <v>418795</v>
      </c>
      <c r="BS378">
        <v>1</v>
      </c>
      <c r="BT378" t="s">
        <v>709</v>
      </c>
      <c r="BU378" t="s">
        <v>712</v>
      </c>
      <c r="BW378" t="s">
        <v>716</v>
      </c>
      <c r="BX378">
        <v>3</v>
      </c>
      <c r="BY378">
        <v>3</v>
      </c>
      <c r="BZ378">
        <v>3654</v>
      </c>
      <c r="CA378">
        <v>3654</v>
      </c>
      <c r="CB378">
        <v>0</v>
      </c>
      <c r="CC378">
        <v>0</v>
      </c>
      <c r="CD378">
        <v>549</v>
      </c>
      <c r="CE378">
        <v>549</v>
      </c>
    </row>
    <row r="379" spans="1:83" x14ac:dyDescent="0.25">
      <c r="A379">
        <v>1600154208</v>
      </c>
      <c r="B379" t="s">
        <v>183</v>
      </c>
      <c r="C379">
        <v>154208</v>
      </c>
      <c r="E379" t="s">
        <v>276</v>
      </c>
      <c r="F379" t="s">
        <v>1</v>
      </c>
      <c r="G379" t="s">
        <v>2</v>
      </c>
      <c r="H379">
        <v>103622.02</v>
      </c>
      <c r="I379">
        <v>103622.02</v>
      </c>
      <c r="J379">
        <v>16049</v>
      </c>
      <c r="K379">
        <v>16049</v>
      </c>
      <c r="L379">
        <v>0</v>
      </c>
      <c r="M379">
        <v>0</v>
      </c>
      <c r="N379">
        <v>182214</v>
      </c>
      <c r="O379">
        <v>182214</v>
      </c>
      <c r="P379">
        <v>35.299999999999997</v>
      </c>
      <c r="Q379">
        <v>35.299999999999997</v>
      </c>
      <c r="R379">
        <v>10040</v>
      </c>
      <c r="AA379" t="s">
        <v>3</v>
      </c>
      <c r="AB379" s="1">
        <v>42320</v>
      </c>
      <c r="AE379" s="1">
        <v>42373</v>
      </c>
      <c r="AG379" s="1">
        <v>42373</v>
      </c>
      <c r="AI379" s="1">
        <v>42572</v>
      </c>
      <c r="AM379" s="1">
        <v>42572</v>
      </c>
      <c r="AO379" s="1">
        <v>42572</v>
      </c>
      <c r="AQ379">
        <v>1600418794</v>
      </c>
      <c r="AR379" t="s">
        <v>227</v>
      </c>
      <c r="AS379">
        <v>1</v>
      </c>
      <c r="AV379" t="s">
        <v>276</v>
      </c>
      <c r="AW379" t="s">
        <v>5</v>
      </c>
      <c r="AY379" t="s">
        <v>6</v>
      </c>
      <c r="BA379" t="s">
        <v>7</v>
      </c>
      <c r="BB379" s="1">
        <v>42338</v>
      </c>
      <c r="BC379" s="1">
        <v>42338</v>
      </c>
      <c r="BD379" s="1">
        <v>42369</v>
      </c>
      <c r="BE379" s="1">
        <v>42369</v>
      </c>
      <c r="BF379">
        <v>0</v>
      </c>
      <c r="BG379">
        <v>0</v>
      </c>
      <c r="BH379">
        <v>16049</v>
      </c>
      <c r="BI379">
        <v>16049</v>
      </c>
      <c r="BJ379">
        <v>103622.02</v>
      </c>
      <c r="BK379">
        <v>103622.02</v>
      </c>
      <c r="BL379">
        <v>182214</v>
      </c>
      <c r="BM379">
        <v>182214</v>
      </c>
      <c r="BN379">
        <v>35.299999999999997</v>
      </c>
      <c r="BO379">
        <v>35.299999999999997</v>
      </c>
      <c r="BP379" s="1">
        <v>42320</v>
      </c>
      <c r="BQ379" s="1">
        <v>43542</v>
      </c>
      <c r="BR379">
        <v>418796</v>
      </c>
      <c r="BS379">
        <v>2</v>
      </c>
      <c r="BT379" t="s">
        <v>709</v>
      </c>
      <c r="BU379" t="s">
        <v>712</v>
      </c>
      <c r="BW379" t="s">
        <v>858</v>
      </c>
      <c r="BX379">
        <v>3</v>
      </c>
      <c r="BY379">
        <v>3</v>
      </c>
      <c r="BZ379">
        <v>9198</v>
      </c>
      <c r="CA379">
        <v>9198</v>
      </c>
      <c r="CB379">
        <v>0</v>
      </c>
      <c r="CC379">
        <v>0</v>
      </c>
      <c r="CD379">
        <v>1380</v>
      </c>
      <c r="CE379">
        <v>1380</v>
      </c>
    </row>
    <row r="380" spans="1:83" x14ac:dyDescent="0.25">
      <c r="A380">
        <v>1600154208</v>
      </c>
      <c r="B380" t="s">
        <v>183</v>
      </c>
      <c r="C380">
        <v>154208</v>
      </c>
      <c r="E380" t="s">
        <v>276</v>
      </c>
      <c r="F380" t="s">
        <v>1</v>
      </c>
      <c r="G380" t="s">
        <v>2</v>
      </c>
      <c r="H380">
        <v>103622.02</v>
      </c>
      <c r="I380">
        <v>103622.02</v>
      </c>
      <c r="J380">
        <v>16049</v>
      </c>
      <c r="K380">
        <v>16049</v>
      </c>
      <c r="L380">
        <v>0</v>
      </c>
      <c r="M380">
        <v>0</v>
      </c>
      <c r="N380">
        <v>182214</v>
      </c>
      <c r="O380">
        <v>182214</v>
      </c>
      <c r="P380">
        <v>35.299999999999997</v>
      </c>
      <c r="Q380">
        <v>35.299999999999997</v>
      </c>
      <c r="R380">
        <v>10040</v>
      </c>
      <c r="AA380" t="s">
        <v>3</v>
      </c>
      <c r="AB380" s="1">
        <v>42320</v>
      </c>
      <c r="AE380" s="1">
        <v>42373</v>
      </c>
      <c r="AG380" s="1">
        <v>42373</v>
      </c>
      <c r="AI380" s="1">
        <v>42572</v>
      </c>
      <c r="AM380" s="1">
        <v>42572</v>
      </c>
      <c r="AO380" s="1">
        <v>42572</v>
      </c>
      <c r="AQ380">
        <v>1600418794</v>
      </c>
      <c r="AR380" t="s">
        <v>227</v>
      </c>
      <c r="AS380">
        <v>1</v>
      </c>
      <c r="AV380" t="s">
        <v>276</v>
      </c>
      <c r="AW380" t="s">
        <v>5</v>
      </c>
      <c r="AY380" t="s">
        <v>6</v>
      </c>
      <c r="BA380" t="s">
        <v>7</v>
      </c>
      <c r="BB380" s="1">
        <v>42338</v>
      </c>
      <c r="BC380" s="1">
        <v>42338</v>
      </c>
      <c r="BD380" s="1">
        <v>42369</v>
      </c>
      <c r="BE380" s="1">
        <v>42369</v>
      </c>
      <c r="BF380">
        <v>0</v>
      </c>
      <c r="BG380">
        <v>0</v>
      </c>
      <c r="BH380">
        <v>16049</v>
      </c>
      <c r="BI380">
        <v>16049</v>
      </c>
      <c r="BJ380">
        <v>103622.02</v>
      </c>
      <c r="BK380">
        <v>103622.02</v>
      </c>
      <c r="BL380">
        <v>182214</v>
      </c>
      <c r="BM380">
        <v>182214</v>
      </c>
      <c r="BN380">
        <v>35.299999999999997</v>
      </c>
      <c r="BO380">
        <v>35.299999999999997</v>
      </c>
      <c r="BP380" s="1">
        <v>42320</v>
      </c>
      <c r="BQ380" s="1">
        <v>43542</v>
      </c>
      <c r="BR380">
        <v>418797</v>
      </c>
      <c r="BS380">
        <v>3</v>
      </c>
      <c r="BT380" t="s">
        <v>717</v>
      </c>
      <c r="BU380" t="s">
        <v>718</v>
      </c>
      <c r="BW380" t="s">
        <v>835</v>
      </c>
      <c r="BX380">
        <v>1</v>
      </c>
      <c r="BY380">
        <v>1</v>
      </c>
      <c r="BZ380">
        <v>169362</v>
      </c>
      <c r="CA380">
        <v>169362</v>
      </c>
      <c r="CB380">
        <v>35.299999999999997</v>
      </c>
      <c r="CC380">
        <v>35.299999999999997</v>
      </c>
      <c r="CD380">
        <v>14120</v>
      </c>
      <c r="CE380">
        <v>14120</v>
      </c>
    </row>
    <row r="381" spans="1:83" x14ac:dyDescent="0.25">
      <c r="A381">
        <v>1600150315</v>
      </c>
      <c r="B381" t="s">
        <v>183</v>
      </c>
      <c r="C381">
        <v>150315</v>
      </c>
      <c r="E381" t="s">
        <v>41</v>
      </c>
      <c r="F381" t="s">
        <v>1</v>
      </c>
      <c r="G381" t="s">
        <v>2</v>
      </c>
      <c r="H381">
        <v>13987</v>
      </c>
      <c r="I381">
        <v>15272.65</v>
      </c>
      <c r="J381">
        <v>3311.9</v>
      </c>
      <c r="K381">
        <v>3532.55</v>
      </c>
      <c r="L381">
        <v>0</v>
      </c>
      <c r="M381">
        <v>0</v>
      </c>
      <c r="N381">
        <v>23946</v>
      </c>
      <c r="O381">
        <v>37170</v>
      </c>
      <c r="P381">
        <v>7</v>
      </c>
      <c r="Q381">
        <v>7.5</v>
      </c>
      <c r="R381">
        <v>11705</v>
      </c>
      <c r="AA381" t="s">
        <v>3</v>
      </c>
      <c r="AB381" s="1">
        <v>42290</v>
      </c>
      <c r="AE381" s="1">
        <v>42296</v>
      </c>
      <c r="AG381" s="1">
        <v>42296</v>
      </c>
      <c r="AI381" s="1">
        <v>43171</v>
      </c>
      <c r="AM381" s="1">
        <v>43171</v>
      </c>
      <c r="AO381" s="1">
        <v>43171</v>
      </c>
      <c r="AQ381">
        <v>1600437735</v>
      </c>
      <c r="AR381" t="s">
        <v>207</v>
      </c>
      <c r="AS381">
        <v>1</v>
      </c>
      <c r="AV381" t="s">
        <v>41</v>
      </c>
      <c r="AW381" t="s">
        <v>5</v>
      </c>
      <c r="AY381" t="s">
        <v>6</v>
      </c>
      <c r="BA381" t="s">
        <v>7</v>
      </c>
      <c r="BB381" s="1">
        <v>42306</v>
      </c>
      <c r="BC381" s="1">
        <v>42306</v>
      </c>
      <c r="BD381" s="1">
        <v>42307</v>
      </c>
      <c r="BE381" s="1">
        <v>42460</v>
      </c>
      <c r="BF381">
        <v>0</v>
      </c>
      <c r="BG381">
        <v>0</v>
      </c>
      <c r="BH381">
        <v>3311.9</v>
      </c>
      <c r="BI381">
        <v>3532.55</v>
      </c>
      <c r="BJ381">
        <v>13987</v>
      </c>
      <c r="BK381">
        <v>15272.65</v>
      </c>
      <c r="BL381">
        <v>23946</v>
      </c>
      <c r="BM381">
        <v>37170</v>
      </c>
      <c r="BN381">
        <v>7</v>
      </c>
      <c r="BO381">
        <v>7.5</v>
      </c>
      <c r="BP381" s="1">
        <v>42290</v>
      </c>
      <c r="BQ381" s="1">
        <v>43542</v>
      </c>
      <c r="BR381">
        <v>437738</v>
      </c>
      <c r="BS381">
        <v>3</v>
      </c>
      <c r="BT381" t="s">
        <v>717</v>
      </c>
      <c r="BU381" t="s">
        <v>718</v>
      </c>
      <c r="BW381" t="s">
        <v>835</v>
      </c>
      <c r="BX381">
        <v>1</v>
      </c>
      <c r="BY381">
        <v>1</v>
      </c>
      <c r="BZ381">
        <v>16478</v>
      </c>
      <c r="CA381">
        <v>29701</v>
      </c>
      <c r="CB381">
        <v>7</v>
      </c>
      <c r="CC381">
        <v>7.5</v>
      </c>
      <c r="CD381">
        <v>2938.5</v>
      </c>
      <c r="CE381">
        <v>3159.1</v>
      </c>
    </row>
    <row r="382" spans="1:83" x14ac:dyDescent="0.25">
      <c r="A382">
        <v>1600155361</v>
      </c>
      <c r="B382" t="s">
        <v>183</v>
      </c>
      <c r="C382">
        <v>155361</v>
      </c>
      <c r="E382" t="s">
        <v>41</v>
      </c>
      <c r="F382" t="s">
        <v>1</v>
      </c>
      <c r="G382" t="s">
        <v>2</v>
      </c>
      <c r="H382">
        <v>8503.7000000000007</v>
      </c>
      <c r="I382">
        <v>9056.32</v>
      </c>
      <c r="J382">
        <v>4251.8500000000004</v>
      </c>
      <c r="K382">
        <v>4320</v>
      </c>
      <c r="L382">
        <v>0</v>
      </c>
      <c r="M382">
        <v>0</v>
      </c>
      <c r="N382">
        <v>78017</v>
      </c>
      <c r="O382">
        <v>78017</v>
      </c>
      <c r="P382">
        <v>10.8</v>
      </c>
      <c r="Q382">
        <v>10.8</v>
      </c>
      <c r="R382">
        <v>8881</v>
      </c>
      <c r="AA382" t="s">
        <v>3</v>
      </c>
      <c r="AB382" s="1">
        <v>42396</v>
      </c>
      <c r="AE382" s="1">
        <v>42396</v>
      </c>
      <c r="AG382" s="1">
        <v>42396</v>
      </c>
      <c r="AI382" s="1">
        <v>42522</v>
      </c>
      <c r="AM382" s="1">
        <v>42522</v>
      </c>
      <c r="AO382" s="1">
        <v>42522</v>
      </c>
      <c r="AQ382">
        <v>1600464387</v>
      </c>
      <c r="AR382" t="s">
        <v>231</v>
      </c>
      <c r="AS382">
        <v>1</v>
      </c>
      <c r="AV382" t="s">
        <v>41</v>
      </c>
      <c r="AW382" t="s">
        <v>5</v>
      </c>
      <c r="AX382">
        <v>1028969</v>
      </c>
      <c r="AY382" t="s">
        <v>6</v>
      </c>
      <c r="BA382" t="s">
        <v>7</v>
      </c>
      <c r="BB382" s="1">
        <v>42401</v>
      </c>
      <c r="BC382" s="1">
        <v>42401</v>
      </c>
      <c r="BD382" s="1">
        <v>42460</v>
      </c>
      <c r="BE382" s="1">
        <v>42460</v>
      </c>
      <c r="BF382">
        <v>0</v>
      </c>
      <c r="BG382">
        <v>0</v>
      </c>
      <c r="BH382">
        <v>4251.8500000000004</v>
      </c>
      <c r="BI382">
        <v>4320</v>
      </c>
      <c r="BJ382">
        <v>8503.7000000000007</v>
      </c>
      <c r="BK382">
        <v>9056.32</v>
      </c>
      <c r="BL382">
        <v>78017</v>
      </c>
      <c r="BM382">
        <v>78017</v>
      </c>
      <c r="BN382">
        <v>10.8</v>
      </c>
      <c r="BO382">
        <v>10.8</v>
      </c>
      <c r="BP382" s="1">
        <v>42396</v>
      </c>
      <c r="BQ382" s="1">
        <v>43542</v>
      </c>
      <c r="BR382">
        <v>464388</v>
      </c>
      <c r="BS382">
        <v>1</v>
      </c>
      <c r="BT382" t="s">
        <v>717</v>
      </c>
      <c r="BU382" t="s">
        <v>718</v>
      </c>
      <c r="BW382" t="s">
        <v>859</v>
      </c>
      <c r="BX382">
        <v>1</v>
      </c>
      <c r="BY382">
        <v>1</v>
      </c>
      <c r="BZ382">
        <v>78017</v>
      </c>
      <c r="CA382">
        <v>78017</v>
      </c>
      <c r="CB382">
        <v>10.8</v>
      </c>
      <c r="CC382">
        <v>10.8</v>
      </c>
      <c r="CD382">
        <v>4320</v>
      </c>
      <c r="CE382">
        <v>4320</v>
      </c>
    </row>
    <row r="383" spans="1:83" x14ac:dyDescent="0.25">
      <c r="A383">
        <v>1600156482</v>
      </c>
      <c r="B383" t="s">
        <v>183</v>
      </c>
      <c r="C383">
        <v>156482</v>
      </c>
      <c r="E383" t="s">
        <v>41</v>
      </c>
      <c r="F383" t="s">
        <v>1</v>
      </c>
      <c r="G383" t="s">
        <v>2</v>
      </c>
      <c r="H383">
        <v>2496.5500000000002</v>
      </c>
      <c r="I383">
        <v>2427.17</v>
      </c>
      <c r="J383">
        <v>1248.28</v>
      </c>
      <c r="K383">
        <v>1213.58</v>
      </c>
      <c r="L383">
        <v>0</v>
      </c>
      <c r="M383">
        <v>0</v>
      </c>
      <c r="N383">
        <v>122151</v>
      </c>
      <c r="O383">
        <v>122151</v>
      </c>
      <c r="P383">
        <v>0</v>
      </c>
      <c r="Q383">
        <v>0</v>
      </c>
      <c r="R383">
        <v>10292</v>
      </c>
      <c r="AA383" t="s">
        <v>3</v>
      </c>
      <c r="AB383" s="1">
        <v>42423</v>
      </c>
      <c r="AE383" s="1">
        <v>42425</v>
      </c>
      <c r="AG383" s="1">
        <v>42425</v>
      </c>
      <c r="AI383" s="1">
        <v>42536</v>
      </c>
      <c r="AM383" s="1">
        <v>42536</v>
      </c>
      <c r="AO383" s="1">
        <v>42536</v>
      </c>
      <c r="AQ383">
        <v>1600501779</v>
      </c>
      <c r="AR383" t="s">
        <v>238</v>
      </c>
      <c r="AS383">
        <v>1</v>
      </c>
      <c r="AV383" t="s">
        <v>41</v>
      </c>
      <c r="AW383" t="s">
        <v>5</v>
      </c>
      <c r="AX383">
        <v>1138357</v>
      </c>
      <c r="AY383" t="s">
        <v>6</v>
      </c>
      <c r="BA383" t="s">
        <v>7</v>
      </c>
      <c r="BB383" s="1">
        <v>42429</v>
      </c>
      <c r="BC383" s="1">
        <v>42429</v>
      </c>
      <c r="BD383" s="1">
        <v>42460</v>
      </c>
      <c r="BE383" s="1">
        <v>42475</v>
      </c>
      <c r="BF383">
        <v>0</v>
      </c>
      <c r="BG383">
        <v>0</v>
      </c>
      <c r="BH383">
        <v>1248.28</v>
      </c>
      <c r="BI383">
        <v>1213.58</v>
      </c>
      <c r="BJ383">
        <v>2496.5500000000002</v>
      </c>
      <c r="BK383">
        <v>2427.17</v>
      </c>
      <c r="BL383">
        <v>122151</v>
      </c>
      <c r="BM383">
        <v>122151</v>
      </c>
      <c r="BN383">
        <v>0</v>
      </c>
      <c r="BO383">
        <v>0</v>
      </c>
      <c r="BP383" s="1">
        <v>42423</v>
      </c>
      <c r="BQ383" s="1">
        <v>43544</v>
      </c>
      <c r="BR383">
        <v>501780</v>
      </c>
      <c r="BS383">
        <v>1</v>
      </c>
      <c r="BT383" t="s">
        <v>717</v>
      </c>
      <c r="BU383" t="s">
        <v>718</v>
      </c>
      <c r="BW383" t="s">
        <v>835</v>
      </c>
      <c r="BX383">
        <v>1</v>
      </c>
      <c r="BY383">
        <v>1</v>
      </c>
      <c r="BZ383">
        <v>122151</v>
      </c>
      <c r="CA383">
        <v>122151</v>
      </c>
      <c r="CB383">
        <v>0</v>
      </c>
      <c r="CC383">
        <v>0</v>
      </c>
      <c r="CD383">
        <v>6107.55</v>
      </c>
      <c r="CE383">
        <v>6107.55</v>
      </c>
    </row>
    <row r="384" spans="1:83" x14ac:dyDescent="0.25">
      <c r="A384">
        <v>1600152136</v>
      </c>
      <c r="B384" t="s">
        <v>183</v>
      </c>
      <c r="C384">
        <v>152136</v>
      </c>
      <c r="E384" t="s">
        <v>276</v>
      </c>
      <c r="F384" t="s">
        <v>1</v>
      </c>
      <c r="G384" t="s">
        <v>2</v>
      </c>
      <c r="H384">
        <v>7581.25</v>
      </c>
      <c r="I384">
        <v>7893</v>
      </c>
      <c r="J384">
        <v>2238.0500000000002</v>
      </c>
      <c r="K384">
        <v>2238.0500000000002</v>
      </c>
      <c r="L384">
        <v>0</v>
      </c>
      <c r="M384">
        <v>0</v>
      </c>
      <c r="N384">
        <v>27121</v>
      </c>
      <c r="O384">
        <v>27121</v>
      </c>
      <c r="P384">
        <v>0</v>
      </c>
      <c r="Q384">
        <v>0</v>
      </c>
      <c r="R384">
        <v>1519</v>
      </c>
      <c r="AA384" t="s">
        <v>3</v>
      </c>
      <c r="AB384" s="1">
        <v>42332</v>
      </c>
      <c r="AE384" s="1">
        <v>42332</v>
      </c>
      <c r="AG384" s="1">
        <v>42332</v>
      </c>
      <c r="AI384" s="1">
        <v>42493</v>
      </c>
      <c r="AM384" s="1">
        <v>42493</v>
      </c>
      <c r="AO384" s="1">
        <v>42493</v>
      </c>
      <c r="AQ384">
        <v>1600419189</v>
      </c>
      <c r="AR384" t="s">
        <v>215</v>
      </c>
      <c r="AS384">
        <v>1</v>
      </c>
      <c r="AV384" t="s">
        <v>276</v>
      </c>
      <c r="AW384" t="s">
        <v>5</v>
      </c>
      <c r="AY384" t="s">
        <v>6</v>
      </c>
      <c r="BA384" t="s">
        <v>7</v>
      </c>
      <c r="BB384" s="1">
        <v>42338</v>
      </c>
      <c r="BC384" s="1">
        <v>42339</v>
      </c>
      <c r="BD384" s="1">
        <v>42369</v>
      </c>
      <c r="BE384" s="1">
        <v>42486</v>
      </c>
      <c r="BF384">
        <v>0</v>
      </c>
      <c r="BG384">
        <v>0</v>
      </c>
      <c r="BH384">
        <v>2238.0500000000002</v>
      </c>
      <c r="BI384">
        <v>2238.0500000000002</v>
      </c>
      <c r="BJ384">
        <v>7581.25</v>
      </c>
      <c r="BK384">
        <v>7893</v>
      </c>
      <c r="BL384">
        <v>27121</v>
      </c>
      <c r="BM384">
        <v>27121</v>
      </c>
      <c r="BN384">
        <v>0</v>
      </c>
      <c r="BO384">
        <v>0</v>
      </c>
      <c r="BP384" s="1">
        <v>42332</v>
      </c>
      <c r="BQ384" s="1">
        <v>43542</v>
      </c>
      <c r="BR384">
        <v>419190</v>
      </c>
      <c r="BS384">
        <v>1</v>
      </c>
      <c r="BT384" t="s">
        <v>709</v>
      </c>
      <c r="BU384" t="s">
        <v>712</v>
      </c>
      <c r="BW384" t="s">
        <v>714</v>
      </c>
      <c r="BX384">
        <v>15</v>
      </c>
      <c r="BY384">
        <v>15</v>
      </c>
      <c r="BZ384">
        <v>8760</v>
      </c>
      <c r="CA384">
        <v>8760</v>
      </c>
      <c r="CB384">
        <v>0</v>
      </c>
      <c r="CC384">
        <v>0</v>
      </c>
      <c r="CD384">
        <v>1320</v>
      </c>
      <c r="CE384">
        <v>1320</v>
      </c>
    </row>
    <row r="385" spans="1:83" x14ac:dyDescent="0.25">
      <c r="A385">
        <v>1600152136</v>
      </c>
      <c r="B385" t="s">
        <v>183</v>
      </c>
      <c r="C385">
        <v>152136</v>
      </c>
      <c r="E385" t="s">
        <v>276</v>
      </c>
      <c r="F385" t="s">
        <v>1</v>
      </c>
      <c r="G385" t="s">
        <v>2</v>
      </c>
      <c r="H385">
        <v>7581.25</v>
      </c>
      <c r="I385">
        <v>7893</v>
      </c>
      <c r="J385">
        <v>2238.0500000000002</v>
      </c>
      <c r="K385">
        <v>2238.0500000000002</v>
      </c>
      <c r="L385">
        <v>0</v>
      </c>
      <c r="M385">
        <v>0</v>
      </c>
      <c r="N385">
        <v>27121</v>
      </c>
      <c r="O385">
        <v>27121</v>
      </c>
      <c r="P385">
        <v>0</v>
      </c>
      <c r="Q385">
        <v>0</v>
      </c>
      <c r="R385">
        <v>1519</v>
      </c>
      <c r="AA385" t="s">
        <v>3</v>
      </c>
      <c r="AB385" s="1">
        <v>42332</v>
      </c>
      <c r="AE385" s="1">
        <v>42332</v>
      </c>
      <c r="AG385" s="1">
        <v>42332</v>
      </c>
      <c r="AI385" s="1">
        <v>42493</v>
      </c>
      <c r="AM385" s="1">
        <v>42493</v>
      </c>
      <c r="AO385" s="1">
        <v>42493</v>
      </c>
      <c r="AQ385">
        <v>1600419189</v>
      </c>
      <c r="AR385" t="s">
        <v>215</v>
      </c>
      <c r="AS385">
        <v>1</v>
      </c>
      <c r="AV385" t="s">
        <v>276</v>
      </c>
      <c r="AW385" t="s">
        <v>5</v>
      </c>
      <c r="AY385" t="s">
        <v>6</v>
      </c>
      <c r="BA385" t="s">
        <v>7</v>
      </c>
      <c r="BB385" s="1">
        <v>42338</v>
      </c>
      <c r="BC385" s="1">
        <v>42339</v>
      </c>
      <c r="BD385" s="1">
        <v>42369</v>
      </c>
      <c r="BE385" s="1">
        <v>42486</v>
      </c>
      <c r="BF385">
        <v>0</v>
      </c>
      <c r="BG385">
        <v>0</v>
      </c>
      <c r="BH385">
        <v>2238.0500000000002</v>
      </c>
      <c r="BI385">
        <v>2238.0500000000002</v>
      </c>
      <c r="BJ385">
        <v>7581.25</v>
      </c>
      <c r="BK385">
        <v>7893</v>
      </c>
      <c r="BL385">
        <v>27121</v>
      </c>
      <c r="BM385">
        <v>27121</v>
      </c>
      <c r="BN385">
        <v>0</v>
      </c>
      <c r="BO385">
        <v>0</v>
      </c>
      <c r="BP385" s="1">
        <v>42332</v>
      </c>
      <c r="BQ385" s="1">
        <v>43542</v>
      </c>
      <c r="BR385">
        <v>419191</v>
      </c>
      <c r="BS385">
        <v>2</v>
      </c>
      <c r="BT385" t="s">
        <v>717</v>
      </c>
      <c r="BU385" t="s">
        <v>718</v>
      </c>
      <c r="BW385" t="s">
        <v>835</v>
      </c>
      <c r="BX385">
        <v>1</v>
      </c>
      <c r="BY385">
        <v>1</v>
      </c>
      <c r="BZ385">
        <v>18361</v>
      </c>
      <c r="CA385">
        <v>18361</v>
      </c>
      <c r="CB385">
        <v>0</v>
      </c>
      <c r="CC385">
        <v>0</v>
      </c>
      <c r="CD385">
        <v>918.05</v>
      </c>
      <c r="CE385">
        <v>918.05</v>
      </c>
    </row>
    <row r="386" spans="1:83" x14ac:dyDescent="0.25">
      <c r="A386">
        <v>1600158101</v>
      </c>
      <c r="B386" t="s">
        <v>183</v>
      </c>
      <c r="C386">
        <v>158101</v>
      </c>
      <c r="E386" t="s">
        <v>81</v>
      </c>
      <c r="F386" t="s">
        <v>1</v>
      </c>
      <c r="G386" t="s">
        <v>2</v>
      </c>
      <c r="H386">
        <v>580</v>
      </c>
      <c r="I386">
        <v>580</v>
      </c>
      <c r="J386">
        <v>236</v>
      </c>
      <c r="K386">
        <v>236</v>
      </c>
      <c r="L386">
        <v>0</v>
      </c>
      <c r="M386">
        <v>0</v>
      </c>
      <c r="N386">
        <v>528</v>
      </c>
      <c r="O386">
        <v>528</v>
      </c>
      <c r="P386">
        <v>0.2</v>
      </c>
      <c r="Q386">
        <v>0.2</v>
      </c>
      <c r="R386">
        <v>15284</v>
      </c>
      <c r="AA386" t="s">
        <v>3</v>
      </c>
      <c r="AB386" s="1">
        <v>42460</v>
      </c>
      <c r="AE386" s="1">
        <v>42460</v>
      </c>
      <c r="AG386" s="1">
        <v>42460</v>
      </c>
      <c r="AI386" s="1">
        <v>42593</v>
      </c>
      <c r="AM386" s="1">
        <v>42593</v>
      </c>
      <c r="AO386" s="1">
        <v>42593</v>
      </c>
      <c r="AQ386">
        <v>1600475811</v>
      </c>
      <c r="AR386" t="s">
        <v>248</v>
      </c>
      <c r="AS386">
        <v>1</v>
      </c>
      <c r="AV386" t="s">
        <v>81</v>
      </c>
      <c r="AW386" t="s">
        <v>5</v>
      </c>
      <c r="AX386">
        <v>1001121</v>
      </c>
      <c r="AY386" t="s">
        <v>6</v>
      </c>
      <c r="BA386" t="s">
        <v>7</v>
      </c>
      <c r="BB386" s="1">
        <v>42471</v>
      </c>
      <c r="BC386" s="1">
        <v>42471</v>
      </c>
      <c r="BD386" s="1">
        <v>42510</v>
      </c>
      <c r="BE386" s="1">
        <v>42489</v>
      </c>
      <c r="BF386">
        <v>0</v>
      </c>
      <c r="BG386">
        <v>0</v>
      </c>
      <c r="BH386">
        <v>236</v>
      </c>
      <c r="BI386">
        <v>236</v>
      </c>
      <c r="BJ386">
        <v>580</v>
      </c>
      <c r="BK386">
        <v>580</v>
      </c>
      <c r="BL386">
        <v>528</v>
      </c>
      <c r="BM386">
        <v>528</v>
      </c>
      <c r="BN386">
        <v>0.2</v>
      </c>
      <c r="BO386">
        <v>0.2</v>
      </c>
      <c r="BP386" s="1">
        <v>42460</v>
      </c>
      <c r="BQ386" s="1">
        <v>43542</v>
      </c>
      <c r="BR386">
        <v>475812</v>
      </c>
      <c r="BS386">
        <v>1</v>
      </c>
      <c r="BT386" t="s">
        <v>709</v>
      </c>
      <c r="BU386" t="s">
        <v>710</v>
      </c>
      <c r="BW386" t="s">
        <v>857</v>
      </c>
      <c r="BX386">
        <v>4</v>
      </c>
      <c r="BY386">
        <v>4</v>
      </c>
      <c r="BZ386">
        <v>528</v>
      </c>
      <c r="CA386">
        <v>528</v>
      </c>
      <c r="CB386">
        <v>0.2</v>
      </c>
      <c r="CC386">
        <v>0.2</v>
      </c>
      <c r="CD386">
        <v>236</v>
      </c>
      <c r="CE386">
        <v>236</v>
      </c>
    </row>
    <row r="387" spans="1:83" x14ac:dyDescent="0.25">
      <c r="A387">
        <v>1600157978</v>
      </c>
      <c r="B387" t="s">
        <v>183</v>
      </c>
      <c r="C387">
        <v>157978</v>
      </c>
      <c r="E387" t="s">
        <v>272</v>
      </c>
      <c r="F387" t="s">
        <v>1</v>
      </c>
      <c r="G387" t="s">
        <v>2</v>
      </c>
      <c r="H387">
        <v>4379</v>
      </c>
      <c r="I387">
        <v>4379</v>
      </c>
      <c r="J387">
        <v>1049</v>
      </c>
      <c r="K387">
        <v>1049</v>
      </c>
      <c r="L387">
        <v>0</v>
      </c>
      <c r="M387">
        <v>0</v>
      </c>
      <c r="N387">
        <v>6993</v>
      </c>
      <c r="O387">
        <v>6993</v>
      </c>
      <c r="P387">
        <v>0</v>
      </c>
      <c r="Q387">
        <v>0</v>
      </c>
      <c r="R387">
        <v>20459</v>
      </c>
      <c r="AA387" t="s">
        <v>3</v>
      </c>
      <c r="AB387" s="1">
        <v>42458</v>
      </c>
      <c r="AE387" s="1">
        <v>42458</v>
      </c>
      <c r="AG387" s="1">
        <v>42458</v>
      </c>
      <c r="AI387" s="1">
        <v>42530</v>
      </c>
      <c r="AM387" s="1">
        <v>42530</v>
      </c>
      <c r="AO387" s="1">
        <v>42530</v>
      </c>
      <c r="AQ387">
        <v>1600497449</v>
      </c>
      <c r="AR387" t="s">
        <v>245</v>
      </c>
      <c r="AS387">
        <v>1</v>
      </c>
      <c r="AV387" t="s">
        <v>272</v>
      </c>
      <c r="AW387" t="s">
        <v>5</v>
      </c>
      <c r="AX387">
        <v>1000608</v>
      </c>
      <c r="AY387" t="s">
        <v>6</v>
      </c>
      <c r="BA387" t="s">
        <v>7</v>
      </c>
      <c r="BB387" s="1">
        <v>42471</v>
      </c>
      <c r="BC387" s="1">
        <v>42471</v>
      </c>
      <c r="BD387" s="1">
        <v>42502</v>
      </c>
      <c r="BE387" s="1">
        <v>42502</v>
      </c>
      <c r="BF387">
        <v>0</v>
      </c>
      <c r="BG387">
        <v>0</v>
      </c>
      <c r="BH387">
        <v>1049</v>
      </c>
      <c r="BI387">
        <v>1049</v>
      </c>
      <c r="BJ387">
        <v>4379</v>
      </c>
      <c r="BK387">
        <v>4379</v>
      </c>
      <c r="BL387">
        <v>6993</v>
      </c>
      <c r="BM387">
        <v>6993</v>
      </c>
      <c r="BN387">
        <v>0</v>
      </c>
      <c r="BO387">
        <v>0</v>
      </c>
      <c r="BP387" s="1">
        <v>42458</v>
      </c>
      <c r="BQ387" s="1">
        <v>43543</v>
      </c>
      <c r="BR387">
        <v>497450</v>
      </c>
      <c r="BS387">
        <v>1</v>
      </c>
      <c r="BT387" t="s">
        <v>709</v>
      </c>
      <c r="BU387" t="s">
        <v>712</v>
      </c>
      <c r="BW387" t="s">
        <v>715</v>
      </c>
      <c r="BX387">
        <v>8</v>
      </c>
      <c r="BY387">
        <v>8</v>
      </c>
      <c r="BZ387">
        <v>6720</v>
      </c>
      <c r="CA387">
        <v>6720</v>
      </c>
      <c r="CB387">
        <v>0</v>
      </c>
      <c r="CC387">
        <v>0</v>
      </c>
      <c r="CD387">
        <v>1008</v>
      </c>
      <c r="CE387">
        <v>1008</v>
      </c>
    </row>
    <row r="388" spans="1:83" x14ac:dyDescent="0.25">
      <c r="A388">
        <v>1600157978</v>
      </c>
      <c r="B388" t="s">
        <v>183</v>
      </c>
      <c r="C388">
        <v>157978</v>
      </c>
      <c r="E388" t="s">
        <v>272</v>
      </c>
      <c r="F388" t="s">
        <v>1</v>
      </c>
      <c r="G388" t="s">
        <v>2</v>
      </c>
      <c r="H388">
        <v>4379</v>
      </c>
      <c r="I388">
        <v>4379</v>
      </c>
      <c r="J388">
        <v>1049</v>
      </c>
      <c r="K388">
        <v>1049</v>
      </c>
      <c r="L388">
        <v>0</v>
      </c>
      <c r="M388">
        <v>0</v>
      </c>
      <c r="N388">
        <v>6993</v>
      </c>
      <c r="O388">
        <v>6993</v>
      </c>
      <c r="P388">
        <v>0</v>
      </c>
      <c r="Q388">
        <v>0</v>
      </c>
      <c r="R388">
        <v>20459</v>
      </c>
      <c r="AA388" t="s">
        <v>3</v>
      </c>
      <c r="AB388" s="1">
        <v>42458</v>
      </c>
      <c r="AE388" s="1">
        <v>42458</v>
      </c>
      <c r="AG388" s="1">
        <v>42458</v>
      </c>
      <c r="AI388" s="1">
        <v>42530</v>
      </c>
      <c r="AM388" s="1">
        <v>42530</v>
      </c>
      <c r="AO388" s="1">
        <v>42530</v>
      </c>
      <c r="AQ388">
        <v>1600497449</v>
      </c>
      <c r="AR388" t="s">
        <v>245</v>
      </c>
      <c r="AS388">
        <v>1</v>
      </c>
      <c r="AV388" t="s">
        <v>272</v>
      </c>
      <c r="AW388" t="s">
        <v>5</v>
      </c>
      <c r="AX388">
        <v>1000608</v>
      </c>
      <c r="AY388" t="s">
        <v>6</v>
      </c>
      <c r="BA388" t="s">
        <v>7</v>
      </c>
      <c r="BB388" s="1">
        <v>42471</v>
      </c>
      <c r="BC388" s="1">
        <v>42471</v>
      </c>
      <c r="BD388" s="1">
        <v>42502</v>
      </c>
      <c r="BE388" s="1">
        <v>42502</v>
      </c>
      <c r="BF388">
        <v>0</v>
      </c>
      <c r="BG388">
        <v>0</v>
      </c>
      <c r="BH388">
        <v>1049</v>
      </c>
      <c r="BI388">
        <v>1049</v>
      </c>
      <c r="BJ388">
        <v>4379</v>
      </c>
      <c r="BK388">
        <v>4379</v>
      </c>
      <c r="BL388">
        <v>6993</v>
      </c>
      <c r="BM388">
        <v>6993</v>
      </c>
      <c r="BN388">
        <v>0</v>
      </c>
      <c r="BO388">
        <v>0</v>
      </c>
      <c r="BP388" s="1">
        <v>42458</v>
      </c>
      <c r="BQ388" s="1">
        <v>43543</v>
      </c>
      <c r="BR388">
        <v>497451</v>
      </c>
      <c r="BS388">
        <v>2</v>
      </c>
      <c r="BT388" t="s">
        <v>709</v>
      </c>
      <c r="BU388" t="s">
        <v>712</v>
      </c>
      <c r="BW388" t="s">
        <v>713</v>
      </c>
      <c r="BX388">
        <v>1</v>
      </c>
      <c r="BY388">
        <v>1</v>
      </c>
      <c r="BZ388">
        <v>273</v>
      </c>
      <c r="CA388">
        <v>273</v>
      </c>
      <c r="CB388">
        <v>0</v>
      </c>
      <c r="CC388">
        <v>0</v>
      </c>
      <c r="CD388">
        <v>41</v>
      </c>
      <c r="CE388">
        <v>41</v>
      </c>
    </row>
    <row r="389" spans="1:83" x14ac:dyDescent="0.25">
      <c r="A389">
        <v>1600157667</v>
      </c>
      <c r="B389" t="s">
        <v>183</v>
      </c>
      <c r="C389">
        <v>157667</v>
      </c>
      <c r="E389" t="s">
        <v>1057</v>
      </c>
      <c r="F389" t="s">
        <v>1</v>
      </c>
      <c r="G389" t="s">
        <v>2</v>
      </c>
      <c r="H389">
        <v>15600</v>
      </c>
      <c r="I389">
        <v>15600</v>
      </c>
      <c r="J389">
        <v>5270.5</v>
      </c>
      <c r="K389">
        <v>4573.1499999999996</v>
      </c>
      <c r="L389">
        <v>0</v>
      </c>
      <c r="M389">
        <v>0</v>
      </c>
      <c r="N389">
        <v>92125</v>
      </c>
      <c r="O389">
        <v>80026.490000000005</v>
      </c>
      <c r="P389">
        <v>9</v>
      </c>
      <c r="Q389">
        <v>7.8</v>
      </c>
      <c r="R389">
        <v>25918</v>
      </c>
      <c r="AA389" t="s">
        <v>3</v>
      </c>
      <c r="AB389" s="1">
        <v>42450</v>
      </c>
      <c r="AE389" s="1">
        <v>42451</v>
      </c>
      <c r="AG389" s="1">
        <v>42451</v>
      </c>
      <c r="AI389" s="1">
        <v>42662</v>
      </c>
      <c r="AM389" s="1">
        <v>42662</v>
      </c>
      <c r="AO389" s="1">
        <v>42662</v>
      </c>
      <c r="AQ389">
        <v>1600487405</v>
      </c>
      <c r="AR389" t="s">
        <v>240</v>
      </c>
      <c r="AS389">
        <v>1</v>
      </c>
      <c r="AV389" t="s">
        <v>1057</v>
      </c>
      <c r="AW389" t="s">
        <v>5</v>
      </c>
      <c r="AY389" t="s">
        <v>6</v>
      </c>
      <c r="BA389" t="s">
        <v>7</v>
      </c>
      <c r="BB389" s="1">
        <v>42468</v>
      </c>
      <c r="BC389" s="1">
        <v>42468</v>
      </c>
      <c r="BD389" s="1">
        <v>42503</v>
      </c>
      <c r="BE389" s="1">
        <v>42503</v>
      </c>
      <c r="BF389">
        <v>0</v>
      </c>
      <c r="BG389">
        <v>0</v>
      </c>
      <c r="BH389">
        <v>2675.5</v>
      </c>
      <c r="BI389">
        <v>1926.31</v>
      </c>
      <c r="BJ389">
        <v>7800</v>
      </c>
      <c r="BK389">
        <v>7800</v>
      </c>
      <c r="BL389">
        <v>46465</v>
      </c>
      <c r="BM389">
        <v>33454.14</v>
      </c>
      <c r="BN389">
        <v>4.5</v>
      </c>
      <c r="BO389">
        <v>3.2</v>
      </c>
      <c r="BP389" s="1">
        <v>42450</v>
      </c>
      <c r="BQ389" s="1">
        <v>43543</v>
      </c>
      <c r="BR389">
        <v>487406</v>
      </c>
      <c r="BS389">
        <v>1</v>
      </c>
      <c r="BT389" t="s">
        <v>717</v>
      </c>
      <c r="BU389" t="s">
        <v>720</v>
      </c>
      <c r="BW389" t="s">
        <v>878</v>
      </c>
      <c r="BX389">
        <v>1</v>
      </c>
      <c r="BY389">
        <v>1</v>
      </c>
      <c r="BZ389">
        <v>7045</v>
      </c>
      <c r="CA389">
        <v>5072.1400000000003</v>
      </c>
      <c r="CB389">
        <v>0</v>
      </c>
      <c r="CC389">
        <v>0</v>
      </c>
      <c r="CD389">
        <v>704.5</v>
      </c>
      <c r="CE389">
        <v>507.21</v>
      </c>
    </row>
    <row r="390" spans="1:83" x14ac:dyDescent="0.25">
      <c r="A390">
        <v>1600157667</v>
      </c>
      <c r="B390" t="s">
        <v>183</v>
      </c>
      <c r="C390">
        <v>157667</v>
      </c>
      <c r="E390" t="s">
        <v>1057</v>
      </c>
      <c r="F390" t="s">
        <v>1</v>
      </c>
      <c r="G390" t="s">
        <v>2</v>
      </c>
      <c r="H390">
        <v>15600</v>
      </c>
      <c r="I390">
        <v>15600</v>
      </c>
      <c r="J390">
        <v>5270.5</v>
      </c>
      <c r="K390">
        <v>4573.1499999999996</v>
      </c>
      <c r="L390">
        <v>0</v>
      </c>
      <c r="M390">
        <v>0</v>
      </c>
      <c r="N390">
        <v>92125</v>
      </c>
      <c r="O390">
        <v>80026.490000000005</v>
      </c>
      <c r="P390">
        <v>9</v>
      </c>
      <c r="Q390">
        <v>7.8</v>
      </c>
      <c r="R390">
        <v>25918</v>
      </c>
      <c r="AA390" t="s">
        <v>3</v>
      </c>
      <c r="AB390" s="1">
        <v>42450</v>
      </c>
      <c r="AE390" s="1">
        <v>42451</v>
      </c>
      <c r="AG390" s="1">
        <v>42451</v>
      </c>
      <c r="AI390" s="1">
        <v>42662</v>
      </c>
      <c r="AM390" s="1">
        <v>42662</v>
      </c>
      <c r="AO390" s="1">
        <v>42662</v>
      </c>
      <c r="AQ390">
        <v>1600487405</v>
      </c>
      <c r="AR390" t="s">
        <v>240</v>
      </c>
      <c r="AS390">
        <v>1</v>
      </c>
      <c r="AV390" t="s">
        <v>1057</v>
      </c>
      <c r="AW390" t="s">
        <v>5</v>
      </c>
      <c r="AY390" t="s">
        <v>6</v>
      </c>
      <c r="BA390" t="s">
        <v>7</v>
      </c>
      <c r="BB390" s="1">
        <v>42468</v>
      </c>
      <c r="BC390" s="1">
        <v>42468</v>
      </c>
      <c r="BD390" s="1">
        <v>42503</v>
      </c>
      <c r="BE390" s="1">
        <v>42503</v>
      </c>
      <c r="BF390">
        <v>0</v>
      </c>
      <c r="BG390">
        <v>0</v>
      </c>
      <c r="BH390">
        <v>2675.5</v>
      </c>
      <c r="BI390">
        <v>1926.31</v>
      </c>
      <c r="BJ390">
        <v>7800</v>
      </c>
      <c r="BK390">
        <v>7800</v>
      </c>
      <c r="BL390">
        <v>46465</v>
      </c>
      <c r="BM390">
        <v>33454.14</v>
      </c>
      <c r="BN390">
        <v>4.5</v>
      </c>
      <c r="BO390">
        <v>3.2</v>
      </c>
      <c r="BP390" s="1">
        <v>42450</v>
      </c>
      <c r="BQ390" s="1">
        <v>43543</v>
      </c>
      <c r="BR390">
        <v>487407</v>
      </c>
      <c r="BS390">
        <v>2</v>
      </c>
      <c r="BT390" t="s">
        <v>717</v>
      </c>
      <c r="BU390" t="s">
        <v>718</v>
      </c>
      <c r="BW390" t="s">
        <v>835</v>
      </c>
      <c r="BX390">
        <v>1</v>
      </c>
      <c r="BY390">
        <v>1</v>
      </c>
      <c r="BZ390">
        <v>39420</v>
      </c>
      <c r="CA390">
        <v>28382</v>
      </c>
      <c r="CB390">
        <v>4.5</v>
      </c>
      <c r="CC390">
        <v>3.2</v>
      </c>
      <c r="CD390">
        <v>1971</v>
      </c>
      <c r="CE390">
        <v>1419.1</v>
      </c>
    </row>
    <row r="391" spans="1:83" x14ac:dyDescent="0.25">
      <c r="A391">
        <v>1600157667</v>
      </c>
      <c r="B391" t="s">
        <v>183</v>
      </c>
      <c r="C391">
        <v>157667</v>
      </c>
      <c r="E391" t="s">
        <v>1057</v>
      </c>
      <c r="F391" t="s">
        <v>1</v>
      </c>
      <c r="G391" t="s">
        <v>2</v>
      </c>
      <c r="H391">
        <v>15600</v>
      </c>
      <c r="I391">
        <v>15600</v>
      </c>
      <c r="J391">
        <v>5270.5</v>
      </c>
      <c r="K391">
        <v>4573.1499999999996</v>
      </c>
      <c r="L391">
        <v>0</v>
      </c>
      <c r="M391">
        <v>0</v>
      </c>
      <c r="N391">
        <v>92125</v>
      </c>
      <c r="O391">
        <v>80026.490000000005</v>
      </c>
      <c r="P391">
        <v>9</v>
      </c>
      <c r="Q391">
        <v>7.8</v>
      </c>
      <c r="R391">
        <v>25918</v>
      </c>
      <c r="AA391" t="s">
        <v>3</v>
      </c>
      <c r="AB391" s="1">
        <v>42450</v>
      </c>
      <c r="AE391" s="1">
        <v>42451</v>
      </c>
      <c r="AG391" s="1">
        <v>42451</v>
      </c>
      <c r="AI391" s="1">
        <v>42662</v>
      </c>
      <c r="AM391" s="1">
        <v>42662</v>
      </c>
      <c r="AO391" s="1">
        <v>42662</v>
      </c>
      <c r="AQ391">
        <v>1600487408</v>
      </c>
      <c r="AR391" t="s">
        <v>241</v>
      </c>
      <c r="AS391">
        <v>2</v>
      </c>
      <c r="AV391" t="s">
        <v>1057</v>
      </c>
      <c r="AW391" t="s">
        <v>5</v>
      </c>
      <c r="AY391" t="s">
        <v>6</v>
      </c>
      <c r="BA391" t="s">
        <v>115</v>
      </c>
      <c r="BB391" s="1">
        <v>42473</v>
      </c>
      <c r="BC391" s="1">
        <v>42473</v>
      </c>
      <c r="BD391" s="1">
        <v>42503</v>
      </c>
      <c r="BE391" s="1">
        <v>42503</v>
      </c>
      <c r="BF391">
        <v>0</v>
      </c>
      <c r="BG391">
        <v>0</v>
      </c>
      <c r="BH391">
        <v>2595</v>
      </c>
      <c r="BI391">
        <v>2646.84</v>
      </c>
      <c r="BJ391">
        <v>7800</v>
      </c>
      <c r="BK391">
        <v>7800</v>
      </c>
      <c r="BL391">
        <v>45660</v>
      </c>
      <c r="BM391">
        <v>46572.35</v>
      </c>
      <c r="BN391">
        <v>4.5</v>
      </c>
      <c r="BO391">
        <v>4.5999999999999996</v>
      </c>
      <c r="BP391" s="1">
        <v>42450</v>
      </c>
      <c r="BQ391" s="1">
        <v>43543</v>
      </c>
      <c r="BR391">
        <v>487409</v>
      </c>
      <c r="BS391">
        <v>1</v>
      </c>
      <c r="BT391" t="s">
        <v>717</v>
      </c>
      <c r="BU391" t="s">
        <v>720</v>
      </c>
      <c r="BW391" t="s">
        <v>878</v>
      </c>
      <c r="BX391">
        <v>1</v>
      </c>
      <c r="BY391">
        <v>1</v>
      </c>
      <c r="BZ391">
        <v>6240</v>
      </c>
      <c r="CA391">
        <v>6364.35</v>
      </c>
      <c r="CB391">
        <v>0</v>
      </c>
      <c r="CC391">
        <v>0</v>
      </c>
      <c r="CD391">
        <v>624</v>
      </c>
      <c r="CE391">
        <v>636.44000000000005</v>
      </c>
    </row>
    <row r="392" spans="1:83" x14ac:dyDescent="0.25">
      <c r="A392">
        <v>1600157667</v>
      </c>
      <c r="B392" t="s">
        <v>183</v>
      </c>
      <c r="C392">
        <v>157667</v>
      </c>
      <c r="E392" t="s">
        <v>1057</v>
      </c>
      <c r="F392" t="s">
        <v>1</v>
      </c>
      <c r="G392" t="s">
        <v>2</v>
      </c>
      <c r="H392">
        <v>15600</v>
      </c>
      <c r="I392">
        <v>15600</v>
      </c>
      <c r="J392">
        <v>5270.5</v>
      </c>
      <c r="K392">
        <v>4573.1499999999996</v>
      </c>
      <c r="L392">
        <v>0</v>
      </c>
      <c r="M392">
        <v>0</v>
      </c>
      <c r="N392">
        <v>92125</v>
      </c>
      <c r="O392">
        <v>80026.490000000005</v>
      </c>
      <c r="P392">
        <v>9</v>
      </c>
      <c r="Q392">
        <v>7.8</v>
      </c>
      <c r="R392">
        <v>25918</v>
      </c>
      <c r="AA392" t="s">
        <v>3</v>
      </c>
      <c r="AB392" s="1">
        <v>42450</v>
      </c>
      <c r="AE392" s="1">
        <v>42451</v>
      </c>
      <c r="AG392" s="1">
        <v>42451</v>
      </c>
      <c r="AI392" s="1">
        <v>42662</v>
      </c>
      <c r="AM392" s="1">
        <v>42662</v>
      </c>
      <c r="AO392" s="1">
        <v>42662</v>
      </c>
      <c r="AQ392">
        <v>1600487408</v>
      </c>
      <c r="AR392" t="s">
        <v>241</v>
      </c>
      <c r="AS392">
        <v>2</v>
      </c>
      <c r="AV392" t="s">
        <v>1057</v>
      </c>
      <c r="AW392" t="s">
        <v>5</v>
      </c>
      <c r="AY392" t="s">
        <v>6</v>
      </c>
      <c r="BA392" t="s">
        <v>115</v>
      </c>
      <c r="BB392" s="1">
        <v>42473</v>
      </c>
      <c r="BC392" s="1">
        <v>42473</v>
      </c>
      <c r="BD392" s="1">
        <v>42503</v>
      </c>
      <c r="BE392" s="1">
        <v>42503</v>
      </c>
      <c r="BF392">
        <v>0</v>
      </c>
      <c r="BG392">
        <v>0</v>
      </c>
      <c r="BH392">
        <v>2595</v>
      </c>
      <c r="BI392">
        <v>2646.84</v>
      </c>
      <c r="BJ392">
        <v>7800</v>
      </c>
      <c r="BK392">
        <v>7800</v>
      </c>
      <c r="BL392">
        <v>45660</v>
      </c>
      <c r="BM392">
        <v>46572.35</v>
      </c>
      <c r="BN392">
        <v>4.5</v>
      </c>
      <c r="BO392">
        <v>4.5999999999999996</v>
      </c>
      <c r="BP392" s="1">
        <v>42450</v>
      </c>
      <c r="BQ392" s="1">
        <v>43543</v>
      </c>
      <c r="BR392">
        <v>487410</v>
      </c>
      <c r="BS392">
        <v>2</v>
      </c>
      <c r="BT392" t="s">
        <v>717</v>
      </c>
      <c r="BU392" t="s">
        <v>718</v>
      </c>
      <c r="BW392" t="s">
        <v>835</v>
      </c>
      <c r="BX392">
        <v>1</v>
      </c>
      <c r="BY392">
        <v>1</v>
      </c>
      <c r="BZ392">
        <v>39420</v>
      </c>
      <c r="CA392">
        <v>40208</v>
      </c>
      <c r="CB392">
        <v>4.5</v>
      </c>
      <c r="CC392">
        <v>4.5999999999999996</v>
      </c>
      <c r="CD392">
        <v>1971</v>
      </c>
      <c r="CE392">
        <v>2010.4</v>
      </c>
    </row>
    <row r="393" spans="1:83" x14ac:dyDescent="0.25">
      <c r="A393">
        <v>1600159094</v>
      </c>
      <c r="B393" t="s">
        <v>183</v>
      </c>
      <c r="C393">
        <v>159094</v>
      </c>
      <c r="E393" t="s">
        <v>41</v>
      </c>
      <c r="F393" t="s">
        <v>1</v>
      </c>
      <c r="G393" t="s">
        <v>2</v>
      </c>
      <c r="H393">
        <v>16470.18</v>
      </c>
      <c r="I393">
        <v>16470.18</v>
      </c>
      <c r="J393">
        <v>4320</v>
      </c>
      <c r="K393">
        <v>4320</v>
      </c>
      <c r="L393">
        <v>0</v>
      </c>
      <c r="M393">
        <v>0</v>
      </c>
      <c r="N393">
        <v>30265</v>
      </c>
      <c r="O393">
        <v>30265</v>
      </c>
      <c r="P393">
        <v>10.8</v>
      </c>
      <c r="Q393">
        <v>10.8</v>
      </c>
      <c r="R393">
        <v>4427</v>
      </c>
      <c r="AA393" t="s">
        <v>3</v>
      </c>
      <c r="AB393" s="1">
        <v>42479</v>
      </c>
      <c r="AE393" s="1">
        <v>42480</v>
      </c>
      <c r="AG393" s="1">
        <v>42480</v>
      </c>
      <c r="AI393" s="1">
        <v>42542</v>
      </c>
      <c r="AM393" s="1">
        <v>42542</v>
      </c>
      <c r="AO393" s="1">
        <v>42542</v>
      </c>
      <c r="AQ393">
        <v>1600511671</v>
      </c>
      <c r="AR393" t="s">
        <v>251</v>
      </c>
      <c r="AS393">
        <v>1</v>
      </c>
      <c r="AV393" t="s">
        <v>41</v>
      </c>
      <c r="AW393" t="s">
        <v>5</v>
      </c>
      <c r="AX393">
        <v>1000571</v>
      </c>
      <c r="AY393" t="s">
        <v>6</v>
      </c>
      <c r="BA393" t="s">
        <v>7</v>
      </c>
      <c r="BB393" s="1">
        <v>42492</v>
      </c>
      <c r="BC393" s="1">
        <v>42492</v>
      </c>
      <c r="BD393" s="1">
        <v>42506</v>
      </c>
      <c r="BE393" s="1">
        <v>42506</v>
      </c>
      <c r="BF393">
        <v>0</v>
      </c>
      <c r="BG393">
        <v>0</v>
      </c>
      <c r="BH393">
        <v>4320</v>
      </c>
      <c r="BI393">
        <v>4320</v>
      </c>
      <c r="BJ393">
        <v>16470.18</v>
      </c>
      <c r="BK393">
        <v>16470.18</v>
      </c>
      <c r="BL393">
        <v>30265</v>
      </c>
      <c r="BM393">
        <v>30265</v>
      </c>
      <c r="BN393">
        <v>10.8</v>
      </c>
      <c r="BO393">
        <v>10.8</v>
      </c>
      <c r="BP393" s="1">
        <v>42479</v>
      </c>
      <c r="BQ393" s="1">
        <v>43544</v>
      </c>
      <c r="BR393">
        <v>511672</v>
      </c>
      <c r="BS393">
        <v>1</v>
      </c>
      <c r="BT393" t="s">
        <v>717</v>
      </c>
      <c r="BU393" t="s">
        <v>718</v>
      </c>
      <c r="BW393" t="s">
        <v>835</v>
      </c>
      <c r="BX393">
        <v>1</v>
      </c>
      <c r="BY393">
        <v>1</v>
      </c>
      <c r="BZ393">
        <v>30265</v>
      </c>
      <c r="CA393">
        <v>30265</v>
      </c>
      <c r="CB393">
        <v>10.8</v>
      </c>
      <c r="CC393">
        <v>10.8</v>
      </c>
      <c r="CD393">
        <v>4320</v>
      </c>
      <c r="CE393">
        <v>4320</v>
      </c>
    </row>
    <row r="394" spans="1:83" x14ac:dyDescent="0.25">
      <c r="A394">
        <v>1600159262</v>
      </c>
      <c r="B394" t="s">
        <v>183</v>
      </c>
      <c r="C394">
        <v>159262</v>
      </c>
      <c r="E394" t="s">
        <v>41</v>
      </c>
      <c r="F394" t="s">
        <v>1</v>
      </c>
      <c r="G394" t="s">
        <v>2</v>
      </c>
      <c r="H394">
        <v>13000</v>
      </c>
      <c r="I394">
        <v>12999.5</v>
      </c>
      <c r="J394">
        <v>5640</v>
      </c>
      <c r="K394">
        <v>5640</v>
      </c>
      <c r="L394">
        <v>0</v>
      </c>
      <c r="M394">
        <v>0</v>
      </c>
      <c r="N394">
        <v>38410</v>
      </c>
      <c r="O394">
        <v>38410</v>
      </c>
      <c r="P394">
        <v>14.1</v>
      </c>
      <c r="Q394">
        <v>14.1</v>
      </c>
      <c r="R394">
        <v>15619</v>
      </c>
      <c r="AA394" t="s">
        <v>3</v>
      </c>
      <c r="AB394" s="1">
        <v>42482</v>
      </c>
      <c r="AE394" s="1">
        <v>42482</v>
      </c>
      <c r="AG394" s="1">
        <v>42482</v>
      </c>
      <c r="AI394" s="1">
        <v>42919</v>
      </c>
      <c r="AM394" s="1">
        <v>42919</v>
      </c>
      <c r="AO394" s="1">
        <v>42919</v>
      </c>
      <c r="AQ394">
        <v>1600476962</v>
      </c>
      <c r="AR394" t="s">
        <v>252</v>
      </c>
      <c r="AS394">
        <v>1</v>
      </c>
      <c r="AV394" t="s">
        <v>41</v>
      </c>
      <c r="AW394" t="s">
        <v>5</v>
      </c>
      <c r="AX394">
        <v>1242063</v>
      </c>
      <c r="AY394" t="s">
        <v>6</v>
      </c>
      <c r="BA394" t="s">
        <v>7</v>
      </c>
      <c r="BB394" s="1">
        <v>42486</v>
      </c>
      <c r="BC394" s="1">
        <v>42486</v>
      </c>
      <c r="BD394" s="1">
        <v>42881</v>
      </c>
      <c r="BE394" s="1">
        <v>42506</v>
      </c>
      <c r="BF394">
        <v>0</v>
      </c>
      <c r="BG394">
        <v>0</v>
      </c>
      <c r="BH394">
        <v>5640</v>
      </c>
      <c r="BI394">
        <v>5640</v>
      </c>
      <c r="BJ394">
        <v>13000</v>
      </c>
      <c r="BK394">
        <v>12999.5</v>
      </c>
      <c r="BL394">
        <v>38410</v>
      </c>
      <c r="BM394">
        <v>38410</v>
      </c>
      <c r="BN394">
        <v>14.1</v>
      </c>
      <c r="BO394">
        <v>14.1</v>
      </c>
      <c r="BP394" s="1">
        <v>42482</v>
      </c>
      <c r="BQ394" s="1">
        <v>43542</v>
      </c>
      <c r="BR394">
        <v>476963</v>
      </c>
      <c r="BS394">
        <v>1</v>
      </c>
      <c r="BT394" t="s">
        <v>717</v>
      </c>
      <c r="BU394" t="s">
        <v>718</v>
      </c>
      <c r="BW394" t="s">
        <v>835</v>
      </c>
      <c r="BX394">
        <v>1</v>
      </c>
      <c r="BY394">
        <v>1</v>
      </c>
      <c r="BZ394">
        <v>38410</v>
      </c>
      <c r="CA394">
        <v>38410</v>
      </c>
      <c r="CB394">
        <v>14.1</v>
      </c>
      <c r="CC394">
        <v>14.1</v>
      </c>
      <c r="CD394">
        <v>5640</v>
      </c>
      <c r="CE394">
        <v>5640</v>
      </c>
    </row>
    <row r="395" spans="1:83" x14ac:dyDescent="0.25">
      <c r="A395">
        <v>1600159534</v>
      </c>
      <c r="B395" t="s">
        <v>183</v>
      </c>
      <c r="C395">
        <v>159534</v>
      </c>
      <c r="E395" t="s">
        <v>81</v>
      </c>
      <c r="F395" t="s">
        <v>1</v>
      </c>
      <c r="G395" t="s">
        <v>2</v>
      </c>
      <c r="H395">
        <v>18150</v>
      </c>
      <c r="I395">
        <v>18375</v>
      </c>
      <c r="J395">
        <v>18150</v>
      </c>
      <c r="K395">
        <v>18375</v>
      </c>
      <c r="L395">
        <v>0</v>
      </c>
      <c r="M395">
        <v>0</v>
      </c>
      <c r="N395">
        <v>53433.599999999999</v>
      </c>
      <c r="O395">
        <v>54096</v>
      </c>
      <c r="P395">
        <v>11.132</v>
      </c>
      <c r="Q395">
        <v>11.27</v>
      </c>
      <c r="R395">
        <v>19448</v>
      </c>
      <c r="AA395" t="s">
        <v>3</v>
      </c>
      <c r="AB395" s="1">
        <v>42489</v>
      </c>
      <c r="AE395" s="1">
        <v>42488</v>
      </c>
      <c r="AG395" s="1">
        <v>42488</v>
      </c>
      <c r="AI395" s="1">
        <v>42515</v>
      </c>
      <c r="AM395" s="1">
        <v>42515</v>
      </c>
      <c r="AO395" s="1">
        <v>42515</v>
      </c>
      <c r="AQ395">
        <v>1600518353</v>
      </c>
      <c r="AR395" t="s">
        <v>253</v>
      </c>
      <c r="AS395">
        <v>1</v>
      </c>
      <c r="AV395" t="s">
        <v>81</v>
      </c>
      <c r="AW395" t="s">
        <v>5</v>
      </c>
      <c r="AY395" t="s">
        <v>6</v>
      </c>
      <c r="BA395" t="s">
        <v>7</v>
      </c>
      <c r="BB395" s="1">
        <v>42493</v>
      </c>
      <c r="BC395" s="1">
        <v>42500</v>
      </c>
      <c r="BD395" s="1">
        <v>42496</v>
      </c>
      <c r="BE395" s="1">
        <v>42506</v>
      </c>
      <c r="BF395">
        <v>0</v>
      </c>
      <c r="BG395">
        <v>0</v>
      </c>
      <c r="BH395">
        <v>18150</v>
      </c>
      <c r="BI395">
        <v>18375</v>
      </c>
      <c r="BJ395">
        <v>18150</v>
      </c>
      <c r="BK395">
        <v>18375</v>
      </c>
      <c r="BL395">
        <v>53433.599999999999</v>
      </c>
      <c r="BM395">
        <v>54096</v>
      </c>
      <c r="BN395">
        <v>11.13</v>
      </c>
      <c r="BO395">
        <v>11.27</v>
      </c>
      <c r="BP395" s="1">
        <v>42489</v>
      </c>
      <c r="BQ395" s="1">
        <v>43544</v>
      </c>
      <c r="BR395">
        <v>518354</v>
      </c>
      <c r="BS395">
        <v>1</v>
      </c>
      <c r="BT395" t="s">
        <v>709</v>
      </c>
      <c r="BU395" t="s">
        <v>710</v>
      </c>
      <c r="BW395" t="s">
        <v>711</v>
      </c>
      <c r="BX395">
        <v>242</v>
      </c>
      <c r="BY395">
        <v>245</v>
      </c>
      <c r="BZ395">
        <v>53433.599999999999</v>
      </c>
      <c r="CA395">
        <v>54096</v>
      </c>
      <c r="CB395">
        <v>11.132</v>
      </c>
      <c r="CC395">
        <v>11.27</v>
      </c>
      <c r="CD395">
        <v>18150</v>
      </c>
      <c r="CE395">
        <v>18375</v>
      </c>
    </row>
    <row r="396" spans="1:83" x14ac:dyDescent="0.25">
      <c r="A396">
        <v>1600158713</v>
      </c>
      <c r="B396" t="s">
        <v>183</v>
      </c>
      <c r="C396">
        <v>158713</v>
      </c>
      <c r="E396" t="s">
        <v>41</v>
      </c>
      <c r="F396" t="s">
        <v>1</v>
      </c>
      <c r="G396" t="s">
        <v>2</v>
      </c>
      <c r="H396">
        <v>6580</v>
      </c>
      <c r="I396">
        <v>6580</v>
      </c>
      <c r="J396">
        <v>1680</v>
      </c>
      <c r="K396">
        <v>1680</v>
      </c>
      <c r="L396">
        <v>0</v>
      </c>
      <c r="M396">
        <v>0</v>
      </c>
      <c r="N396">
        <v>11505</v>
      </c>
      <c r="O396">
        <v>11505</v>
      </c>
      <c r="P396">
        <v>4.2</v>
      </c>
      <c r="Q396">
        <v>4.2</v>
      </c>
      <c r="R396">
        <v>20504</v>
      </c>
      <c r="AA396" t="s">
        <v>3</v>
      </c>
      <c r="AB396" s="1">
        <v>42472</v>
      </c>
      <c r="AE396" s="1">
        <v>42472</v>
      </c>
      <c r="AG396" s="1">
        <v>42472</v>
      </c>
      <c r="AI396" s="1">
        <v>42538</v>
      </c>
      <c r="AM396" s="1">
        <v>42538</v>
      </c>
      <c r="AO396" s="1">
        <v>42538</v>
      </c>
      <c r="AQ396">
        <v>1600469461</v>
      </c>
      <c r="AR396" t="s">
        <v>249</v>
      </c>
      <c r="AS396">
        <v>1</v>
      </c>
      <c r="AV396" t="s">
        <v>41</v>
      </c>
      <c r="AW396" t="s">
        <v>5</v>
      </c>
      <c r="AX396">
        <v>1225676</v>
      </c>
      <c r="AY396" t="s">
        <v>9</v>
      </c>
      <c r="BA396" t="s">
        <v>7</v>
      </c>
      <c r="BB396" s="1">
        <v>42505</v>
      </c>
      <c r="BC396" s="1">
        <v>42505</v>
      </c>
      <c r="BD396" s="1">
        <v>42517</v>
      </c>
      <c r="BE396" s="1">
        <v>42517</v>
      </c>
      <c r="BF396">
        <v>0</v>
      </c>
      <c r="BG396">
        <v>0</v>
      </c>
      <c r="BH396">
        <v>1680</v>
      </c>
      <c r="BI396">
        <v>1680</v>
      </c>
      <c r="BJ396">
        <v>6580</v>
      </c>
      <c r="BK396">
        <v>6580</v>
      </c>
      <c r="BL396">
        <v>11505</v>
      </c>
      <c r="BM396">
        <v>11505</v>
      </c>
      <c r="BN396">
        <v>4.2</v>
      </c>
      <c r="BO396">
        <v>4.2</v>
      </c>
      <c r="BP396" s="1">
        <v>42472</v>
      </c>
      <c r="BQ396" s="1">
        <v>43542</v>
      </c>
      <c r="BR396">
        <v>469462</v>
      </c>
      <c r="BS396">
        <v>1</v>
      </c>
      <c r="BT396" t="s">
        <v>717</v>
      </c>
      <c r="BU396" t="s">
        <v>718</v>
      </c>
      <c r="BW396" t="s">
        <v>835</v>
      </c>
      <c r="BX396">
        <v>1</v>
      </c>
      <c r="BY396">
        <v>1</v>
      </c>
      <c r="BZ396">
        <v>11505</v>
      </c>
      <c r="CA396">
        <v>11505</v>
      </c>
      <c r="CB396">
        <v>4.2</v>
      </c>
      <c r="CC396">
        <v>4.2</v>
      </c>
      <c r="CD396">
        <v>1680</v>
      </c>
      <c r="CE396">
        <v>1680</v>
      </c>
    </row>
    <row r="397" spans="1:83" x14ac:dyDescent="0.25">
      <c r="A397">
        <v>1600160210</v>
      </c>
      <c r="B397" t="s">
        <v>183</v>
      </c>
      <c r="C397">
        <v>160210</v>
      </c>
      <c r="E397" t="s">
        <v>41</v>
      </c>
      <c r="F397" t="s">
        <v>1</v>
      </c>
      <c r="G397" t="s">
        <v>2</v>
      </c>
      <c r="H397">
        <v>4320</v>
      </c>
      <c r="I397">
        <v>4665</v>
      </c>
      <c r="J397">
        <v>800</v>
      </c>
      <c r="K397">
        <v>800</v>
      </c>
      <c r="L397">
        <v>0</v>
      </c>
      <c r="M397">
        <v>0</v>
      </c>
      <c r="N397">
        <v>8760</v>
      </c>
      <c r="O397">
        <v>8760</v>
      </c>
      <c r="P397">
        <v>2</v>
      </c>
      <c r="Q397">
        <v>2</v>
      </c>
      <c r="R397">
        <v>9308</v>
      </c>
      <c r="AA397" t="s">
        <v>3</v>
      </c>
      <c r="AB397" s="1">
        <v>42503</v>
      </c>
      <c r="AE397" s="1">
        <v>42503</v>
      </c>
      <c r="AG397" s="1">
        <v>42503</v>
      </c>
      <c r="AI397" s="1">
        <v>42676</v>
      </c>
      <c r="AM397" s="1">
        <v>42676</v>
      </c>
      <c r="AO397" s="1">
        <v>42676</v>
      </c>
      <c r="AQ397">
        <v>1600487733</v>
      </c>
      <c r="AR397" t="s">
        <v>256</v>
      </c>
      <c r="AS397">
        <v>1</v>
      </c>
      <c r="AV397" t="s">
        <v>41</v>
      </c>
      <c r="AW397" t="s">
        <v>5</v>
      </c>
      <c r="AX397">
        <v>1000316</v>
      </c>
      <c r="AY397" t="s">
        <v>6</v>
      </c>
      <c r="BA397" t="s">
        <v>7</v>
      </c>
      <c r="BB397" s="1">
        <v>42520</v>
      </c>
      <c r="BC397" s="1">
        <v>42520</v>
      </c>
      <c r="BD397" s="1">
        <v>42524</v>
      </c>
      <c r="BE397" s="1">
        <v>42524</v>
      </c>
      <c r="BF397">
        <v>0</v>
      </c>
      <c r="BG397">
        <v>0</v>
      </c>
      <c r="BH397">
        <v>800</v>
      </c>
      <c r="BI397">
        <v>800</v>
      </c>
      <c r="BJ397">
        <v>4320</v>
      </c>
      <c r="BK397">
        <v>4665</v>
      </c>
      <c r="BL397">
        <v>8760</v>
      </c>
      <c r="BM397">
        <v>8760</v>
      </c>
      <c r="BN397">
        <v>2</v>
      </c>
      <c r="BO397">
        <v>2</v>
      </c>
      <c r="BP397" s="1">
        <v>42503</v>
      </c>
      <c r="BQ397" s="1">
        <v>43543</v>
      </c>
      <c r="BR397">
        <v>487734</v>
      </c>
      <c r="BS397">
        <v>1</v>
      </c>
      <c r="BT397" t="s">
        <v>717</v>
      </c>
      <c r="BU397" t="s">
        <v>718</v>
      </c>
      <c r="BW397" t="s">
        <v>835</v>
      </c>
      <c r="BX397">
        <v>1</v>
      </c>
      <c r="BY397">
        <v>1</v>
      </c>
      <c r="BZ397">
        <v>8760</v>
      </c>
      <c r="CA397">
        <v>8760</v>
      </c>
      <c r="CB397">
        <v>2</v>
      </c>
      <c r="CC397">
        <v>2</v>
      </c>
      <c r="CD397">
        <v>800</v>
      </c>
      <c r="CE397">
        <v>800</v>
      </c>
    </row>
    <row r="398" spans="1:83" x14ac:dyDescent="0.25">
      <c r="A398">
        <v>1600161228</v>
      </c>
      <c r="B398" t="s">
        <v>183</v>
      </c>
      <c r="C398">
        <v>161228</v>
      </c>
      <c r="E398" t="s">
        <v>272</v>
      </c>
      <c r="F398" t="s">
        <v>1</v>
      </c>
      <c r="G398" t="s">
        <v>2</v>
      </c>
      <c r="H398">
        <v>3021.91</v>
      </c>
      <c r="I398">
        <v>4545.79</v>
      </c>
      <c r="J398">
        <v>732</v>
      </c>
      <c r="K398">
        <v>732</v>
      </c>
      <c r="L398">
        <v>0</v>
      </c>
      <c r="M398">
        <v>0</v>
      </c>
      <c r="N398">
        <v>4872</v>
      </c>
      <c r="O398">
        <v>4872</v>
      </c>
      <c r="P398">
        <v>0</v>
      </c>
      <c r="Q398">
        <v>0</v>
      </c>
      <c r="R398">
        <v>25294</v>
      </c>
      <c r="AA398" t="s">
        <v>3</v>
      </c>
      <c r="AB398" s="1">
        <v>42523</v>
      </c>
      <c r="AE398" s="1">
        <v>42523</v>
      </c>
      <c r="AG398" s="1">
        <v>42523</v>
      </c>
      <c r="AI398" s="1">
        <v>42571</v>
      </c>
      <c r="AM398" s="1">
        <v>42571</v>
      </c>
      <c r="AO398" s="1">
        <v>42571</v>
      </c>
      <c r="AQ398">
        <v>1600478867</v>
      </c>
      <c r="AR398" t="s">
        <v>263</v>
      </c>
      <c r="AS398">
        <v>1</v>
      </c>
      <c r="AV398" t="s">
        <v>272</v>
      </c>
      <c r="AW398" t="s">
        <v>5</v>
      </c>
      <c r="AX398">
        <v>1033904</v>
      </c>
      <c r="AY398" t="s">
        <v>6</v>
      </c>
      <c r="BA398" t="s">
        <v>7</v>
      </c>
      <c r="BB398" s="1">
        <v>42537</v>
      </c>
      <c r="BC398" s="1">
        <v>42537</v>
      </c>
      <c r="BD398" s="1">
        <v>42537</v>
      </c>
      <c r="BE398" s="1">
        <v>42537</v>
      </c>
      <c r="BF398">
        <v>0</v>
      </c>
      <c r="BG398">
        <v>0</v>
      </c>
      <c r="BH398">
        <v>732</v>
      </c>
      <c r="BI398">
        <v>732</v>
      </c>
      <c r="BJ398">
        <v>3021.91</v>
      </c>
      <c r="BK398">
        <v>4545.79</v>
      </c>
      <c r="BL398">
        <v>4872</v>
      </c>
      <c r="BM398">
        <v>4872</v>
      </c>
      <c r="BN398">
        <v>0</v>
      </c>
      <c r="BO398">
        <v>0</v>
      </c>
      <c r="BP398" s="1">
        <v>42523</v>
      </c>
      <c r="BQ398" s="1">
        <v>43542</v>
      </c>
      <c r="BR398">
        <v>478868</v>
      </c>
      <c r="BS398">
        <v>1</v>
      </c>
      <c r="BT398" t="s">
        <v>709</v>
      </c>
      <c r="BU398" t="s">
        <v>712</v>
      </c>
      <c r="BW398" t="s">
        <v>716</v>
      </c>
      <c r="BX398">
        <v>4</v>
      </c>
      <c r="BY398">
        <v>4</v>
      </c>
      <c r="BZ398">
        <v>4872</v>
      </c>
      <c r="CA398">
        <v>4872</v>
      </c>
      <c r="CB398">
        <v>0</v>
      </c>
      <c r="CC398">
        <v>0</v>
      </c>
      <c r="CD398">
        <v>732</v>
      </c>
      <c r="CE398">
        <v>732</v>
      </c>
    </row>
    <row r="399" spans="1:83" x14ac:dyDescent="0.25">
      <c r="A399">
        <v>1600158985</v>
      </c>
      <c r="B399" t="s">
        <v>183</v>
      </c>
      <c r="C399">
        <v>158985</v>
      </c>
      <c r="E399" t="s">
        <v>523</v>
      </c>
      <c r="F399" t="s">
        <v>1</v>
      </c>
      <c r="G399" t="s">
        <v>2</v>
      </c>
      <c r="H399">
        <v>29000.14</v>
      </c>
      <c r="I399">
        <v>29000.14</v>
      </c>
      <c r="J399">
        <v>1756.16</v>
      </c>
      <c r="K399">
        <v>1756.16</v>
      </c>
      <c r="L399">
        <v>0</v>
      </c>
      <c r="M399">
        <v>0</v>
      </c>
      <c r="N399">
        <v>1235.2</v>
      </c>
      <c r="O399">
        <v>1235.2</v>
      </c>
      <c r="P399">
        <v>1.232</v>
      </c>
      <c r="Q399">
        <v>1.232</v>
      </c>
      <c r="R399">
        <v>15595</v>
      </c>
      <c r="AA399" t="s">
        <v>3</v>
      </c>
      <c r="AB399" s="1">
        <v>42478</v>
      </c>
      <c r="AE399" s="1">
        <v>42478</v>
      </c>
      <c r="AG399" s="1">
        <v>42478</v>
      </c>
      <c r="AI399" s="1">
        <v>42604</v>
      </c>
      <c r="AM399" s="1">
        <v>42604</v>
      </c>
      <c r="AO399" s="1">
        <v>42604</v>
      </c>
      <c r="AQ399">
        <v>1600498396</v>
      </c>
      <c r="AR399" t="s">
        <v>250</v>
      </c>
      <c r="AS399">
        <v>1</v>
      </c>
      <c r="AV399" t="s">
        <v>523</v>
      </c>
      <c r="AW399" t="s">
        <v>5</v>
      </c>
      <c r="AX399">
        <v>1000654</v>
      </c>
      <c r="AY399" t="s">
        <v>6</v>
      </c>
      <c r="BA399" t="s">
        <v>7</v>
      </c>
      <c r="BB399" s="1">
        <v>42478</v>
      </c>
      <c r="BC399" s="1">
        <v>42478</v>
      </c>
      <c r="BD399" s="1">
        <v>42485</v>
      </c>
      <c r="BE399" s="1">
        <v>42543</v>
      </c>
      <c r="BF399">
        <v>0</v>
      </c>
      <c r="BG399">
        <v>0</v>
      </c>
      <c r="BH399">
        <v>1756.16</v>
      </c>
      <c r="BI399">
        <v>1756.16</v>
      </c>
      <c r="BJ399">
        <v>29000.14</v>
      </c>
      <c r="BK399">
        <v>29000.14</v>
      </c>
      <c r="BL399">
        <v>1235.2</v>
      </c>
      <c r="BM399">
        <v>1235.2</v>
      </c>
      <c r="BN399">
        <v>1.23</v>
      </c>
      <c r="BO399">
        <v>1.23</v>
      </c>
      <c r="BP399" s="1">
        <v>42478</v>
      </c>
      <c r="BQ399" s="1">
        <v>43543</v>
      </c>
      <c r="BR399">
        <v>498397</v>
      </c>
      <c r="BS399">
        <v>1</v>
      </c>
      <c r="BT399" t="s">
        <v>709</v>
      </c>
      <c r="BU399" t="s">
        <v>732</v>
      </c>
      <c r="BW399" t="s">
        <v>733</v>
      </c>
      <c r="BX399">
        <v>4</v>
      </c>
      <c r="BY399">
        <v>4</v>
      </c>
      <c r="BZ399">
        <v>1235.2</v>
      </c>
      <c r="CA399">
        <v>1235.2</v>
      </c>
      <c r="CB399">
        <v>1.232</v>
      </c>
      <c r="CC399">
        <v>1.232</v>
      </c>
      <c r="CD399">
        <v>1756.16</v>
      </c>
      <c r="CE399">
        <v>1756.16</v>
      </c>
    </row>
    <row r="400" spans="1:83" x14ac:dyDescent="0.25">
      <c r="A400">
        <v>1600160740</v>
      </c>
      <c r="B400" t="s">
        <v>183</v>
      </c>
      <c r="C400">
        <v>160740</v>
      </c>
      <c r="E400" t="s">
        <v>41</v>
      </c>
      <c r="F400" t="s">
        <v>1</v>
      </c>
      <c r="G400" t="s">
        <v>2</v>
      </c>
      <c r="H400">
        <v>14470.68</v>
      </c>
      <c r="I400">
        <v>14470.68</v>
      </c>
      <c r="J400">
        <v>6400</v>
      </c>
      <c r="K400">
        <v>6400</v>
      </c>
      <c r="L400">
        <v>0</v>
      </c>
      <c r="M400">
        <v>0</v>
      </c>
      <c r="N400">
        <v>73816</v>
      </c>
      <c r="O400">
        <v>73816</v>
      </c>
      <c r="P400">
        <v>16</v>
      </c>
      <c r="Q400">
        <v>16</v>
      </c>
      <c r="R400">
        <v>19884</v>
      </c>
      <c r="AA400" t="s">
        <v>3</v>
      </c>
      <c r="AB400" s="1">
        <v>42506</v>
      </c>
      <c r="AE400" s="1">
        <v>42515</v>
      </c>
      <c r="AG400" s="1">
        <v>42515</v>
      </c>
      <c r="AI400" s="1">
        <v>42655</v>
      </c>
      <c r="AM400" s="1">
        <v>42655</v>
      </c>
      <c r="AO400" s="1">
        <v>42655</v>
      </c>
      <c r="AQ400">
        <v>1600512684</v>
      </c>
      <c r="AR400" t="s">
        <v>259</v>
      </c>
      <c r="AS400">
        <v>1</v>
      </c>
      <c r="AV400" t="s">
        <v>41</v>
      </c>
      <c r="AW400" t="s">
        <v>5</v>
      </c>
      <c r="AX400">
        <v>1219667</v>
      </c>
      <c r="AY400" t="s">
        <v>9</v>
      </c>
      <c r="BA400" t="s">
        <v>7</v>
      </c>
      <c r="BB400" s="1">
        <v>42541</v>
      </c>
      <c r="BC400" s="1">
        <v>42541</v>
      </c>
      <c r="BD400" s="1">
        <v>42548</v>
      </c>
      <c r="BE400" s="1">
        <v>42548</v>
      </c>
      <c r="BF400">
        <v>0</v>
      </c>
      <c r="BG400">
        <v>0</v>
      </c>
      <c r="BH400">
        <v>6400</v>
      </c>
      <c r="BI400">
        <v>6400</v>
      </c>
      <c r="BJ400">
        <v>14470.68</v>
      </c>
      <c r="BK400">
        <v>14470.68</v>
      </c>
      <c r="BL400">
        <v>73816</v>
      </c>
      <c r="BM400">
        <v>73816</v>
      </c>
      <c r="BN400">
        <v>16</v>
      </c>
      <c r="BO400">
        <v>16</v>
      </c>
      <c r="BP400" s="1">
        <v>42506</v>
      </c>
      <c r="BQ400" s="1">
        <v>43544</v>
      </c>
      <c r="BR400">
        <v>512685</v>
      </c>
      <c r="BS400">
        <v>1</v>
      </c>
      <c r="BT400" t="s">
        <v>717</v>
      </c>
      <c r="BU400" t="s">
        <v>718</v>
      </c>
      <c r="BW400" t="s">
        <v>835</v>
      </c>
      <c r="BX400">
        <v>1</v>
      </c>
      <c r="BY400">
        <v>1</v>
      </c>
      <c r="BZ400">
        <v>73816</v>
      </c>
      <c r="CA400">
        <v>73816</v>
      </c>
      <c r="CB400">
        <v>16</v>
      </c>
      <c r="CC400">
        <v>16</v>
      </c>
      <c r="CD400">
        <v>6400</v>
      </c>
      <c r="CE400">
        <v>6400</v>
      </c>
    </row>
    <row r="401" spans="1:83" x14ac:dyDescent="0.25">
      <c r="A401">
        <v>1600157412</v>
      </c>
      <c r="B401" t="s">
        <v>183</v>
      </c>
      <c r="C401">
        <v>157412</v>
      </c>
      <c r="E401" t="s">
        <v>63</v>
      </c>
      <c r="F401" t="s">
        <v>1</v>
      </c>
      <c r="G401" t="s">
        <v>2</v>
      </c>
      <c r="H401">
        <v>19261.759999999998</v>
      </c>
      <c r="I401">
        <v>22500</v>
      </c>
      <c r="J401">
        <v>2498.8000000000002</v>
      </c>
      <c r="K401">
        <v>2498.8000000000002</v>
      </c>
      <c r="L401">
        <v>0</v>
      </c>
      <c r="M401">
        <v>0</v>
      </c>
      <c r="N401">
        <v>16369.925999999999</v>
      </c>
      <c r="O401">
        <v>16369.925999999999</v>
      </c>
      <c r="P401">
        <v>6.0419999999999998</v>
      </c>
      <c r="Q401">
        <v>6.0419999999999998</v>
      </c>
      <c r="R401">
        <v>3662</v>
      </c>
      <c r="AA401" t="s">
        <v>3</v>
      </c>
      <c r="AB401" s="1">
        <v>42444</v>
      </c>
      <c r="AE401" s="1">
        <v>42445</v>
      </c>
      <c r="AG401" s="1">
        <v>42445</v>
      </c>
      <c r="AI401" s="1">
        <v>42558</v>
      </c>
      <c r="AM401" s="1">
        <v>42558</v>
      </c>
      <c r="AO401" s="1">
        <v>42558</v>
      </c>
      <c r="AQ401">
        <v>1600487207</v>
      </c>
      <c r="AR401" t="s">
        <v>239</v>
      </c>
      <c r="AS401">
        <v>1</v>
      </c>
      <c r="AV401" t="s">
        <v>63</v>
      </c>
      <c r="AW401" t="s">
        <v>5</v>
      </c>
      <c r="AY401" t="s">
        <v>6</v>
      </c>
      <c r="BA401" t="s">
        <v>7</v>
      </c>
      <c r="BB401" s="1">
        <v>42461</v>
      </c>
      <c r="BC401" s="1">
        <v>42461</v>
      </c>
      <c r="BD401" s="1">
        <v>42501</v>
      </c>
      <c r="BE401" s="1">
        <v>42550</v>
      </c>
      <c r="BF401">
        <v>0</v>
      </c>
      <c r="BG401">
        <v>0</v>
      </c>
      <c r="BH401">
        <v>2498.8000000000002</v>
      </c>
      <c r="BI401">
        <v>2498.8000000000002</v>
      </c>
      <c r="BJ401">
        <v>19261.759999999998</v>
      </c>
      <c r="BK401">
        <v>22500</v>
      </c>
      <c r="BL401">
        <v>16369.93</v>
      </c>
      <c r="BM401">
        <v>16369.93</v>
      </c>
      <c r="BN401">
        <v>6.04</v>
      </c>
      <c r="BO401">
        <v>6.04</v>
      </c>
      <c r="BP401" s="1">
        <v>42444</v>
      </c>
      <c r="BQ401" s="1">
        <v>43543</v>
      </c>
      <c r="BR401">
        <v>487208</v>
      </c>
      <c r="BS401">
        <v>1</v>
      </c>
      <c r="BT401" t="s">
        <v>709</v>
      </c>
      <c r="BU401" t="s">
        <v>710</v>
      </c>
      <c r="BW401" t="s">
        <v>761</v>
      </c>
      <c r="BX401">
        <v>20</v>
      </c>
      <c r="BY401">
        <v>20</v>
      </c>
      <c r="BZ401">
        <v>4778.9260000000004</v>
      </c>
      <c r="CA401">
        <v>4778.9260000000004</v>
      </c>
      <c r="CB401">
        <v>1.8420000000000001</v>
      </c>
      <c r="CC401">
        <v>1.8420000000000001</v>
      </c>
      <c r="CD401">
        <v>818.8</v>
      </c>
      <c r="CE401">
        <v>818.8</v>
      </c>
    </row>
    <row r="402" spans="1:83" x14ac:dyDescent="0.25">
      <c r="A402">
        <v>1600157412</v>
      </c>
      <c r="B402" t="s">
        <v>183</v>
      </c>
      <c r="C402">
        <v>157412</v>
      </c>
      <c r="E402" t="s">
        <v>63</v>
      </c>
      <c r="F402" t="s">
        <v>1</v>
      </c>
      <c r="G402" t="s">
        <v>2</v>
      </c>
      <c r="H402">
        <v>19261.759999999998</v>
      </c>
      <c r="I402">
        <v>22500</v>
      </c>
      <c r="J402">
        <v>2498.8000000000002</v>
      </c>
      <c r="K402">
        <v>2498.8000000000002</v>
      </c>
      <c r="L402">
        <v>0</v>
      </c>
      <c r="M402">
        <v>0</v>
      </c>
      <c r="N402">
        <v>16369.925999999999</v>
      </c>
      <c r="O402">
        <v>16369.925999999999</v>
      </c>
      <c r="P402">
        <v>6.0419999999999998</v>
      </c>
      <c r="Q402">
        <v>6.0419999999999998</v>
      </c>
      <c r="R402">
        <v>3662</v>
      </c>
      <c r="AA402" t="s">
        <v>3</v>
      </c>
      <c r="AB402" s="1">
        <v>42444</v>
      </c>
      <c r="AE402" s="1">
        <v>42445</v>
      </c>
      <c r="AG402" s="1">
        <v>42445</v>
      </c>
      <c r="AI402" s="1">
        <v>42558</v>
      </c>
      <c r="AM402" s="1">
        <v>42558</v>
      </c>
      <c r="AO402" s="1">
        <v>42558</v>
      </c>
      <c r="AQ402">
        <v>1600487207</v>
      </c>
      <c r="AR402" t="s">
        <v>239</v>
      </c>
      <c r="AS402">
        <v>1</v>
      </c>
      <c r="AV402" t="s">
        <v>63</v>
      </c>
      <c r="AW402" t="s">
        <v>5</v>
      </c>
      <c r="AY402" t="s">
        <v>6</v>
      </c>
      <c r="BA402" t="s">
        <v>7</v>
      </c>
      <c r="BB402" s="1">
        <v>42461</v>
      </c>
      <c r="BC402" s="1">
        <v>42461</v>
      </c>
      <c r="BD402" s="1">
        <v>42501</v>
      </c>
      <c r="BE402" s="1">
        <v>42550</v>
      </c>
      <c r="BF402">
        <v>0</v>
      </c>
      <c r="BG402">
        <v>0</v>
      </c>
      <c r="BH402">
        <v>2498.8000000000002</v>
      </c>
      <c r="BI402">
        <v>2498.8000000000002</v>
      </c>
      <c r="BJ402">
        <v>19261.759999999998</v>
      </c>
      <c r="BK402">
        <v>22500</v>
      </c>
      <c r="BL402">
        <v>16369.93</v>
      </c>
      <c r="BM402">
        <v>16369.93</v>
      </c>
      <c r="BN402">
        <v>6.04</v>
      </c>
      <c r="BO402">
        <v>6.04</v>
      </c>
      <c r="BP402" s="1">
        <v>42444</v>
      </c>
      <c r="BQ402" s="1">
        <v>43543</v>
      </c>
      <c r="BR402">
        <v>487209</v>
      </c>
      <c r="BS402">
        <v>2</v>
      </c>
      <c r="BT402" t="s">
        <v>717</v>
      </c>
      <c r="BU402" t="s">
        <v>718</v>
      </c>
      <c r="BW402" t="s">
        <v>835</v>
      </c>
      <c r="BX402">
        <v>1</v>
      </c>
      <c r="BY402">
        <v>1</v>
      </c>
      <c r="BZ402">
        <v>11591</v>
      </c>
      <c r="CA402">
        <v>11591</v>
      </c>
      <c r="CB402">
        <v>4.2</v>
      </c>
      <c r="CC402">
        <v>4.2</v>
      </c>
      <c r="CD402">
        <v>1680</v>
      </c>
      <c r="CE402">
        <v>1680</v>
      </c>
    </row>
    <row r="403" spans="1:83" x14ac:dyDescent="0.25">
      <c r="A403">
        <v>1600160505</v>
      </c>
      <c r="B403" t="s">
        <v>183</v>
      </c>
      <c r="C403">
        <v>160505</v>
      </c>
      <c r="E403" t="s">
        <v>47</v>
      </c>
      <c r="F403" t="s">
        <v>1</v>
      </c>
      <c r="G403" t="s">
        <v>2</v>
      </c>
      <c r="H403">
        <v>17799</v>
      </c>
      <c r="I403">
        <v>17799</v>
      </c>
      <c r="J403">
        <v>8899.5</v>
      </c>
      <c r="K403">
        <v>8899.5</v>
      </c>
      <c r="L403">
        <v>0</v>
      </c>
      <c r="M403">
        <v>0</v>
      </c>
      <c r="N403">
        <v>92972.800000000003</v>
      </c>
      <c r="O403">
        <v>92972.800000000003</v>
      </c>
      <c r="P403">
        <v>7.9</v>
      </c>
      <c r="Q403">
        <v>7.9</v>
      </c>
      <c r="R403">
        <v>25875</v>
      </c>
      <c r="AA403" t="s">
        <v>3</v>
      </c>
      <c r="AB403" s="1">
        <v>42507</v>
      </c>
      <c r="AE403" s="1">
        <v>42509</v>
      </c>
      <c r="AG403" s="1">
        <v>42509</v>
      </c>
      <c r="AI403" s="1">
        <v>42629</v>
      </c>
      <c r="AM403" s="1">
        <v>42629</v>
      </c>
      <c r="AO403" s="1">
        <v>42629</v>
      </c>
      <c r="AQ403">
        <v>1600487935</v>
      </c>
      <c r="AR403" t="s">
        <v>258</v>
      </c>
      <c r="AS403">
        <v>1</v>
      </c>
      <c r="AV403" t="s">
        <v>47</v>
      </c>
      <c r="AW403" t="s">
        <v>5</v>
      </c>
      <c r="AX403">
        <v>1031068</v>
      </c>
      <c r="AY403" t="s">
        <v>9</v>
      </c>
      <c r="BA403" t="s">
        <v>7</v>
      </c>
      <c r="BB403" s="1">
        <v>42536</v>
      </c>
      <c r="BC403" s="1">
        <v>42536</v>
      </c>
      <c r="BD403" s="1">
        <v>42551</v>
      </c>
      <c r="BE403" s="1">
        <v>42551</v>
      </c>
      <c r="BF403">
        <v>0</v>
      </c>
      <c r="BG403">
        <v>0</v>
      </c>
      <c r="BH403">
        <v>8899.5</v>
      </c>
      <c r="BI403">
        <v>8899.5</v>
      </c>
      <c r="BJ403">
        <v>17799</v>
      </c>
      <c r="BK403">
        <v>17799</v>
      </c>
      <c r="BL403">
        <v>92972.800000000003</v>
      </c>
      <c r="BM403">
        <v>92972.800000000003</v>
      </c>
      <c r="BN403">
        <v>7.9</v>
      </c>
      <c r="BO403">
        <v>7.9</v>
      </c>
      <c r="BP403" s="1">
        <v>42507</v>
      </c>
      <c r="BQ403" s="1">
        <v>43543</v>
      </c>
      <c r="BR403">
        <v>487936</v>
      </c>
      <c r="BS403">
        <v>1</v>
      </c>
      <c r="BT403" t="s">
        <v>717</v>
      </c>
      <c r="BU403" t="s">
        <v>720</v>
      </c>
      <c r="BW403" t="s">
        <v>879</v>
      </c>
      <c r="BX403">
        <v>1</v>
      </c>
      <c r="BY403">
        <v>1</v>
      </c>
      <c r="BZ403">
        <v>92972.800000000003</v>
      </c>
      <c r="CA403">
        <v>92972.800000000003</v>
      </c>
      <c r="CB403">
        <v>7.9</v>
      </c>
      <c r="CC403">
        <v>7.9</v>
      </c>
      <c r="CD403">
        <v>9297.2800000000007</v>
      </c>
      <c r="CE403">
        <v>9297.2800000000007</v>
      </c>
    </row>
    <row r="404" spans="1:83" x14ac:dyDescent="0.25">
      <c r="A404">
        <v>1600161477</v>
      </c>
      <c r="B404" t="s">
        <v>183</v>
      </c>
      <c r="C404">
        <v>161477</v>
      </c>
      <c r="E404" t="s">
        <v>272</v>
      </c>
      <c r="F404" t="s">
        <v>1</v>
      </c>
      <c r="G404" t="s">
        <v>2</v>
      </c>
      <c r="H404">
        <v>20236.150000000001</v>
      </c>
      <c r="I404">
        <v>20236.150000000001</v>
      </c>
      <c r="J404">
        <v>5057</v>
      </c>
      <c r="K404">
        <v>5057</v>
      </c>
      <c r="L404">
        <v>0</v>
      </c>
      <c r="M404">
        <v>0</v>
      </c>
      <c r="N404">
        <v>33663</v>
      </c>
      <c r="O404">
        <v>33663</v>
      </c>
      <c r="P404">
        <v>0</v>
      </c>
      <c r="Q404">
        <v>0</v>
      </c>
      <c r="R404">
        <v>21515</v>
      </c>
      <c r="AA404" t="s">
        <v>3</v>
      </c>
      <c r="AB404" s="1">
        <v>42529</v>
      </c>
      <c r="AE404" s="1">
        <v>42529</v>
      </c>
      <c r="AG404" s="1">
        <v>42529</v>
      </c>
      <c r="AI404" s="1">
        <v>42724</v>
      </c>
      <c r="AM404" s="1">
        <v>42724</v>
      </c>
      <c r="AO404" s="1">
        <v>42724</v>
      </c>
      <c r="AQ404">
        <v>1600506784</v>
      </c>
      <c r="AR404" t="s">
        <v>267</v>
      </c>
      <c r="AS404">
        <v>1</v>
      </c>
      <c r="AV404" t="s">
        <v>272</v>
      </c>
      <c r="AW404" t="s">
        <v>5</v>
      </c>
      <c r="AX404" t="s">
        <v>268</v>
      </c>
      <c r="AY404" t="s">
        <v>6</v>
      </c>
      <c r="BA404" t="s">
        <v>7</v>
      </c>
      <c r="BB404" s="1">
        <v>42534</v>
      </c>
      <c r="BC404" s="1">
        <v>42534</v>
      </c>
      <c r="BD404" s="1">
        <v>42551</v>
      </c>
      <c r="BE404" s="1">
        <v>42551</v>
      </c>
      <c r="BF404">
        <v>0</v>
      </c>
      <c r="BG404">
        <v>0</v>
      </c>
      <c r="BH404">
        <v>5057</v>
      </c>
      <c r="BI404">
        <v>5057</v>
      </c>
      <c r="BJ404">
        <v>20236.150000000001</v>
      </c>
      <c r="BK404">
        <v>20236.150000000001</v>
      </c>
      <c r="BL404">
        <v>33663</v>
      </c>
      <c r="BM404">
        <v>33663</v>
      </c>
      <c r="BN404">
        <v>0</v>
      </c>
      <c r="BO404">
        <v>0</v>
      </c>
      <c r="BP404" s="1">
        <v>42529</v>
      </c>
      <c r="BQ404" s="1">
        <v>43544</v>
      </c>
      <c r="BR404">
        <v>506785</v>
      </c>
      <c r="BS404">
        <v>1</v>
      </c>
      <c r="BT404" t="s">
        <v>709</v>
      </c>
      <c r="BU404" t="s">
        <v>712</v>
      </c>
      <c r="BW404" t="s">
        <v>716</v>
      </c>
      <c r="BX404">
        <v>24</v>
      </c>
      <c r="BY404">
        <v>24</v>
      </c>
      <c r="BZ404">
        <v>29232</v>
      </c>
      <c r="CA404">
        <v>29232</v>
      </c>
      <c r="CB404">
        <v>0</v>
      </c>
      <c r="CC404">
        <v>0</v>
      </c>
      <c r="CD404">
        <v>4392</v>
      </c>
      <c r="CE404">
        <v>4392</v>
      </c>
    </row>
    <row r="405" spans="1:83" x14ac:dyDescent="0.25">
      <c r="A405">
        <v>1600161477</v>
      </c>
      <c r="B405" t="s">
        <v>183</v>
      </c>
      <c r="C405">
        <v>161477</v>
      </c>
      <c r="E405" t="s">
        <v>272</v>
      </c>
      <c r="F405" t="s">
        <v>1</v>
      </c>
      <c r="G405" t="s">
        <v>2</v>
      </c>
      <c r="H405">
        <v>20236.150000000001</v>
      </c>
      <c r="I405">
        <v>20236.150000000001</v>
      </c>
      <c r="J405">
        <v>5057</v>
      </c>
      <c r="K405">
        <v>5057</v>
      </c>
      <c r="L405">
        <v>0</v>
      </c>
      <c r="M405">
        <v>0</v>
      </c>
      <c r="N405">
        <v>33663</v>
      </c>
      <c r="O405">
        <v>33663</v>
      </c>
      <c r="P405">
        <v>0</v>
      </c>
      <c r="Q405">
        <v>0</v>
      </c>
      <c r="R405">
        <v>21515</v>
      </c>
      <c r="AA405" t="s">
        <v>3</v>
      </c>
      <c r="AB405" s="1">
        <v>42529</v>
      </c>
      <c r="AE405" s="1">
        <v>42529</v>
      </c>
      <c r="AG405" s="1">
        <v>42529</v>
      </c>
      <c r="AI405" s="1">
        <v>42724</v>
      </c>
      <c r="AM405" s="1">
        <v>42724</v>
      </c>
      <c r="AO405" s="1">
        <v>42724</v>
      </c>
      <c r="AQ405">
        <v>1600506784</v>
      </c>
      <c r="AR405" t="s">
        <v>267</v>
      </c>
      <c r="AS405">
        <v>1</v>
      </c>
      <c r="AV405" t="s">
        <v>272</v>
      </c>
      <c r="AW405" t="s">
        <v>5</v>
      </c>
      <c r="AX405" t="s">
        <v>268</v>
      </c>
      <c r="AY405" t="s">
        <v>6</v>
      </c>
      <c r="BA405" t="s">
        <v>7</v>
      </c>
      <c r="BB405" s="1">
        <v>42534</v>
      </c>
      <c r="BC405" s="1">
        <v>42534</v>
      </c>
      <c r="BD405" s="1">
        <v>42551</v>
      </c>
      <c r="BE405" s="1">
        <v>42551</v>
      </c>
      <c r="BF405">
        <v>0</v>
      </c>
      <c r="BG405">
        <v>0</v>
      </c>
      <c r="BH405">
        <v>5057</v>
      </c>
      <c r="BI405">
        <v>5057</v>
      </c>
      <c r="BJ405">
        <v>20236.150000000001</v>
      </c>
      <c r="BK405">
        <v>20236.150000000001</v>
      </c>
      <c r="BL405">
        <v>33663</v>
      </c>
      <c r="BM405">
        <v>33663</v>
      </c>
      <c r="BN405">
        <v>0</v>
      </c>
      <c r="BO405">
        <v>0</v>
      </c>
      <c r="BP405" s="1">
        <v>42529</v>
      </c>
      <c r="BQ405" s="1">
        <v>43544</v>
      </c>
      <c r="BR405">
        <v>506786</v>
      </c>
      <c r="BS405">
        <v>2</v>
      </c>
      <c r="BT405" t="s">
        <v>709</v>
      </c>
      <c r="BU405" t="s">
        <v>712</v>
      </c>
      <c r="BW405" t="s">
        <v>713</v>
      </c>
      <c r="BX405">
        <v>7</v>
      </c>
      <c r="BY405">
        <v>7</v>
      </c>
      <c r="BZ405">
        <v>1911</v>
      </c>
      <c r="CA405">
        <v>1911</v>
      </c>
      <c r="CB405">
        <v>0</v>
      </c>
      <c r="CC405">
        <v>0</v>
      </c>
      <c r="CD405">
        <v>287</v>
      </c>
      <c r="CE405">
        <v>287</v>
      </c>
    </row>
    <row r="406" spans="1:83" x14ac:dyDescent="0.25">
      <c r="A406">
        <v>1600161477</v>
      </c>
      <c r="B406" t="s">
        <v>183</v>
      </c>
      <c r="C406">
        <v>161477</v>
      </c>
      <c r="E406" t="s">
        <v>272</v>
      </c>
      <c r="F406" t="s">
        <v>1</v>
      </c>
      <c r="G406" t="s">
        <v>2</v>
      </c>
      <c r="H406">
        <v>20236.150000000001</v>
      </c>
      <c r="I406">
        <v>20236.150000000001</v>
      </c>
      <c r="J406">
        <v>5057</v>
      </c>
      <c r="K406">
        <v>5057</v>
      </c>
      <c r="L406">
        <v>0</v>
      </c>
      <c r="M406">
        <v>0</v>
      </c>
      <c r="N406">
        <v>33663</v>
      </c>
      <c r="O406">
        <v>33663</v>
      </c>
      <c r="P406">
        <v>0</v>
      </c>
      <c r="Q406">
        <v>0</v>
      </c>
      <c r="R406">
        <v>21515</v>
      </c>
      <c r="AA406" t="s">
        <v>3</v>
      </c>
      <c r="AB406" s="1">
        <v>42529</v>
      </c>
      <c r="AE406" s="1">
        <v>42529</v>
      </c>
      <c r="AG406" s="1">
        <v>42529</v>
      </c>
      <c r="AI406" s="1">
        <v>42724</v>
      </c>
      <c r="AM406" s="1">
        <v>42724</v>
      </c>
      <c r="AO406" s="1">
        <v>42724</v>
      </c>
      <c r="AQ406">
        <v>1600506784</v>
      </c>
      <c r="AR406" t="s">
        <v>267</v>
      </c>
      <c r="AS406">
        <v>1</v>
      </c>
      <c r="AV406" t="s">
        <v>272</v>
      </c>
      <c r="AW406" t="s">
        <v>5</v>
      </c>
      <c r="AX406" t="s">
        <v>268</v>
      </c>
      <c r="AY406" t="s">
        <v>6</v>
      </c>
      <c r="BA406" t="s">
        <v>7</v>
      </c>
      <c r="BB406" s="1">
        <v>42534</v>
      </c>
      <c r="BC406" s="1">
        <v>42534</v>
      </c>
      <c r="BD406" s="1">
        <v>42551</v>
      </c>
      <c r="BE406" s="1">
        <v>42551</v>
      </c>
      <c r="BF406">
        <v>0</v>
      </c>
      <c r="BG406">
        <v>0</v>
      </c>
      <c r="BH406">
        <v>5057</v>
      </c>
      <c r="BI406">
        <v>5057</v>
      </c>
      <c r="BJ406">
        <v>20236.150000000001</v>
      </c>
      <c r="BK406">
        <v>20236.150000000001</v>
      </c>
      <c r="BL406">
        <v>33663</v>
      </c>
      <c r="BM406">
        <v>33663</v>
      </c>
      <c r="BN406">
        <v>0</v>
      </c>
      <c r="BO406">
        <v>0</v>
      </c>
      <c r="BP406" s="1">
        <v>42529</v>
      </c>
      <c r="BQ406" s="1">
        <v>43544</v>
      </c>
      <c r="BR406">
        <v>506787</v>
      </c>
      <c r="BS406">
        <v>3</v>
      </c>
      <c r="BT406" t="s">
        <v>709</v>
      </c>
      <c r="BU406" t="s">
        <v>712</v>
      </c>
      <c r="BW406" t="s">
        <v>715</v>
      </c>
      <c r="BX406">
        <v>3</v>
      </c>
      <c r="BY406">
        <v>3</v>
      </c>
      <c r="BZ406">
        <v>2520</v>
      </c>
      <c r="CA406">
        <v>2520</v>
      </c>
      <c r="CB406">
        <v>0</v>
      </c>
      <c r="CC406">
        <v>0</v>
      </c>
      <c r="CD406">
        <v>378</v>
      </c>
      <c r="CE406">
        <v>378</v>
      </c>
    </row>
    <row r="407" spans="1:83" x14ac:dyDescent="0.25">
      <c r="A407">
        <v>1600162271</v>
      </c>
      <c r="B407" t="s">
        <v>183</v>
      </c>
      <c r="C407">
        <v>162271</v>
      </c>
      <c r="E407" t="s">
        <v>276</v>
      </c>
      <c r="F407" t="s">
        <v>42</v>
      </c>
      <c r="G407" t="s">
        <v>2</v>
      </c>
      <c r="H407">
        <v>307222.51</v>
      </c>
      <c r="I407">
        <v>322455.33</v>
      </c>
      <c r="J407">
        <v>85675</v>
      </c>
      <c r="K407">
        <v>80521</v>
      </c>
      <c r="L407">
        <v>0</v>
      </c>
      <c r="M407">
        <v>0</v>
      </c>
      <c r="N407">
        <v>812277.6</v>
      </c>
      <c r="O407">
        <v>772921.2</v>
      </c>
      <c r="P407">
        <v>204.4</v>
      </c>
      <c r="Q407">
        <v>198.8</v>
      </c>
      <c r="R407">
        <v>12868</v>
      </c>
      <c r="AA407" t="s">
        <v>3</v>
      </c>
      <c r="AB407" s="1">
        <v>42531</v>
      </c>
      <c r="AE407" s="1">
        <v>42537</v>
      </c>
      <c r="AG407" s="1">
        <v>42537</v>
      </c>
      <c r="AI407" s="1">
        <v>42600</v>
      </c>
      <c r="AM407" s="1">
        <v>42964</v>
      </c>
      <c r="AO407" s="1">
        <v>43868</v>
      </c>
      <c r="AQ407">
        <v>1600479277</v>
      </c>
      <c r="AR407" t="s">
        <v>277</v>
      </c>
      <c r="AS407">
        <v>6</v>
      </c>
      <c r="AV407" t="s">
        <v>276</v>
      </c>
      <c r="AW407" t="s">
        <v>5</v>
      </c>
      <c r="AX407">
        <v>1080262</v>
      </c>
      <c r="AY407" t="s">
        <v>9</v>
      </c>
      <c r="BA407" t="s">
        <v>7</v>
      </c>
      <c r="BB407" s="1">
        <v>42537</v>
      </c>
      <c r="BC407" s="1">
        <v>42537</v>
      </c>
      <c r="BD407" s="1">
        <v>42551</v>
      </c>
      <c r="BE407" s="1">
        <v>42551</v>
      </c>
      <c r="BF407">
        <v>0</v>
      </c>
      <c r="BG407">
        <v>0</v>
      </c>
      <c r="BH407">
        <v>930</v>
      </c>
      <c r="BI407">
        <v>1023</v>
      </c>
      <c r="BJ407">
        <v>3770.66</v>
      </c>
      <c r="BK407">
        <v>7778.01</v>
      </c>
      <c r="BL407">
        <v>7566.8</v>
      </c>
      <c r="BM407">
        <v>13451.8</v>
      </c>
      <c r="BN407">
        <v>2.2000000000000002</v>
      </c>
      <c r="BO407">
        <v>4.0999999999999996</v>
      </c>
      <c r="BP407" s="1">
        <v>42531</v>
      </c>
      <c r="BQ407" s="1">
        <v>43543</v>
      </c>
      <c r="BR407">
        <v>479278</v>
      </c>
      <c r="BS407">
        <v>1</v>
      </c>
      <c r="BT407" t="s">
        <v>709</v>
      </c>
      <c r="BU407" t="s">
        <v>712</v>
      </c>
      <c r="BW407" t="s">
        <v>730</v>
      </c>
      <c r="BX407">
        <v>1</v>
      </c>
      <c r="BY407">
        <v>1</v>
      </c>
      <c r="BZ407">
        <v>583.79999999999995</v>
      </c>
      <c r="CA407">
        <v>583.79999999999995</v>
      </c>
      <c r="CB407">
        <v>0</v>
      </c>
      <c r="CC407">
        <v>0</v>
      </c>
      <c r="CD407">
        <v>50</v>
      </c>
      <c r="CE407">
        <v>50</v>
      </c>
    </row>
    <row r="408" spans="1:83" x14ac:dyDescent="0.25">
      <c r="A408">
        <v>1600162271</v>
      </c>
      <c r="B408" t="s">
        <v>183</v>
      </c>
      <c r="C408">
        <v>162271</v>
      </c>
      <c r="E408" t="s">
        <v>276</v>
      </c>
      <c r="F408" t="s">
        <v>42</v>
      </c>
      <c r="G408" t="s">
        <v>2</v>
      </c>
      <c r="H408">
        <v>307222.51</v>
      </c>
      <c r="I408">
        <v>322455.33</v>
      </c>
      <c r="J408">
        <v>85675</v>
      </c>
      <c r="K408">
        <v>80521</v>
      </c>
      <c r="L408">
        <v>0</v>
      </c>
      <c r="M408">
        <v>0</v>
      </c>
      <c r="N408">
        <v>812277.6</v>
      </c>
      <c r="O408">
        <v>772921.2</v>
      </c>
      <c r="P408">
        <v>204.4</v>
      </c>
      <c r="Q408">
        <v>198.8</v>
      </c>
      <c r="R408">
        <v>12868</v>
      </c>
      <c r="AA408" t="s">
        <v>3</v>
      </c>
      <c r="AB408" s="1">
        <v>42531</v>
      </c>
      <c r="AE408" s="1">
        <v>42537</v>
      </c>
      <c r="AG408" s="1">
        <v>42537</v>
      </c>
      <c r="AI408" s="1">
        <v>42600</v>
      </c>
      <c r="AM408" s="1">
        <v>42964</v>
      </c>
      <c r="AO408" s="1">
        <v>43868</v>
      </c>
      <c r="AQ408">
        <v>1600479277</v>
      </c>
      <c r="AR408" t="s">
        <v>277</v>
      </c>
      <c r="AS408">
        <v>6</v>
      </c>
      <c r="AV408" t="s">
        <v>276</v>
      </c>
      <c r="AW408" t="s">
        <v>5</v>
      </c>
      <c r="AX408">
        <v>1080262</v>
      </c>
      <c r="AY408" t="s">
        <v>9</v>
      </c>
      <c r="BA408" t="s">
        <v>7</v>
      </c>
      <c r="BB408" s="1">
        <v>42537</v>
      </c>
      <c r="BC408" s="1">
        <v>42537</v>
      </c>
      <c r="BD408" s="1">
        <v>42551</v>
      </c>
      <c r="BE408" s="1">
        <v>42551</v>
      </c>
      <c r="BF408">
        <v>0</v>
      </c>
      <c r="BG408">
        <v>0</v>
      </c>
      <c r="BH408">
        <v>930</v>
      </c>
      <c r="BI408">
        <v>1023</v>
      </c>
      <c r="BJ408">
        <v>3770.66</v>
      </c>
      <c r="BK408">
        <v>7778.01</v>
      </c>
      <c r="BL408">
        <v>7566.8</v>
      </c>
      <c r="BM408">
        <v>13451.8</v>
      </c>
      <c r="BN408">
        <v>2.2000000000000002</v>
      </c>
      <c r="BO408">
        <v>4.0999999999999996</v>
      </c>
      <c r="BP408" s="1">
        <v>42531</v>
      </c>
      <c r="BQ408" s="1">
        <v>43543</v>
      </c>
      <c r="BR408">
        <v>479279</v>
      </c>
      <c r="BS408">
        <v>2</v>
      </c>
      <c r="BT408" t="s">
        <v>717</v>
      </c>
      <c r="BU408" t="s">
        <v>718</v>
      </c>
      <c r="BW408" t="s">
        <v>835</v>
      </c>
      <c r="BX408">
        <v>1</v>
      </c>
      <c r="BY408">
        <v>1</v>
      </c>
      <c r="BZ408">
        <v>6983</v>
      </c>
      <c r="CA408">
        <v>12868</v>
      </c>
      <c r="CB408">
        <v>2.2000000000000002</v>
      </c>
      <c r="CC408">
        <v>4.0999999999999996</v>
      </c>
      <c r="CD408">
        <v>880</v>
      </c>
      <c r="CE408">
        <v>1640</v>
      </c>
    </row>
    <row r="409" spans="1:83" x14ac:dyDescent="0.25">
      <c r="A409">
        <v>1600162271</v>
      </c>
      <c r="B409" t="s">
        <v>183</v>
      </c>
      <c r="C409">
        <v>162271</v>
      </c>
      <c r="E409" t="s">
        <v>276</v>
      </c>
      <c r="F409" t="s">
        <v>42</v>
      </c>
      <c r="G409" t="s">
        <v>2</v>
      </c>
      <c r="H409">
        <v>307222.51</v>
      </c>
      <c r="I409">
        <v>322455.33</v>
      </c>
      <c r="J409">
        <v>85675</v>
      </c>
      <c r="K409">
        <v>80521</v>
      </c>
      <c r="L409">
        <v>0</v>
      </c>
      <c r="M409">
        <v>0</v>
      </c>
      <c r="N409">
        <v>812277.6</v>
      </c>
      <c r="O409">
        <v>772921.2</v>
      </c>
      <c r="P409">
        <v>204.4</v>
      </c>
      <c r="Q409">
        <v>198.8</v>
      </c>
      <c r="R409">
        <v>12868</v>
      </c>
      <c r="AA409" t="s">
        <v>3</v>
      </c>
      <c r="AB409" s="1">
        <v>42531</v>
      </c>
      <c r="AE409" s="1">
        <v>42537</v>
      </c>
      <c r="AG409" s="1">
        <v>42537</v>
      </c>
      <c r="AI409" s="1">
        <v>42600</v>
      </c>
      <c r="AM409" s="1">
        <v>42964</v>
      </c>
      <c r="AO409" s="1">
        <v>43868</v>
      </c>
      <c r="AQ409">
        <v>1600479293</v>
      </c>
      <c r="AR409" t="s">
        <v>278</v>
      </c>
      <c r="AS409">
        <v>23</v>
      </c>
      <c r="AV409" t="s">
        <v>41</v>
      </c>
      <c r="AW409" t="s">
        <v>5</v>
      </c>
      <c r="AX409">
        <v>1028830</v>
      </c>
      <c r="AY409" t="s">
        <v>9</v>
      </c>
      <c r="BA409" t="s">
        <v>7</v>
      </c>
      <c r="BB409" s="1">
        <v>42537</v>
      </c>
      <c r="BC409" s="1">
        <v>42537</v>
      </c>
      <c r="BD409" s="1">
        <v>42551</v>
      </c>
      <c r="BE409" s="1">
        <v>42551</v>
      </c>
      <c r="BF409">
        <v>0</v>
      </c>
      <c r="BG409">
        <v>0</v>
      </c>
      <c r="BH409">
        <v>600</v>
      </c>
      <c r="BI409">
        <v>660</v>
      </c>
      <c r="BJ409">
        <v>3616.34</v>
      </c>
      <c r="BK409">
        <v>3123.57</v>
      </c>
      <c r="BL409">
        <v>4651</v>
      </c>
      <c r="BM409">
        <v>5589</v>
      </c>
      <c r="BN409">
        <v>1.5</v>
      </c>
      <c r="BO409">
        <v>1.8</v>
      </c>
      <c r="BP409" s="1">
        <v>42534</v>
      </c>
      <c r="BQ409" s="1">
        <v>43543</v>
      </c>
      <c r="BR409">
        <v>479294</v>
      </c>
      <c r="BS409">
        <v>1</v>
      </c>
      <c r="BT409" t="s">
        <v>717</v>
      </c>
      <c r="BU409" t="s">
        <v>718</v>
      </c>
      <c r="BW409" t="s">
        <v>835</v>
      </c>
      <c r="BX409">
        <v>1</v>
      </c>
      <c r="BY409">
        <v>1</v>
      </c>
      <c r="BZ409">
        <v>4651</v>
      </c>
      <c r="CA409">
        <v>5589</v>
      </c>
      <c r="CB409">
        <v>1.5</v>
      </c>
      <c r="CC409">
        <v>1.8</v>
      </c>
      <c r="CD409">
        <v>600</v>
      </c>
      <c r="CE409">
        <v>720</v>
      </c>
    </row>
    <row r="410" spans="1:83" x14ac:dyDescent="0.25">
      <c r="A410">
        <v>1600167663</v>
      </c>
      <c r="B410" t="s">
        <v>183</v>
      </c>
      <c r="C410">
        <v>167663</v>
      </c>
      <c r="E410" t="s">
        <v>523</v>
      </c>
      <c r="F410" t="s">
        <v>1</v>
      </c>
      <c r="G410" t="s">
        <v>2</v>
      </c>
      <c r="H410">
        <v>78750</v>
      </c>
      <c r="I410">
        <v>78750</v>
      </c>
      <c r="J410">
        <v>4144.82</v>
      </c>
      <c r="K410">
        <v>4144.82</v>
      </c>
      <c r="L410">
        <v>0</v>
      </c>
      <c r="M410">
        <v>0</v>
      </c>
      <c r="N410">
        <v>3088.2</v>
      </c>
      <c r="O410">
        <v>3088.2</v>
      </c>
      <c r="P410">
        <v>3.0790000000000002</v>
      </c>
      <c r="Q410">
        <v>3.0790000000000002</v>
      </c>
      <c r="R410">
        <v>26114</v>
      </c>
      <c r="AA410" t="s">
        <v>3</v>
      </c>
      <c r="AB410" s="1">
        <v>42660</v>
      </c>
      <c r="AE410" s="1">
        <v>42661</v>
      </c>
      <c r="AG410" s="1">
        <v>42661</v>
      </c>
      <c r="AI410" s="1">
        <v>42668</v>
      </c>
      <c r="AM410" s="1">
        <v>42668</v>
      </c>
      <c r="AO410" s="1">
        <v>42668</v>
      </c>
      <c r="AQ410">
        <v>1600495582</v>
      </c>
      <c r="AR410" t="s">
        <v>312</v>
      </c>
      <c r="AS410">
        <v>1</v>
      </c>
      <c r="AV410" t="s">
        <v>523</v>
      </c>
      <c r="AW410" t="s">
        <v>5</v>
      </c>
      <c r="AX410">
        <v>1023214</v>
      </c>
      <c r="AY410" t="s">
        <v>6</v>
      </c>
      <c r="BA410" t="s">
        <v>7</v>
      </c>
      <c r="BB410" s="1">
        <v>42499</v>
      </c>
      <c r="BC410" s="1">
        <v>42499</v>
      </c>
      <c r="BD410" s="1">
        <v>42555</v>
      </c>
      <c r="BE410" s="1">
        <v>42555</v>
      </c>
      <c r="BF410">
        <v>0</v>
      </c>
      <c r="BG410">
        <v>0</v>
      </c>
      <c r="BH410">
        <v>4144.82</v>
      </c>
      <c r="BI410">
        <v>4144.82</v>
      </c>
      <c r="BJ410">
        <v>78750</v>
      </c>
      <c r="BK410">
        <v>78750</v>
      </c>
      <c r="BL410">
        <v>3088.2</v>
      </c>
      <c r="BM410">
        <v>3088.2</v>
      </c>
      <c r="BN410">
        <v>3.08</v>
      </c>
      <c r="BO410">
        <v>3.08</v>
      </c>
      <c r="BP410" s="1">
        <v>42660</v>
      </c>
      <c r="BQ410" s="1">
        <v>43543</v>
      </c>
      <c r="BR410">
        <v>495583</v>
      </c>
      <c r="BS410">
        <v>1</v>
      </c>
      <c r="BT410" t="s">
        <v>709</v>
      </c>
      <c r="BU410" t="s">
        <v>732</v>
      </c>
      <c r="BW410" t="s">
        <v>733</v>
      </c>
      <c r="BX410">
        <v>1</v>
      </c>
      <c r="BY410">
        <v>1</v>
      </c>
      <c r="BZ410">
        <v>1848</v>
      </c>
      <c r="CA410">
        <v>1848</v>
      </c>
      <c r="CB410">
        <v>1.84</v>
      </c>
      <c r="CC410">
        <v>1.84</v>
      </c>
      <c r="CD410">
        <v>2432.6</v>
      </c>
      <c r="CE410">
        <v>2432.6</v>
      </c>
    </row>
    <row r="411" spans="1:83" x14ac:dyDescent="0.25">
      <c r="A411">
        <v>1600167663</v>
      </c>
      <c r="B411" t="s">
        <v>183</v>
      </c>
      <c r="C411">
        <v>167663</v>
      </c>
      <c r="E411" t="s">
        <v>523</v>
      </c>
      <c r="F411" t="s">
        <v>1</v>
      </c>
      <c r="G411" t="s">
        <v>2</v>
      </c>
      <c r="H411">
        <v>78750</v>
      </c>
      <c r="I411">
        <v>78750</v>
      </c>
      <c r="J411">
        <v>4144.82</v>
      </c>
      <c r="K411">
        <v>4144.82</v>
      </c>
      <c r="L411">
        <v>0</v>
      </c>
      <c r="M411">
        <v>0</v>
      </c>
      <c r="N411">
        <v>3088.2</v>
      </c>
      <c r="O411">
        <v>3088.2</v>
      </c>
      <c r="P411">
        <v>3.0790000000000002</v>
      </c>
      <c r="Q411">
        <v>3.0790000000000002</v>
      </c>
      <c r="R411">
        <v>26114</v>
      </c>
      <c r="AA411" t="s">
        <v>3</v>
      </c>
      <c r="AB411" s="1">
        <v>42660</v>
      </c>
      <c r="AE411" s="1">
        <v>42661</v>
      </c>
      <c r="AG411" s="1">
        <v>42661</v>
      </c>
      <c r="AI411" s="1">
        <v>42668</v>
      </c>
      <c r="AM411" s="1">
        <v>42668</v>
      </c>
      <c r="AO411" s="1">
        <v>42668</v>
      </c>
      <c r="AQ411">
        <v>1600495582</v>
      </c>
      <c r="AR411" t="s">
        <v>312</v>
      </c>
      <c r="AS411">
        <v>1</v>
      </c>
      <c r="AV411" t="s">
        <v>523</v>
      </c>
      <c r="AW411" t="s">
        <v>5</v>
      </c>
      <c r="AX411">
        <v>1023214</v>
      </c>
      <c r="AY411" t="s">
        <v>6</v>
      </c>
      <c r="BA411" t="s">
        <v>7</v>
      </c>
      <c r="BB411" s="1">
        <v>42499</v>
      </c>
      <c r="BC411" s="1">
        <v>42499</v>
      </c>
      <c r="BD411" s="1">
        <v>42555</v>
      </c>
      <c r="BE411" s="1">
        <v>42555</v>
      </c>
      <c r="BF411">
        <v>0</v>
      </c>
      <c r="BG411">
        <v>0</v>
      </c>
      <c r="BH411">
        <v>4144.82</v>
      </c>
      <c r="BI411">
        <v>4144.82</v>
      </c>
      <c r="BJ411">
        <v>78750</v>
      </c>
      <c r="BK411">
        <v>78750</v>
      </c>
      <c r="BL411">
        <v>3088.2</v>
      </c>
      <c r="BM411">
        <v>3088.2</v>
      </c>
      <c r="BN411">
        <v>3.08</v>
      </c>
      <c r="BO411">
        <v>3.08</v>
      </c>
      <c r="BP411" s="1">
        <v>42660</v>
      </c>
      <c r="BQ411" s="1">
        <v>43543</v>
      </c>
      <c r="BR411">
        <v>495584</v>
      </c>
      <c r="BS411">
        <v>2</v>
      </c>
      <c r="BT411" t="s">
        <v>709</v>
      </c>
      <c r="BU411" t="s">
        <v>732</v>
      </c>
      <c r="BW411" t="s">
        <v>733</v>
      </c>
      <c r="BX411">
        <v>1</v>
      </c>
      <c r="BY411">
        <v>1</v>
      </c>
      <c r="BZ411">
        <v>545.4</v>
      </c>
      <c r="CA411">
        <v>545.4</v>
      </c>
      <c r="CB411">
        <v>0.54600000000000004</v>
      </c>
      <c r="CC411">
        <v>0.54600000000000004</v>
      </c>
      <c r="CD411">
        <v>724.38</v>
      </c>
      <c r="CE411">
        <v>724.38</v>
      </c>
    </row>
    <row r="412" spans="1:83" x14ac:dyDescent="0.25">
      <c r="A412">
        <v>1600167663</v>
      </c>
      <c r="B412" t="s">
        <v>183</v>
      </c>
      <c r="C412">
        <v>167663</v>
      </c>
      <c r="E412" t="s">
        <v>523</v>
      </c>
      <c r="F412" t="s">
        <v>1</v>
      </c>
      <c r="G412" t="s">
        <v>2</v>
      </c>
      <c r="H412">
        <v>78750</v>
      </c>
      <c r="I412">
        <v>78750</v>
      </c>
      <c r="J412">
        <v>4144.82</v>
      </c>
      <c r="K412">
        <v>4144.82</v>
      </c>
      <c r="L412">
        <v>0</v>
      </c>
      <c r="M412">
        <v>0</v>
      </c>
      <c r="N412">
        <v>3088.2</v>
      </c>
      <c r="O412">
        <v>3088.2</v>
      </c>
      <c r="P412">
        <v>3.0790000000000002</v>
      </c>
      <c r="Q412">
        <v>3.0790000000000002</v>
      </c>
      <c r="R412">
        <v>26114</v>
      </c>
      <c r="AA412" t="s">
        <v>3</v>
      </c>
      <c r="AB412" s="1">
        <v>42660</v>
      </c>
      <c r="AE412" s="1">
        <v>42661</v>
      </c>
      <c r="AG412" s="1">
        <v>42661</v>
      </c>
      <c r="AI412" s="1">
        <v>42668</v>
      </c>
      <c r="AM412" s="1">
        <v>42668</v>
      </c>
      <c r="AO412" s="1">
        <v>42668</v>
      </c>
      <c r="AQ412">
        <v>1600495582</v>
      </c>
      <c r="AR412" t="s">
        <v>312</v>
      </c>
      <c r="AS412">
        <v>1</v>
      </c>
      <c r="AV412" t="s">
        <v>523</v>
      </c>
      <c r="AW412" t="s">
        <v>5</v>
      </c>
      <c r="AX412">
        <v>1023214</v>
      </c>
      <c r="AY412" t="s">
        <v>6</v>
      </c>
      <c r="BA412" t="s">
        <v>7</v>
      </c>
      <c r="BB412" s="1">
        <v>42499</v>
      </c>
      <c r="BC412" s="1">
        <v>42499</v>
      </c>
      <c r="BD412" s="1">
        <v>42555</v>
      </c>
      <c r="BE412" s="1">
        <v>42555</v>
      </c>
      <c r="BF412">
        <v>0</v>
      </c>
      <c r="BG412">
        <v>0</v>
      </c>
      <c r="BH412">
        <v>4144.82</v>
      </c>
      <c r="BI412">
        <v>4144.82</v>
      </c>
      <c r="BJ412">
        <v>78750</v>
      </c>
      <c r="BK412">
        <v>78750</v>
      </c>
      <c r="BL412">
        <v>3088.2</v>
      </c>
      <c r="BM412">
        <v>3088.2</v>
      </c>
      <c r="BN412">
        <v>3.08</v>
      </c>
      <c r="BO412">
        <v>3.08</v>
      </c>
      <c r="BP412" s="1">
        <v>42660</v>
      </c>
      <c r="BQ412" s="1">
        <v>43543</v>
      </c>
      <c r="BR412">
        <v>495585</v>
      </c>
      <c r="BS412">
        <v>3</v>
      </c>
      <c r="BT412" t="s">
        <v>709</v>
      </c>
      <c r="BU412" t="s">
        <v>732</v>
      </c>
      <c r="BW412" t="s">
        <v>733</v>
      </c>
      <c r="BX412">
        <v>2</v>
      </c>
      <c r="BY412">
        <v>2</v>
      </c>
      <c r="BZ412">
        <v>694.8</v>
      </c>
      <c r="CA412">
        <v>694.8</v>
      </c>
      <c r="CB412">
        <v>0.69299999999999995</v>
      </c>
      <c r="CC412">
        <v>0.69299999999999995</v>
      </c>
      <c r="CD412">
        <v>987.84</v>
      </c>
      <c r="CE412">
        <v>987.84</v>
      </c>
    </row>
    <row r="413" spans="1:83" x14ac:dyDescent="0.25">
      <c r="A413">
        <v>1600167664</v>
      </c>
      <c r="B413" t="s">
        <v>183</v>
      </c>
      <c r="C413">
        <v>167664</v>
      </c>
      <c r="E413" t="s">
        <v>523</v>
      </c>
      <c r="F413" t="s">
        <v>1</v>
      </c>
      <c r="G413" t="s">
        <v>2</v>
      </c>
      <c r="H413">
        <v>54700</v>
      </c>
      <c r="I413">
        <v>54700</v>
      </c>
      <c r="J413">
        <v>2432.6</v>
      </c>
      <c r="K413">
        <v>2432.6</v>
      </c>
      <c r="L413">
        <v>0</v>
      </c>
      <c r="M413">
        <v>0</v>
      </c>
      <c r="N413">
        <v>1848</v>
      </c>
      <c r="O413">
        <v>1848</v>
      </c>
      <c r="P413">
        <v>1.84</v>
      </c>
      <c r="Q413">
        <v>1.84</v>
      </c>
      <c r="R413">
        <v>26114</v>
      </c>
      <c r="AA413" t="s">
        <v>3</v>
      </c>
      <c r="AB413" s="1">
        <v>42660</v>
      </c>
      <c r="AE413" s="1">
        <v>42661</v>
      </c>
      <c r="AG413" s="1">
        <v>42661</v>
      </c>
      <c r="AI413" s="1">
        <v>42668</v>
      </c>
      <c r="AM413" s="1">
        <v>42668</v>
      </c>
      <c r="AO413" s="1">
        <v>42668</v>
      </c>
      <c r="AQ413">
        <v>1600495588</v>
      </c>
      <c r="AR413" t="s">
        <v>313</v>
      </c>
      <c r="AS413">
        <v>1</v>
      </c>
      <c r="AV413" t="s">
        <v>523</v>
      </c>
      <c r="AW413" t="s">
        <v>5</v>
      </c>
      <c r="AX413">
        <v>1112773</v>
      </c>
      <c r="AY413" t="s">
        <v>6</v>
      </c>
      <c r="BA413" t="s">
        <v>7</v>
      </c>
      <c r="BB413" s="1">
        <v>42499</v>
      </c>
      <c r="BC413" s="1">
        <v>42499</v>
      </c>
      <c r="BD413" s="1">
        <v>42555</v>
      </c>
      <c r="BE413" s="1">
        <v>42555</v>
      </c>
      <c r="BF413">
        <v>0</v>
      </c>
      <c r="BG413">
        <v>0</v>
      </c>
      <c r="BH413">
        <v>2432.6</v>
      </c>
      <c r="BI413">
        <v>2432.6</v>
      </c>
      <c r="BJ413">
        <v>54700</v>
      </c>
      <c r="BK413">
        <v>54700</v>
      </c>
      <c r="BL413">
        <v>1848</v>
      </c>
      <c r="BM413">
        <v>1848</v>
      </c>
      <c r="BN413">
        <v>1.84</v>
      </c>
      <c r="BO413">
        <v>1.84</v>
      </c>
      <c r="BP413" s="1">
        <v>42660</v>
      </c>
      <c r="BQ413" s="1">
        <v>43543</v>
      </c>
      <c r="BR413">
        <v>495589</v>
      </c>
      <c r="BS413">
        <v>1</v>
      </c>
      <c r="BT413" t="s">
        <v>709</v>
      </c>
      <c r="BU413" t="s">
        <v>732</v>
      </c>
      <c r="BW413" t="s">
        <v>733</v>
      </c>
      <c r="BX413">
        <v>1</v>
      </c>
      <c r="BY413">
        <v>2</v>
      </c>
      <c r="BZ413">
        <v>1848</v>
      </c>
      <c r="CA413">
        <v>3696</v>
      </c>
      <c r="CB413">
        <v>1.84</v>
      </c>
      <c r="CC413">
        <v>3.68</v>
      </c>
      <c r="CD413">
        <v>2432.6</v>
      </c>
      <c r="CE413">
        <v>4865.2</v>
      </c>
    </row>
    <row r="414" spans="1:83" x14ac:dyDescent="0.25">
      <c r="A414">
        <v>1600162189</v>
      </c>
      <c r="B414" t="s">
        <v>183</v>
      </c>
      <c r="C414">
        <v>162189</v>
      </c>
      <c r="E414" t="s">
        <v>41</v>
      </c>
      <c r="F414" t="s">
        <v>48</v>
      </c>
      <c r="G414" t="s">
        <v>2</v>
      </c>
      <c r="H414">
        <v>181207.24</v>
      </c>
      <c r="I414">
        <v>191111.95</v>
      </c>
      <c r="J414">
        <v>21160</v>
      </c>
      <c r="K414">
        <v>15226.65</v>
      </c>
      <c r="L414">
        <v>0</v>
      </c>
      <c r="M414">
        <v>0</v>
      </c>
      <c r="N414">
        <v>152316</v>
      </c>
      <c r="O414">
        <v>126959</v>
      </c>
      <c r="P414">
        <v>52.9</v>
      </c>
      <c r="Q414">
        <v>36.1</v>
      </c>
      <c r="R414">
        <v>19892</v>
      </c>
      <c r="AA414" t="s">
        <v>3</v>
      </c>
      <c r="AB414" s="1">
        <v>42527</v>
      </c>
      <c r="AE414" s="1">
        <v>42536</v>
      </c>
      <c r="AG414" s="1">
        <v>42536</v>
      </c>
      <c r="AI414" s="1">
        <v>42563</v>
      </c>
      <c r="AM414" s="1">
        <v>43045</v>
      </c>
      <c r="AO414" s="1">
        <v>43868</v>
      </c>
      <c r="AQ414">
        <v>1600478967</v>
      </c>
      <c r="AR414" t="s">
        <v>271</v>
      </c>
      <c r="AS414">
        <v>20</v>
      </c>
      <c r="AV414" t="s">
        <v>41</v>
      </c>
      <c r="AW414" t="s">
        <v>5</v>
      </c>
      <c r="AY414" t="s">
        <v>9</v>
      </c>
      <c r="BA414" t="s">
        <v>7</v>
      </c>
      <c r="BB414" s="1">
        <v>42545</v>
      </c>
      <c r="BC414" s="1">
        <v>42563</v>
      </c>
      <c r="BD414" s="1">
        <v>42559</v>
      </c>
      <c r="BE414" s="1">
        <v>42566</v>
      </c>
      <c r="BF414">
        <v>0</v>
      </c>
      <c r="BG414">
        <v>0</v>
      </c>
      <c r="BH414">
        <v>520</v>
      </c>
      <c r="BI414">
        <v>0</v>
      </c>
      <c r="BJ414">
        <v>7638.56</v>
      </c>
      <c r="BK414">
        <v>0.01</v>
      </c>
      <c r="BL414">
        <v>4208</v>
      </c>
      <c r="BM414">
        <v>0</v>
      </c>
      <c r="BN414">
        <v>1.3</v>
      </c>
      <c r="BO414">
        <v>0</v>
      </c>
      <c r="BP414" s="1">
        <v>42531</v>
      </c>
      <c r="BQ414" s="1">
        <v>43609</v>
      </c>
      <c r="BR414">
        <v>478968</v>
      </c>
      <c r="BS414">
        <v>1</v>
      </c>
      <c r="BT414" t="s">
        <v>717</v>
      </c>
      <c r="BU414" t="s">
        <v>718</v>
      </c>
      <c r="BW414" t="s">
        <v>859</v>
      </c>
      <c r="BX414">
        <v>1</v>
      </c>
      <c r="BY414">
        <v>1</v>
      </c>
      <c r="BZ414">
        <v>4208</v>
      </c>
      <c r="CA414">
        <v>0</v>
      </c>
      <c r="CB414">
        <v>1.3</v>
      </c>
      <c r="CC414">
        <v>0</v>
      </c>
      <c r="CD414">
        <v>520</v>
      </c>
      <c r="CE414">
        <v>0</v>
      </c>
    </row>
    <row r="415" spans="1:83" x14ac:dyDescent="0.25">
      <c r="A415">
        <v>1600162483</v>
      </c>
      <c r="B415" t="s">
        <v>183</v>
      </c>
      <c r="C415">
        <v>162483</v>
      </c>
      <c r="E415" t="s">
        <v>81</v>
      </c>
      <c r="F415" t="s">
        <v>1</v>
      </c>
      <c r="G415" t="s">
        <v>2</v>
      </c>
      <c r="H415">
        <v>4913.87</v>
      </c>
      <c r="I415">
        <v>4913.87</v>
      </c>
      <c r="J415">
        <v>3203</v>
      </c>
      <c r="K415">
        <v>3203</v>
      </c>
      <c r="L415">
        <v>0</v>
      </c>
      <c r="M415">
        <v>0</v>
      </c>
      <c r="N415">
        <v>24702.941999999999</v>
      </c>
      <c r="O415">
        <v>24702.941999999999</v>
      </c>
      <c r="P415">
        <v>8.4789999999999992</v>
      </c>
      <c r="Q415">
        <v>8.4789999999999992</v>
      </c>
      <c r="R415">
        <v>27316</v>
      </c>
      <c r="AA415" t="s">
        <v>3</v>
      </c>
      <c r="AB415" s="1">
        <v>42538</v>
      </c>
      <c r="AE415" s="1">
        <v>42538</v>
      </c>
      <c r="AG415" s="1">
        <v>42538</v>
      </c>
      <c r="AI415" s="1">
        <v>42661</v>
      </c>
      <c r="AM415" s="1">
        <v>42661</v>
      </c>
      <c r="AO415" s="1">
        <v>42661</v>
      </c>
      <c r="AQ415">
        <v>1600521923</v>
      </c>
      <c r="AR415" t="s">
        <v>283</v>
      </c>
      <c r="AS415">
        <v>1</v>
      </c>
      <c r="AV415" t="s">
        <v>81</v>
      </c>
      <c r="AW415" t="s">
        <v>5</v>
      </c>
      <c r="AX415">
        <v>1000229</v>
      </c>
      <c r="AY415" t="s">
        <v>6</v>
      </c>
      <c r="BA415" t="s">
        <v>7</v>
      </c>
      <c r="BB415" s="1">
        <v>42551</v>
      </c>
      <c r="BC415" s="1">
        <v>42551</v>
      </c>
      <c r="BD415" s="1">
        <v>42566</v>
      </c>
      <c r="BE415" s="1">
        <v>42566</v>
      </c>
      <c r="BF415">
        <v>0</v>
      </c>
      <c r="BG415">
        <v>0</v>
      </c>
      <c r="BH415">
        <v>3203</v>
      </c>
      <c r="BI415">
        <v>3203</v>
      </c>
      <c r="BJ415">
        <v>4913.87</v>
      </c>
      <c r="BK415">
        <v>4913.87</v>
      </c>
      <c r="BL415">
        <v>24702.94</v>
      </c>
      <c r="BM415">
        <v>24702.94</v>
      </c>
      <c r="BN415">
        <v>8.48</v>
      </c>
      <c r="BO415">
        <v>8.48</v>
      </c>
      <c r="BP415" s="1">
        <v>42538</v>
      </c>
      <c r="BQ415" s="1">
        <v>43544</v>
      </c>
      <c r="BR415">
        <v>521924</v>
      </c>
      <c r="BS415">
        <v>1</v>
      </c>
      <c r="BT415" t="s">
        <v>709</v>
      </c>
      <c r="BU415" t="s">
        <v>710</v>
      </c>
      <c r="BW415" t="s">
        <v>769</v>
      </c>
      <c r="BX415">
        <v>16</v>
      </c>
      <c r="BY415">
        <v>16</v>
      </c>
      <c r="BZ415">
        <v>3644.16</v>
      </c>
      <c r="CA415">
        <v>3644.16</v>
      </c>
      <c r="CB415">
        <v>0.41599999999999998</v>
      </c>
      <c r="CC415">
        <v>0.41599999999999998</v>
      </c>
      <c r="CD415">
        <v>128</v>
      </c>
      <c r="CE415">
        <v>128</v>
      </c>
    </row>
    <row r="416" spans="1:83" x14ac:dyDescent="0.25">
      <c r="A416">
        <v>1600162483</v>
      </c>
      <c r="B416" t="s">
        <v>183</v>
      </c>
      <c r="C416">
        <v>162483</v>
      </c>
      <c r="E416" t="s">
        <v>81</v>
      </c>
      <c r="F416" t="s">
        <v>1</v>
      </c>
      <c r="G416" t="s">
        <v>2</v>
      </c>
      <c r="H416">
        <v>4913.87</v>
      </c>
      <c r="I416">
        <v>4913.87</v>
      </c>
      <c r="J416">
        <v>3203</v>
      </c>
      <c r="K416">
        <v>3203</v>
      </c>
      <c r="L416">
        <v>0</v>
      </c>
      <c r="M416">
        <v>0</v>
      </c>
      <c r="N416">
        <v>24702.941999999999</v>
      </c>
      <c r="O416">
        <v>24702.941999999999</v>
      </c>
      <c r="P416">
        <v>8.4789999999999992</v>
      </c>
      <c r="Q416">
        <v>8.4789999999999992</v>
      </c>
      <c r="R416">
        <v>27316</v>
      </c>
      <c r="AA416" t="s">
        <v>3</v>
      </c>
      <c r="AB416" s="1">
        <v>42538</v>
      </c>
      <c r="AE416" s="1">
        <v>42538</v>
      </c>
      <c r="AG416" s="1">
        <v>42538</v>
      </c>
      <c r="AI416" s="1">
        <v>42661</v>
      </c>
      <c r="AM416" s="1">
        <v>42661</v>
      </c>
      <c r="AO416" s="1">
        <v>42661</v>
      </c>
      <c r="AQ416">
        <v>1600521923</v>
      </c>
      <c r="AR416" t="s">
        <v>283</v>
      </c>
      <c r="AS416">
        <v>1</v>
      </c>
      <c r="AV416" t="s">
        <v>81</v>
      </c>
      <c r="AW416" t="s">
        <v>5</v>
      </c>
      <c r="AX416">
        <v>1000229</v>
      </c>
      <c r="AY416" t="s">
        <v>6</v>
      </c>
      <c r="BA416" t="s">
        <v>7</v>
      </c>
      <c r="BB416" s="1">
        <v>42551</v>
      </c>
      <c r="BC416" s="1">
        <v>42551</v>
      </c>
      <c r="BD416" s="1">
        <v>42566</v>
      </c>
      <c r="BE416" s="1">
        <v>42566</v>
      </c>
      <c r="BF416">
        <v>0</v>
      </c>
      <c r="BG416">
        <v>0</v>
      </c>
      <c r="BH416">
        <v>3203</v>
      </c>
      <c r="BI416">
        <v>3203</v>
      </c>
      <c r="BJ416">
        <v>4913.87</v>
      </c>
      <c r="BK416">
        <v>4913.87</v>
      </c>
      <c r="BL416">
        <v>24702.94</v>
      </c>
      <c r="BM416">
        <v>24702.94</v>
      </c>
      <c r="BN416">
        <v>8.48</v>
      </c>
      <c r="BO416">
        <v>8.48</v>
      </c>
      <c r="BP416" s="1">
        <v>42538</v>
      </c>
      <c r="BQ416" s="1">
        <v>43544</v>
      </c>
      <c r="BR416">
        <v>521925</v>
      </c>
      <c r="BS416">
        <v>2</v>
      </c>
      <c r="BT416" t="s">
        <v>709</v>
      </c>
      <c r="BU416" t="s">
        <v>710</v>
      </c>
      <c r="BW416" t="s">
        <v>776</v>
      </c>
      <c r="BX416">
        <v>5</v>
      </c>
      <c r="BY416">
        <v>5</v>
      </c>
      <c r="BZ416">
        <v>440.98</v>
      </c>
      <c r="CA416">
        <v>440.98</v>
      </c>
      <c r="CB416">
        <v>0.17</v>
      </c>
      <c r="CC416">
        <v>0.17</v>
      </c>
      <c r="CD416">
        <v>70</v>
      </c>
      <c r="CE416">
        <v>70</v>
      </c>
    </row>
    <row r="417" spans="1:83" x14ac:dyDescent="0.25">
      <c r="A417">
        <v>1600162483</v>
      </c>
      <c r="B417" t="s">
        <v>183</v>
      </c>
      <c r="C417">
        <v>162483</v>
      </c>
      <c r="E417" t="s">
        <v>81</v>
      </c>
      <c r="F417" t="s">
        <v>1</v>
      </c>
      <c r="G417" t="s">
        <v>2</v>
      </c>
      <c r="H417">
        <v>4913.87</v>
      </c>
      <c r="I417">
        <v>4913.87</v>
      </c>
      <c r="J417">
        <v>3203</v>
      </c>
      <c r="K417">
        <v>3203</v>
      </c>
      <c r="L417">
        <v>0</v>
      </c>
      <c r="M417">
        <v>0</v>
      </c>
      <c r="N417">
        <v>24702.941999999999</v>
      </c>
      <c r="O417">
        <v>24702.941999999999</v>
      </c>
      <c r="P417">
        <v>8.4789999999999992</v>
      </c>
      <c r="Q417">
        <v>8.4789999999999992</v>
      </c>
      <c r="R417">
        <v>27316</v>
      </c>
      <c r="AA417" t="s">
        <v>3</v>
      </c>
      <c r="AB417" s="1">
        <v>42538</v>
      </c>
      <c r="AE417" s="1">
        <v>42538</v>
      </c>
      <c r="AG417" s="1">
        <v>42538</v>
      </c>
      <c r="AI417" s="1">
        <v>42661</v>
      </c>
      <c r="AM417" s="1">
        <v>42661</v>
      </c>
      <c r="AO417" s="1">
        <v>42661</v>
      </c>
      <c r="AQ417">
        <v>1600521923</v>
      </c>
      <c r="AR417" t="s">
        <v>283</v>
      </c>
      <c r="AS417">
        <v>1</v>
      </c>
      <c r="AV417" t="s">
        <v>81</v>
      </c>
      <c r="AW417" t="s">
        <v>5</v>
      </c>
      <c r="AX417">
        <v>1000229</v>
      </c>
      <c r="AY417" t="s">
        <v>6</v>
      </c>
      <c r="BA417" t="s">
        <v>7</v>
      </c>
      <c r="BB417" s="1">
        <v>42551</v>
      </c>
      <c r="BC417" s="1">
        <v>42551</v>
      </c>
      <c r="BD417" s="1">
        <v>42566</v>
      </c>
      <c r="BE417" s="1">
        <v>42566</v>
      </c>
      <c r="BF417">
        <v>0</v>
      </c>
      <c r="BG417">
        <v>0</v>
      </c>
      <c r="BH417">
        <v>3203</v>
      </c>
      <c r="BI417">
        <v>3203</v>
      </c>
      <c r="BJ417">
        <v>4913.87</v>
      </c>
      <c r="BK417">
        <v>4913.87</v>
      </c>
      <c r="BL417">
        <v>24702.94</v>
      </c>
      <c r="BM417">
        <v>24702.94</v>
      </c>
      <c r="BN417">
        <v>8.48</v>
      </c>
      <c r="BO417">
        <v>8.48</v>
      </c>
      <c r="BP417" s="1">
        <v>42538</v>
      </c>
      <c r="BQ417" s="1">
        <v>43544</v>
      </c>
      <c r="BR417">
        <v>521926</v>
      </c>
      <c r="BS417">
        <v>3</v>
      </c>
      <c r="BT417" t="s">
        <v>709</v>
      </c>
      <c r="BU417" t="s">
        <v>710</v>
      </c>
      <c r="BW417" t="s">
        <v>820</v>
      </c>
      <c r="BX417">
        <v>30</v>
      </c>
      <c r="BY417">
        <v>30</v>
      </c>
      <c r="BZ417">
        <v>3891</v>
      </c>
      <c r="CA417">
        <v>3891</v>
      </c>
      <c r="CB417">
        <v>1.5</v>
      </c>
      <c r="CC417">
        <v>1.5</v>
      </c>
      <c r="CD417">
        <v>600</v>
      </c>
      <c r="CE417">
        <v>600</v>
      </c>
    </row>
    <row r="418" spans="1:83" x14ac:dyDescent="0.25">
      <c r="A418">
        <v>1600162483</v>
      </c>
      <c r="B418" t="s">
        <v>183</v>
      </c>
      <c r="C418">
        <v>162483</v>
      </c>
      <c r="E418" t="s">
        <v>81</v>
      </c>
      <c r="F418" t="s">
        <v>1</v>
      </c>
      <c r="G418" t="s">
        <v>2</v>
      </c>
      <c r="H418">
        <v>4913.87</v>
      </c>
      <c r="I418">
        <v>4913.87</v>
      </c>
      <c r="J418">
        <v>3203</v>
      </c>
      <c r="K418">
        <v>3203</v>
      </c>
      <c r="L418">
        <v>0</v>
      </c>
      <c r="M418">
        <v>0</v>
      </c>
      <c r="N418">
        <v>24702.941999999999</v>
      </c>
      <c r="O418">
        <v>24702.941999999999</v>
      </c>
      <c r="P418">
        <v>8.4789999999999992</v>
      </c>
      <c r="Q418">
        <v>8.4789999999999992</v>
      </c>
      <c r="R418">
        <v>27316</v>
      </c>
      <c r="AA418" t="s">
        <v>3</v>
      </c>
      <c r="AB418" s="1">
        <v>42538</v>
      </c>
      <c r="AE418" s="1">
        <v>42538</v>
      </c>
      <c r="AG418" s="1">
        <v>42538</v>
      </c>
      <c r="AI418" s="1">
        <v>42661</v>
      </c>
      <c r="AM418" s="1">
        <v>42661</v>
      </c>
      <c r="AO418" s="1">
        <v>42661</v>
      </c>
      <c r="AQ418">
        <v>1600521923</v>
      </c>
      <c r="AR418" t="s">
        <v>283</v>
      </c>
      <c r="AS418">
        <v>1</v>
      </c>
      <c r="AV418" t="s">
        <v>81</v>
      </c>
      <c r="AW418" t="s">
        <v>5</v>
      </c>
      <c r="AX418">
        <v>1000229</v>
      </c>
      <c r="AY418" t="s">
        <v>6</v>
      </c>
      <c r="BA418" t="s">
        <v>7</v>
      </c>
      <c r="BB418" s="1">
        <v>42551</v>
      </c>
      <c r="BC418" s="1">
        <v>42551</v>
      </c>
      <c r="BD418" s="1">
        <v>42566</v>
      </c>
      <c r="BE418" s="1">
        <v>42566</v>
      </c>
      <c r="BF418">
        <v>0</v>
      </c>
      <c r="BG418">
        <v>0</v>
      </c>
      <c r="BH418">
        <v>3203</v>
      </c>
      <c r="BI418">
        <v>3203</v>
      </c>
      <c r="BJ418">
        <v>4913.87</v>
      </c>
      <c r="BK418">
        <v>4913.87</v>
      </c>
      <c r="BL418">
        <v>24702.94</v>
      </c>
      <c r="BM418">
        <v>24702.94</v>
      </c>
      <c r="BN418">
        <v>8.48</v>
      </c>
      <c r="BO418">
        <v>8.48</v>
      </c>
      <c r="BP418" s="1">
        <v>42538</v>
      </c>
      <c r="BQ418" s="1">
        <v>43544</v>
      </c>
      <c r="BR418">
        <v>521927</v>
      </c>
      <c r="BS418">
        <v>4</v>
      </c>
      <c r="BT418" t="s">
        <v>709</v>
      </c>
      <c r="BU418" t="s">
        <v>710</v>
      </c>
      <c r="BW418" t="s">
        <v>851</v>
      </c>
      <c r="BX418">
        <v>64</v>
      </c>
      <c r="BY418">
        <v>64</v>
      </c>
      <c r="BZ418">
        <v>6784</v>
      </c>
      <c r="CA418">
        <v>6784</v>
      </c>
      <c r="CB418">
        <v>2.56</v>
      </c>
      <c r="CC418">
        <v>2.56</v>
      </c>
      <c r="CD418">
        <v>416</v>
      </c>
      <c r="CE418">
        <v>416</v>
      </c>
    </row>
    <row r="419" spans="1:83" x14ac:dyDescent="0.25">
      <c r="A419">
        <v>1600162483</v>
      </c>
      <c r="B419" t="s">
        <v>183</v>
      </c>
      <c r="C419">
        <v>162483</v>
      </c>
      <c r="E419" t="s">
        <v>81</v>
      </c>
      <c r="F419" t="s">
        <v>1</v>
      </c>
      <c r="G419" t="s">
        <v>2</v>
      </c>
      <c r="H419">
        <v>4913.87</v>
      </c>
      <c r="I419">
        <v>4913.87</v>
      </c>
      <c r="J419">
        <v>3203</v>
      </c>
      <c r="K419">
        <v>3203</v>
      </c>
      <c r="L419">
        <v>0</v>
      </c>
      <c r="M419">
        <v>0</v>
      </c>
      <c r="N419">
        <v>24702.941999999999</v>
      </c>
      <c r="O419">
        <v>24702.941999999999</v>
      </c>
      <c r="P419">
        <v>8.4789999999999992</v>
      </c>
      <c r="Q419">
        <v>8.4789999999999992</v>
      </c>
      <c r="R419">
        <v>27316</v>
      </c>
      <c r="AA419" t="s">
        <v>3</v>
      </c>
      <c r="AB419" s="1">
        <v>42538</v>
      </c>
      <c r="AE419" s="1">
        <v>42538</v>
      </c>
      <c r="AG419" s="1">
        <v>42538</v>
      </c>
      <c r="AI419" s="1">
        <v>42661</v>
      </c>
      <c r="AM419" s="1">
        <v>42661</v>
      </c>
      <c r="AO419" s="1">
        <v>42661</v>
      </c>
      <c r="AQ419">
        <v>1600521923</v>
      </c>
      <c r="AR419" t="s">
        <v>283</v>
      </c>
      <c r="AS419">
        <v>1</v>
      </c>
      <c r="AV419" t="s">
        <v>81</v>
      </c>
      <c r="AW419" t="s">
        <v>5</v>
      </c>
      <c r="AX419">
        <v>1000229</v>
      </c>
      <c r="AY419" t="s">
        <v>6</v>
      </c>
      <c r="BA419" t="s">
        <v>7</v>
      </c>
      <c r="BB419" s="1">
        <v>42551</v>
      </c>
      <c r="BC419" s="1">
        <v>42551</v>
      </c>
      <c r="BD419" s="1">
        <v>42566</v>
      </c>
      <c r="BE419" s="1">
        <v>42566</v>
      </c>
      <c r="BF419">
        <v>0</v>
      </c>
      <c r="BG419">
        <v>0</v>
      </c>
      <c r="BH419">
        <v>3203</v>
      </c>
      <c r="BI419">
        <v>3203</v>
      </c>
      <c r="BJ419">
        <v>4913.87</v>
      </c>
      <c r="BK419">
        <v>4913.87</v>
      </c>
      <c r="BL419">
        <v>24702.94</v>
      </c>
      <c r="BM419">
        <v>24702.94</v>
      </c>
      <c r="BN419">
        <v>8.48</v>
      </c>
      <c r="BO419">
        <v>8.48</v>
      </c>
      <c r="BP419" s="1">
        <v>42538</v>
      </c>
      <c r="BQ419" s="1">
        <v>43544</v>
      </c>
      <c r="BR419">
        <v>521928</v>
      </c>
      <c r="BS419">
        <v>5</v>
      </c>
      <c r="BT419" t="s">
        <v>709</v>
      </c>
      <c r="BU419" t="s">
        <v>710</v>
      </c>
      <c r="BW419" t="s">
        <v>765</v>
      </c>
      <c r="BX419">
        <v>98</v>
      </c>
      <c r="BY419">
        <v>98</v>
      </c>
      <c r="BZ419">
        <v>7626.36</v>
      </c>
      <c r="CA419">
        <v>7626.36</v>
      </c>
      <c r="CB419">
        <v>2.94</v>
      </c>
      <c r="CC419">
        <v>2.94</v>
      </c>
      <c r="CD419">
        <v>1666</v>
      </c>
      <c r="CE419">
        <v>1666</v>
      </c>
    </row>
    <row r="420" spans="1:83" x14ac:dyDescent="0.25">
      <c r="A420">
        <v>1600162483</v>
      </c>
      <c r="B420" t="s">
        <v>183</v>
      </c>
      <c r="C420">
        <v>162483</v>
      </c>
      <c r="E420" t="s">
        <v>81</v>
      </c>
      <c r="F420" t="s">
        <v>1</v>
      </c>
      <c r="G420" t="s">
        <v>2</v>
      </c>
      <c r="H420">
        <v>4913.87</v>
      </c>
      <c r="I420">
        <v>4913.87</v>
      </c>
      <c r="J420">
        <v>3203</v>
      </c>
      <c r="K420">
        <v>3203</v>
      </c>
      <c r="L420">
        <v>0</v>
      </c>
      <c r="M420">
        <v>0</v>
      </c>
      <c r="N420">
        <v>24702.941999999999</v>
      </c>
      <c r="O420">
        <v>24702.941999999999</v>
      </c>
      <c r="P420">
        <v>8.4789999999999992</v>
      </c>
      <c r="Q420">
        <v>8.4789999999999992</v>
      </c>
      <c r="R420">
        <v>27316</v>
      </c>
      <c r="AA420" t="s">
        <v>3</v>
      </c>
      <c r="AB420" s="1">
        <v>42538</v>
      </c>
      <c r="AE420" s="1">
        <v>42538</v>
      </c>
      <c r="AG420" s="1">
        <v>42538</v>
      </c>
      <c r="AI420" s="1">
        <v>42661</v>
      </c>
      <c r="AM420" s="1">
        <v>42661</v>
      </c>
      <c r="AO420" s="1">
        <v>42661</v>
      </c>
      <c r="AQ420">
        <v>1600521923</v>
      </c>
      <c r="AR420" t="s">
        <v>283</v>
      </c>
      <c r="AS420">
        <v>1</v>
      </c>
      <c r="AV420" t="s">
        <v>81</v>
      </c>
      <c r="AW420" t="s">
        <v>5</v>
      </c>
      <c r="AX420">
        <v>1000229</v>
      </c>
      <c r="AY420" t="s">
        <v>6</v>
      </c>
      <c r="BA420" t="s">
        <v>7</v>
      </c>
      <c r="BB420" s="1">
        <v>42551</v>
      </c>
      <c r="BC420" s="1">
        <v>42551</v>
      </c>
      <c r="BD420" s="1">
        <v>42566</v>
      </c>
      <c r="BE420" s="1">
        <v>42566</v>
      </c>
      <c r="BF420">
        <v>0</v>
      </c>
      <c r="BG420">
        <v>0</v>
      </c>
      <c r="BH420">
        <v>3203</v>
      </c>
      <c r="BI420">
        <v>3203</v>
      </c>
      <c r="BJ420">
        <v>4913.87</v>
      </c>
      <c r="BK420">
        <v>4913.87</v>
      </c>
      <c r="BL420">
        <v>24702.94</v>
      </c>
      <c r="BM420">
        <v>24702.94</v>
      </c>
      <c r="BN420">
        <v>8.48</v>
      </c>
      <c r="BO420">
        <v>8.48</v>
      </c>
      <c r="BP420" s="1">
        <v>42538</v>
      </c>
      <c r="BQ420" s="1">
        <v>43544</v>
      </c>
      <c r="BR420">
        <v>521929</v>
      </c>
      <c r="BS420">
        <v>6</v>
      </c>
      <c r="BT420" t="s">
        <v>709</v>
      </c>
      <c r="BU420" t="s">
        <v>710</v>
      </c>
      <c r="BW420" t="s">
        <v>764</v>
      </c>
      <c r="BX420">
        <v>19</v>
      </c>
      <c r="BY420">
        <v>19</v>
      </c>
      <c r="BZ420">
        <v>2316.442</v>
      </c>
      <c r="CA420">
        <v>2316.442</v>
      </c>
      <c r="CB420">
        <v>0.89300000000000002</v>
      </c>
      <c r="CC420">
        <v>0.89300000000000002</v>
      </c>
      <c r="CD420">
        <v>323</v>
      </c>
      <c r="CE420">
        <v>323</v>
      </c>
    </row>
    <row r="421" spans="1:83" x14ac:dyDescent="0.25">
      <c r="A421">
        <v>1600158061</v>
      </c>
      <c r="B421" t="s">
        <v>183</v>
      </c>
      <c r="C421">
        <v>158061</v>
      </c>
      <c r="E421" t="s">
        <v>41</v>
      </c>
      <c r="F421" t="s">
        <v>1</v>
      </c>
      <c r="G421" t="s">
        <v>2</v>
      </c>
      <c r="H421">
        <v>29050</v>
      </c>
      <c r="I421">
        <v>11250.96</v>
      </c>
      <c r="J421">
        <v>4675</v>
      </c>
      <c r="K421">
        <v>3831.98</v>
      </c>
      <c r="L421">
        <v>0</v>
      </c>
      <c r="M421">
        <v>0</v>
      </c>
      <c r="N421">
        <v>21138</v>
      </c>
      <c r="O421">
        <v>20837</v>
      </c>
      <c r="P421">
        <v>11.9</v>
      </c>
      <c r="Q421">
        <v>11.7</v>
      </c>
      <c r="R421">
        <v>11746</v>
      </c>
      <c r="AA421" t="s">
        <v>3</v>
      </c>
      <c r="AB421" s="1">
        <v>42460</v>
      </c>
      <c r="AE421" s="1">
        <v>42460</v>
      </c>
      <c r="AG421" s="1">
        <v>42460</v>
      </c>
      <c r="AI421" s="1">
        <v>42703</v>
      </c>
      <c r="AM421" s="1">
        <v>42703</v>
      </c>
      <c r="AO421" s="1">
        <v>42703</v>
      </c>
      <c r="AQ421">
        <v>1600475772</v>
      </c>
      <c r="AR421" t="s">
        <v>246</v>
      </c>
      <c r="AS421">
        <v>1</v>
      </c>
      <c r="AV421" t="s">
        <v>41</v>
      </c>
      <c r="AW421" t="s">
        <v>5</v>
      </c>
      <c r="AY421" t="s">
        <v>9</v>
      </c>
      <c r="BA421" t="s">
        <v>7</v>
      </c>
      <c r="BB421" s="1">
        <v>42467</v>
      </c>
      <c r="BC421" s="1">
        <v>42494</v>
      </c>
      <c r="BD421" s="1">
        <v>42643</v>
      </c>
      <c r="BE421" s="1">
        <v>42572</v>
      </c>
      <c r="BF421">
        <v>0</v>
      </c>
      <c r="BG421">
        <v>0</v>
      </c>
      <c r="BH421">
        <v>2875</v>
      </c>
      <c r="BI421">
        <v>2031.98</v>
      </c>
      <c r="BJ421">
        <v>5750</v>
      </c>
      <c r="BK421">
        <v>4063.96</v>
      </c>
      <c r="BL421">
        <v>13123</v>
      </c>
      <c r="BM421">
        <v>12822</v>
      </c>
      <c r="BN421">
        <v>7.4</v>
      </c>
      <c r="BO421">
        <v>7.2</v>
      </c>
      <c r="BP421" s="1">
        <v>42460</v>
      </c>
      <c r="BQ421" s="1">
        <v>43542</v>
      </c>
      <c r="BR421">
        <v>475773</v>
      </c>
      <c r="BS421">
        <v>1</v>
      </c>
      <c r="BT421" t="s">
        <v>717</v>
      </c>
      <c r="BU421" t="s">
        <v>718</v>
      </c>
      <c r="BW421" t="s">
        <v>835</v>
      </c>
      <c r="BX421">
        <v>1</v>
      </c>
      <c r="BY421">
        <v>1</v>
      </c>
      <c r="BZ421">
        <v>13123</v>
      </c>
      <c r="CA421">
        <v>12822</v>
      </c>
      <c r="CB421">
        <v>7.4</v>
      </c>
      <c r="CC421">
        <v>7.2</v>
      </c>
      <c r="CD421">
        <v>2960</v>
      </c>
      <c r="CE421">
        <v>2880</v>
      </c>
    </row>
    <row r="422" spans="1:83" x14ac:dyDescent="0.25">
      <c r="A422">
        <v>1600158061</v>
      </c>
      <c r="B422" t="s">
        <v>183</v>
      </c>
      <c r="C422">
        <v>158061</v>
      </c>
      <c r="E422" t="s">
        <v>41</v>
      </c>
      <c r="F422" t="s">
        <v>1</v>
      </c>
      <c r="G422" t="s">
        <v>2</v>
      </c>
      <c r="H422">
        <v>29050</v>
      </c>
      <c r="I422">
        <v>11250.96</v>
      </c>
      <c r="J422">
        <v>4675</v>
      </c>
      <c r="K422">
        <v>3831.98</v>
      </c>
      <c r="L422">
        <v>0</v>
      </c>
      <c r="M422">
        <v>0</v>
      </c>
      <c r="N422">
        <v>21138</v>
      </c>
      <c r="O422">
        <v>20837</v>
      </c>
      <c r="P422">
        <v>11.9</v>
      </c>
      <c r="Q422">
        <v>11.7</v>
      </c>
      <c r="R422">
        <v>11746</v>
      </c>
      <c r="AA422" t="s">
        <v>3</v>
      </c>
      <c r="AB422" s="1">
        <v>42460</v>
      </c>
      <c r="AE422" s="1">
        <v>42460</v>
      </c>
      <c r="AG422" s="1">
        <v>42460</v>
      </c>
      <c r="AI422" s="1">
        <v>42703</v>
      </c>
      <c r="AM422" s="1">
        <v>42703</v>
      </c>
      <c r="AO422" s="1">
        <v>42703</v>
      </c>
      <c r="AQ422">
        <v>1600475774</v>
      </c>
      <c r="AR422" t="s">
        <v>247</v>
      </c>
      <c r="AS422">
        <v>2</v>
      </c>
      <c r="AV422" t="s">
        <v>41</v>
      </c>
      <c r="AW422" t="s">
        <v>5</v>
      </c>
      <c r="AY422" t="s">
        <v>6</v>
      </c>
      <c r="BA422" t="s">
        <v>7</v>
      </c>
      <c r="BB422" s="1">
        <v>42468</v>
      </c>
      <c r="BC422" s="1">
        <v>42465</v>
      </c>
      <c r="BD422" s="1">
        <v>42581</v>
      </c>
      <c r="BE422" s="1">
        <v>42572</v>
      </c>
      <c r="BF422">
        <v>0</v>
      </c>
      <c r="BG422">
        <v>0</v>
      </c>
      <c r="BH422">
        <v>1800</v>
      </c>
      <c r="BI422">
        <v>1800</v>
      </c>
      <c r="BJ422">
        <v>23300</v>
      </c>
      <c r="BK422">
        <v>7187</v>
      </c>
      <c r="BL422">
        <v>8015</v>
      </c>
      <c r="BM422">
        <v>8015</v>
      </c>
      <c r="BN422">
        <v>4.5</v>
      </c>
      <c r="BO422">
        <v>4.5</v>
      </c>
      <c r="BP422" s="1">
        <v>42464</v>
      </c>
      <c r="BQ422" s="1">
        <v>43542</v>
      </c>
      <c r="BR422">
        <v>475775</v>
      </c>
      <c r="BS422">
        <v>1</v>
      </c>
      <c r="BT422" t="s">
        <v>717</v>
      </c>
      <c r="BU422" t="s">
        <v>718</v>
      </c>
      <c r="BW422" t="s">
        <v>835</v>
      </c>
      <c r="BX422">
        <v>1</v>
      </c>
      <c r="BY422">
        <v>1</v>
      </c>
      <c r="BZ422">
        <v>8015</v>
      </c>
      <c r="CA422">
        <v>8015</v>
      </c>
      <c r="CB422">
        <v>4.5</v>
      </c>
      <c r="CC422">
        <v>4.5</v>
      </c>
      <c r="CD422">
        <v>1800</v>
      </c>
      <c r="CE422">
        <v>1800</v>
      </c>
    </row>
    <row r="423" spans="1:83" x14ac:dyDescent="0.25">
      <c r="A423">
        <v>1600164324</v>
      </c>
      <c r="B423" t="s">
        <v>183</v>
      </c>
      <c r="C423">
        <v>164324</v>
      </c>
      <c r="E423" t="s">
        <v>63</v>
      </c>
      <c r="F423" t="s">
        <v>1</v>
      </c>
      <c r="G423" t="s">
        <v>2</v>
      </c>
      <c r="H423">
        <v>11606.62</v>
      </c>
      <c r="I423">
        <v>13119.01</v>
      </c>
      <c r="J423">
        <v>1555</v>
      </c>
      <c r="K423">
        <v>1555</v>
      </c>
      <c r="L423">
        <v>0</v>
      </c>
      <c r="M423">
        <v>0</v>
      </c>
      <c r="N423">
        <v>15213.26</v>
      </c>
      <c r="O423">
        <v>15213.26</v>
      </c>
      <c r="P423">
        <v>3.1</v>
      </c>
      <c r="Q423">
        <v>3.1</v>
      </c>
      <c r="R423">
        <v>24278</v>
      </c>
      <c r="AA423" t="s">
        <v>3</v>
      </c>
      <c r="AB423" s="1">
        <v>42559</v>
      </c>
      <c r="AE423" s="1">
        <v>42563</v>
      </c>
      <c r="AG423" s="1">
        <v>42563</v>
      </c>
      <c r="AI423" s="1">
        <v>42655</v>
      </c>
      <c r="AM423" s="1">
        <v>42655</v>
      </c>
      <c r="AO423" s="1">
        <v>42655</v>
      </c>
      <c r="AQ423">
        <v>1600492204</v>
      </c>
      <c r="AR423" t="s">
        <v>301</v>
      </c>
      <c r="AS423">
        <v>1</v>
      </c>
      <c r="AV423" t="s">
        <v>63</v>
      </c>
      <c r="AW423" t="s">
        <v>5</v>
      </c>
      <c r="AX423">
        <v>1245658</v>
      </c>
      <c r="AY423" t="s">
        <v>9</v>
      </c>
      <c r="BA423" t="s">
        <v>7</v>
      </c>
      <c r="BB423" s="1">
        <v>42566</v>
      </c>
      <c r="BC423" s="1">
        <v>42566</v>
      </c>
      <c r="BD423" s="1">
        <v>42572</v>
      </c>
      <c r="BE423" s="1">
        <v>42572</v>
      </c>
      <c r="BF423">
        <v>0</v>
      </c>
      <c r="BG423">
        <v>0</v>
      </c>
      <c r="BH423">
        <v>1555</v>
      </c>
      <c r="BI423">
        <v>1555</v>
      </c>
      <c r="BJ423">
        <v>11606.62</v>
      </c>
      <c r="BK423">
        <v>13119.01</v>
      </c>
      <c r="BL423">
        <v>15213.26</v>
      </c>
      <c r="BM423">
        <v>15213.26</v>
      </c>
      <c r="BN423">
        <v>3.1</v>
      </c>
      <c r="BO423">
        <v>3.1</v>
      </c>
      <c r="BP423" s="1">
        <v>42559</v>
      </c>
      <c r="BQ423" s="1">
        <v>43543</v>
      </c>
      <c r="BR423">
        <v>492205</v>
      </c>
      <c r="BS423">
        <v>1</v>
      </c>
      <c r="BT423" t="s">
        <v>709</v>
      </c>
      <c r="BU423" t="s">
        <v>710</v>
      </c>
      <c r="BW423" t="s">
        <v>729</v>
      </c>
      <c r="BX423">
        <v>10</v>
      </c>
      <c r="BY423">
        <v>10</v>
      </c>
      <c r="BZ423">
        <v>5650.62</v>
      </c>
      <c r="CA423">
        <v>5650.62</v>
      </c>
      <c r="CB423">
        <v>0</v>
      </c>
      <c r="CC423">
        <v>0</v>
      </c>
      <c r="CD423">
        <v>300</v>
      </c>
      <c r="CE423">
        <v>300</v>
      </c>
    </row>
    <row r="424" spans="1:83" x14ac:dyDescent="0.25">
      <c r="A424">
        <v>1600164324</v>
      </c>
      <c r="B424" t="s">
        <v>183</v>
      </c>
      <c r="C424">
        <v>164324</v>
      </c>
      <c r="E424" t="s">
        <v>63</v>
      </c>
      <c r="F424" t="s">
        <v>1</v>
      </c>
      <c r="G424" t="s">
        <v>2</v>
      </c>
      <c r="H424">
        <v>11606.62</v>
      </c>
      <c r="I424">
        <v>13119.01</v>
      </c>
      <c r="J424">
        <v>1555</v>
      </c>
      <c r="K424">
        <v>1555</v>
      </c>
      <c r="L424">
        <v>0</v>
      </c>
      <c r="M424">
        <v>0</v>
      </c>
      <c r="N424">
        <v>15213.26</v>
      </c>
      <c r="O424">
        <v>15213.26</v>
      </c>
      <c r="P424">
        <v>3.1</v>
      </c>
      <c r="Q424">
        <v>3.1</v>
      </c>
      <c r="R424">
        <v>24278</v>
      </c>
      <c r="AA424" t="s">
        <v>3</v>
      </c>
      <c r="AB424" s="1">
        <v>42559</v>
      </c>
      <c r="AE424" s="1">
        <v>42563</v>
      </c>
      <c r="AG424" s="1">
        <v>42563</v>
      </c>
      <c r="AI424" s="1">
        <v>42655</v>
      </c>
      <c r="AM424" s="1">
        <v>42655</v>
      </c>
      <c r="AO424" s="1">
        <v>42655</v>
      </c>
      <c r="AQ424">
        <v>1600492204</v>
      </c>
      <c r="AR424" t="s">
        <v>301</v>
      </c>
      <c r="AS424">
        <v>1</v>
      </c>
      <c r="AV424" t="s">
        <v>63</v>
      </c>
      <c r="AW424" t="s">
        <v>5</v>
      </c>
      <c r="AX424">
        <v>1245658</v>
      </c>
      <c r="AY424" t="s">
        <v>9</v>
      </c>
      <c r="BA424" t="s">
        <v>7</v>
      </c>
      <c r="BB424" s="1">
        <v>42566</v>
      </c>
      <c r="BC424" s="1">
        <v>42566</v>
      </c>
      <c r="BD424" s="1">
        <v>42572</v>
      </c>
      <c r="BE424" s="1">
        <v>42572</v>
      </c>
      <c r="BF424">
        <v>0</v>
      </c>
      <c r="BG424">
        <v>0</v>
      </c>
      <c r="BH424">
        <v>1555</v>
      </c>
      <c r="BI424">
        <v>1555</v>
      </c>
      <c r="BJ424">
        <v>11606.62</v>
      </c>
      <c r="BK424">
        <v>13119.01</v>
      </c>
      <c r="BL424">
        <v>15213.26</v>
      </c>
      <c r="BM424">
        <v>15213.26</v>
      </c>
      <c r="BN424">
        <v>3.1</v>
      </c>
      <c r="BO424">
        <v>3.1</v>
      </c>
      <c r="BP424" s="1">
        <v>42559</v>
      </c>
      <c r="BQ424" s="1">
        <v>43543</v>
      </c>
      <c r="BR424">
        <v>492206</v>
      </c>
      <c r="BS424">
        <v>2</v>
      </c>
      <c r="BT424" t="s">
        <v>709</v>
      </c>
      <c r="BU424" t="s">
        <v>718</v>
      </c>
      <c r="BW424" t="s">
        <v>728</v>
      </c>
      <c r="BX424">
        <v>1</v>
      </c>
      <c r="BY424">
        <v>1</v>
      </c>
      <c r="BZ424">
        <v>275.64</v>
      </c>
      <c r="CA424">
        <v>275.64</v>
      </c>
      <c r="CB424">
        <v>0</v>
      </c>
      <c r="CC424">
        <v>0</v>
      </c>
      <c r="CD424">
        <v>15</v>
      </c>
      <c r="CE424">
        <v>15</v>
      </c>
    </row>
    <row r="425" spans="1:83" x14ac:dyDescent="0.25">
      <c r="A425">
        <v>1600164324</v>
      </c>
      <c r="B425" t="s">
        <v>183</v>
      </c>
      <c r="C425">
        <v>164324</v>
      </c>
      <c r="E425" t="s">
        <v>63</v>
      </c>
      <c r="F425" t="s">
        <v>1</v>
      </c>
      <c r="G425" t="s">
        <v>2</v>
      </c>
      <c r="H425">
        <v>11606.62</v>
      </c>
      <c r="I425">
        <v>13119.01</v>
      </c>
      <c r="J425">
        <v>1555</v>
      </c>
      <c r="K425">
        <v>1555</v>
      </c>
      <c r="L425">
        <v>0</v>
      </c>
      <c r="M425">
        <v>0</v>
      </c>
      <c r="N425">
        <v>15213.26</v>
      </c>
      <c r="O425">
        <v>15213.26</v>
      </c>
      <c r="P425">
        <v>3.1</v>
      </c>
      <c r="Q425">
        <v>3.1</v>
      </c>
      <c r="R425">
        <v>24278</v>
      </c>
      <c r="AA425" t="s">
        <v>3</v>
      </c>
      <c r="AB425" s="1">
        <v>42559</v>
      </c>
      <c r="AE425" s="1">
        <v>42563</v>
      </c>
      <c r="AG425" s="1">
        <v>42563</v>
      </c>
      <c r="AI425" s="1">
        <v>42655</v>
      </c>
      <c r="AM425" s="1">
        <v>42655</v>
      </c>
      <c r="AO425" s="1">
        <v>42655</v>
      </c>
      <c r="AQ425">
        <v>1600492204</v>
      </c>
      <c r="AR425" t="s">
        <v>301</v>
      </c>
      <c r="AS425">
        <v>1</v>
      </c>
      <c r="AV425" t="s">
        <v>63</v>
      </c>
      <c r="AW425" t="s">
        <v>5</v>
      </c>
      <c r="AX425">
        <v>1245658</v>
      </c>
      <c r="AY425" t="s">
        <v>9</v>
      </c>
      <c r="BA425" t="s">
        <v>7</v>
      </c>
      <c r="BB425" s="1">
        <v>42566</v>
      </c>
      <c r="BC425" s="1">
        <v>42566</v>
      </c>
      <c r="BD425" s="1">
        <v>42572</v>
      </c>
      <c r="BE425" s="1">
        <v>42572</v>
      </c>
      <c r="BF425">
        <v>0</v>
      </c>
      <c r="BG425">
        <v>0</v>
      </c>
      <c r="BH425">
        <v>1555</v>
      </c>
      <c r="BI425">
        <v>1555</v>
      </c>
      <c r="BJ425">
        <v>11606.62</v>
      </c>
      <c r="BK425">
        <v>13119.01</v>
      </c>
      <c r="BL425">
        <v>15213.26</v>
      </c>
      <c r="BM425">
        <v>15213.26</v>
      </c>
      <c r="BN425">
        <v>3.1</v>
      </c>
      <c r="BO425">
        <v>3.1</v>
      </c>
      <c r="BP425" s="1">
        <v>42559</v>
      </c>
      <c r="BQ425" s="1">
        <v>43543</v>
      </c>
      <c r="BR425">
        <v>492207</v>
      </c>
      <c r="BS425">
        <v>3</v>
      </c>
      <c r="BT425" t="s">
        <v>717</v>
      </c>
      <c r="BU425" t="s">
        <v>718</v>
      </c>
      <c r="BW425" t="s">
        <v>718</v>
      </c>
      <c r="BX425">
        <v>1</v>
      </c>
      <c r="BY425">
        <v>1</v>
      </c>
      <c r="BZ425">
        <v>9287</v>
      </c>
      <c r="CA425">
        <v>9287</v>
      </c>
      <c r="CB425">
        <v>3.1</v>
      </c>
      <c r="CC425">
        <v>3.1</v>
      </c>
      <c r="CD425">
        <v>1240</v>
      </c>
      <c r="CE425">
        <v>1240</v>
      </c>
    </row>
    <row r="426" spans="1:83" x14ac:dyDescent="0.25">
      <c r="A426">
        <v>1600160022</v>
      </c>
      <c r="B426" t="s">
        <v>183</v>
      </c>
      <c r="C426">
        <v>160022</v>
      </c>
      <c r="E426" t="s">
        <v>41</v>
      </c>
      <c r="F426" t="s">
        <v>1</v>
      </c>
      <c r="G426" t="s">
        <v>2</v>
      </c>
      <c r="H426">
        <v>3600</v>
      </c>
      <c r="I426">
        <v>2711.38</v>
      </c>
      <c r="J426">
        <v>1449.3</v>
      </c>
      <c r="K426">
        <v>1355.69</v>
      </c>
      <c r="L426">
        <v>0</v>
      </c>
      <c r="M426">
        <v>0</v>
      </c>
      <c r="N426">
        <v>13603</v>
      </c>
      <c r="O426">
        <v>13280</v>
      </c>
      <c r="P426">
        <v>3.5</v>
      </c>
      <c r="Q426">
        <v>3.4</v>
      </c>
      <c r="R426">
        <v>26337</v>
      </c>
      <c r="AA426" t="s">
        <v>3</v>
      </c>
      <c r="AB426" s="1">
        <v>42500</v>
      </c>
      <c r="AE426" s="1">
        <v>42500</v>
      </c>
      <c r="AG426" s="1">
        <v>42500</v>
      </c>
      <c r="AI426" s="1">
        <v>42689</v>
      </c>
      <c r="AM426" s="1">
        <v>42689</v>
      </c>
      <c r="AO426" s="1">
        <v>42689</v>
      </c>
      <c r="AQ426">
        <v>1600517064</v>
      </c>
      <c r="AR426" t="s">
        <v>255</v>
      </c>
      <c r="AS426">
        <v>1</v>
      </c>
      <c r="AV426" t="s">
        <v>41</v>
      </c>
      <c r="AW426" t="s">
        <v>5</v>
      </c>
      <c r="AY426" t="s">
        <v>6</v>
      </c>
      <c r="BA426" t="s">
        <v>7</v>
      </c>
      <c r="BB426" s="1">
        <v>42510</v>
      </c>
      <c r="BC426" s="1">
        <v>42534</v>
      </c>
      <c r="BD426" s="1">
        <v>42642</v>
      </c>
      <c r="BE426" s="1">
        <v>42578</v>
      </c>
      <c r="BF426">
        <v>0</v>
      </c>
      <c r="BG426">
        <v>0</v>
      </c>
      <c r="BH426">
        <v>1449.3</v>
      </c>
      <c r="BI426">
        <v>1355.69</v>
      </c>
      <c r="BJ426">
        <v>3600</v>
      </c>
      <c r="BK426">
        <v>2711.38</v>
      </c>
      <c r="BL426">
        <v>13603</v>
      </c>
      <c r="BM426">
        <v>13280</v>
      </c>
      <c r="BN426">
        <v>3.5</v>
      </c>
      <c r="BO426">
        <v>3.4</v>
      </c>
      <c r="BP426" s="1">
        <v>42500</v>
      </c>
      <c r="BQ426" s="1">
        <v>43544</v>
      </c>
      <c r="BR426">
        <v>517065</v>
      </c>
      <c r="BS426">
        <v>1</v>
      </c>
      <c r="BT426" t="s">
        <v>717</v>
      </c>
      <c r="BU426" t="s">
        <v>718</v>
      </c>
      <c r="BW426" t="s">
        <v>835</v>
      </c>
      <c r="BX426">
        <v>1</v>
      </c>
      <c r="BY426">
        <v>1</v>
      </c>
      <c r="BZ426">
        <v>13603</v>
      </c>
      <c r="CA426">
        <v>13280</v>
      </c>
      <c r="CB426">
        <v>3.5</v>
      </c>
      <c r="CC426">
        <v>3.4</v>
      </c>
      <c r="CD426">
        <v>1449.3</v>
      </c>
      <c r="CE426">
        <v>1409.3</v>
      </c>
    </row>
    <row r="427" spans="1:83" x14ac:dyDescent="0.25">
      <c r="A427">
        <v>1600159938</v>
      </c>
      <c r="B427" t="s">
        <v>183</v>
      </c>
      <c r="C427">
        <v>159938</v>
      </c>
      <c r="E427" t="s">
        <v>47</v>
      </c>
      <c r="F427" t="s">
        <v>1</v>
      </c>
      <c r="G427" t="s">
        <v>2</v>
      </c>
      <c r="H427">
        <v>163316</v>
      </c>
      <c r="I427">
        <v>163316</v>
      </c>
      <c r="J427">
        <v>36144.44</v>
      </c>
      <c r="K427">
        <v>9240.3799999999992</v>
      </c>
      <c r="L427">
        <v>0</v>
      </c>
      <c r="M427">
        <v>0</v>
      </c>
      <c r="N427">
        <v>80453.42</v>
      </c>
      <c r="O427">
        <v>56331.76</v>
      </c>
      <c r="P427">
        <v>38.6</v>
      </c>
      <c r="Q427">
        <v>4.9000000000000004</v>
      </c>
      <c r="R427">
        <v>17644</v>
      </c>
      <c r="AA427" t="s">
        <v>3</v>
      </c>
      <c r="AB427" s="1">
        <v>42499</v>
      </c>
      <c r="AE427" s="1">
        <v>42499</v>
      </c>
      <c r="AG427" s="1">
        <v>42499</v>
      </c>
      <c r="AI427" s="1">
        <v>42716</v>
      </c>
      <c r="AM427" s="1">
        <v>42716</v>
      </c>
      <c r="AO427" s="1">
        <v>42716</v>
      </c>
      <c r="AQ427">
        <v>1600516958</v>
      </c>
      <c r="AR427" t="s">
        <v>254</v>
      </c>
      <c r="AS427">
        <v>1</v>
      </c>
      <c r="AV427" t="s">
        <v>47</v>
      </c>
      <c r="AW427" t="s">
        <v>5</v>
      </c>
      <c r="AY427" t="s">
        <v>6</v>
      </c>
      <c r="BA427" t="s">
        <v>7</v>
      </c>
      <c r="BB427" s="1">
        <v>42503</v>
      </c>
      <c r="BC427" s="1">
        <v>42503</v>
      </c>
      <c r="BD427" s="1">
        <v>42580</v>
      </c>
      <c r="BE427" s="1">
        <v>42580</v>
      </c>
      <c r="BF427">
        <v>0</v>
      </c>
      <c r="BG427">
        <v>0</v>
      </c>
      <c r="BH427">
        <v>36144.44</v>
      </c>
      <c r="BI427">
        <v>9240.3799999999992</v>
      </c>
      <c r="BJ427">
        <v>163316</v>
      </c>
      <c r="BK427">
        <v>163316</v>
      </c>
      <c r="BL427">
        <v>80453.42</v>
      </c>
      <c r="BM427">
        <v>56331.76</v>
      </c>
      <c r="BN427">
        <v>38.6</v>
      </c>
      <c r="BO427">
        <v>4.9000000000000004</v>
      </c>
      <c r="BP427" s="1">
        <v>42499</v>
      </c>
      <c r="BQ427" s="1">
        <v>43544</v>
      </c>
      <c r="BR427">
        <v>516959</v>
      </c>
      <c r="BS427">
        <v>1</v>
      </c>
      <c r="BT427" t="s">
        <v>717</v>
      </c>
      <c r="BU427" t="s">
        <v>720</v>
      </c>
      <c r="BW427" t="s">
        <v>892</v>
      </c>
      <c r="BX427">
        <v>1</v>
      </c>
      <c r="BY427">
        <v>1</v>
      </c>
      <c r="BZ427">
        <v>52644.42</v>
      </c>
      <c r="CA427">
        <v>53203.76</v>
      </c>
      <c r="CB427">
        <v>0</v>
      </c>
      <c r="CC427">
        <v>0</v>
      </c>
      <c r="CD427">
        <v>5264.44</v>
      </c>
      <c r="CE427">
        <v>5320.38</v>
      </c>
    </row>
    <row r="428" spans="1:83" x14ac:dyDescent="0.25">
      <c r="A428">
        <v>1600159938</v>
      </c>
      <c r="B428" t="s">
        <v>183</v>
      </c>
      <c r="C428">
        <v>159938</v>
      </c>
      <c r="E428" t="s">
        <v>47</v>
      </c>
      <c r="F428" t="s">
        <v>1</v>
      </c>
      <c r="G428" t="s">
        <v>2</v>
      </c>
      <c r="H428">
        <v>163316</v>
      </c>
      <c r="I428">
        <v>163316</v>
      </c>
      <c r="J428">
        <v>36144.44</v>
      </c>
      <c r="K428">
        <v>9240.3799999999992</v>
      </c>
      <c r="L428">
        <v>0</v>
      </c>
      <c r="M428">
        <v>0</v>
      </c>
      <c r="N428">
        <v>80453.42</v>
      </c>
      <c r="O428">
        <v>56331.76</v>
      </c>
      <c r="P428">
        <v>38.6</v>
      </c>
      <c r="Q428">
        <v>4.9000000000000004</v>
      </c>
      <c r="R428">
        <v>17644</v>
      </c>
      <c r="AA428" t="s">
        <v>3</v>
      </c>
      <c r="AB428" s="1">
        <v>42499</v>
      </c>
      <c r="AE428" s="1">
        <v>42499</v>
      </c>
      <c r="AG428" s="1">
        <v>42499</v>
      </c>
      <c r="AI428" s="1">
        <v>42716</v>
      </c>
      <c r="AM428" s="1">
        <v>42716</v>
      </c>
      <c r="AO428" s="1">
        <v>42716</v>
      </c>
      <c r="AQ428">
        <v>1600516958</v>
      </c>
      <c r="AR428" t="s">
        <v>254</v>
      </c>
      <c r="AS428">
        <v>1</v>
      </c>
      <c r="AV428" t="s">
        <v>47</v>
      </c>
      <c r="AW428" t="s">
        <v>5</v>
      </c>
      <c r="AY428" t="s">
        <v>6</v>
      </c>
      <c r="BA428" t="s">
        <v>7</v>
      </c>
      <c r="BB428" s="1">
        <v>42503</v>
      </c>
      <c r="BC428" s="1">
        <v>42503</v>
      </c>
      <c r="BD428" s="1">
        <v>42580</v>
      </c>
      <c r="BE428" s="1">
        <v>42580</v>
      </c>
      <c r="BF428">
        <v>0</v>
      </c>
      <c r="BG428">
        <v>0</v>
      </c>
      <c r="BH428">
        <v>36144.44</v>
      </c>
      <c r="BI428">
        <v>9240.3799999999992</v>
      </c>
      <c r="BJ428">
        <v>163316</v>
      </c>
      <c r="BK428">
        <v>163316</v>
      </c>
      <c r="BL428">
        <v>80453.42</v>
      </c>
      <c r="BM428">
        <v>56331.76</v>
      </c>
      <c r="BN428">
        <v>38.6</v>
      </c>
      <c r="BO428">
        <v>4.9000000000000004</v>
      </c>
      <c r="BP428" s="1">
        <v>42499</v>
      </c>
      <c r="BQ428" s="1">
        <v>43544</v>
      </c>
      <c r="BR428">
        <v>516960</v>
      </c>
      <c r="BS428">
        <v>2</v>
      </c>
      <c r="BT428" t="s">
        <v>717</v>
      </c>
      <c r="BU428" t="s">
        <v>720</v>
      </c>
      <c r="BW428" t="s">
        <v>732</v>
      </c>
      <c r="BX428">
        <v>1</v>
      </c>
      <c r="BY428">
        <v>1</v>
      </c>
      <c r="BZ428">
        <v>27809</v>
      </c>
      <c r="CA428">
        <v>3128</v>
      </c>
      <c r="CB428">
        <v>38.6</v>
      </c>
      <c r="CC428">
        <v>4.9000000000000004</v>
      </c>
      <c r="CD428">
        <v>30880</v>
      </c>
      <c r="CE428">
        <v>3920</v>
      </c>
    </row>
    <row r="429" spans="1:83" x14ac:dyDescent="0.25">
      <c r="A429">
        <v>1600160264</v>
      </c>
      <c r="B429" t="s">
        <v>183</v>
      </c>
      <c r="C429">
        <v>160264</v>
      </c>
      <c r="E429" t="s">
        <v>272</v>
      </c>
      <c r="F429" t="s">
        <v>1</v>
      </c>
      <c r="G429" t="s">
        <v>2</v>
      </c>
      <c r="H429">
        <v>3757.65</v>
      </c>
      <c r="I429">
        <v>3146.39</v>
      </c>
      <c r="J429">
        <v>956</v>
      </c>
      <c r="K429">
        <v>868</v>
      </c>
      <c r="L429">
        <v>705.2</v>
      </c>
      <c r="M429">
        <v>705.2</v>
      </c>
      <c r="N429">
        <v>6352</v>
      </c>
      <c r="O429">
        <v>5768</v>
      </c>
      <c r="P429">
        <v>0</v>
      </c>
      <c r="Q429">
        <v>0</v>
      </c>
      <c r="R429">
        <v>15341</v>
      </c>
      <c r="AA429" t="s">
        <v>3</v>
      </c>
      <c r="AB429" s="1">
        <v>42494</v>
      </c>
      <c r="AE429" s="1">
        <v>42506</v>
      </c>
      <c r="AG429" s="1">
        <v>42506</v>
      </c>
      <c r="AI429" s="1">
        <v>42655</v>
      </c>
      <c r="AM429" s="1">
        <v>42655</v>
      </c>
      <c r="AO429" s="1">
        <v>42655</v>
      </c>
      <c r="AQ429">
        <v>1600477460</v>
      </c>
      <c r="AR429" t="s">
        <v>257</v>
      </c>
      <c r="AS429">
        <v>1</v>
      </c>
      <c r="AV429" t="s">
        <v>272</v>
      </c>
      <c r="AW429" t="s">
        <v>5</v>
      </c>
      <c r="AX429">
        <v>1126217</v>
      </c>
      <c r="AY429" t="s">
        <v>6</v>
      </c>
      <c r="BA429" t="s">
        <v>7</v>
      </c>
      <c r="BB429" s="1">
        <v>42513</v>
      </c>
      <c r="BC429" s="1">
        <v>42513</v>
      </c>
      <c r="BD429" s="1">
        <v>42521</v>
      </c>
      <c r="BE429" s="1">
        <v>42580</v>
      </c>
      <c r="BF429">
        <v>922.82</v>
      </c>
      <c r="BG429">
        <v>705.2</v>
      </c>
      <c r="BH429">
        <v>956</v>
      </c>
      <c r="BI429">
        <v>868</v>
      </c>
      <c r="BJ429">
        <v>3757.65</v>
      </c>
      <c r="BK429">
        <v>3146.39</v>
      </c>
      <c r="BL429">
        <v>6352</v>
      </c>
      <c r="BM429">
        <v>5768</v>
      </c>
      <c r="BN429">
        <v>0</v>
      </c>
      <c r="BO429">
        <v>0</v>
      </c>
      <c r="BP429" s="1">
        <v>42494</v>
      </c>
      <c r="BQ429" s="1">
        <v>43542</v>
      </c>
      <c r="BR429">
        <v>477461</v>
      </c>
      <c r="BS429">
        <v>1</v>
      </c>
      <c r="BT429" t="s">
        <v>709</v>
      </c>
      <c r="BU429" t="s">
        <v>712</v>
      </c>
      <c r="BW429" t="s">
        <v>715</v>
      </c>
      <c r="BX429">
        <v>2</v>
      </c>
      <c r="BY429">
        <v>2</v>
      </c>
      <c r="BZ429">
        <v>1680</v>
      </c>
      <c r="CA429">
        <v>1680</v>
      </c>
      <c r="CB429">
        <v>0</v>
      </c>
      <c r="CC429">
        <v>0</v>
      </c>
      <c r="CD429">
        <v>252</v>
      </c>
      <c r="CE429">
        <v>252</v>
      </c>
    </row>
    <row r="430" spans="1:83" x14ac:dyDescent="0.25">
      <c r="A430">
        <v>1600160264</v>
      </c>
      <c r="B430" t="s">
        <v>183</v>
      </c>
      <c r="C430">
        <v>160264</v>
      </c>
      <c r="E430" t="s">
        <v>272</v>
      </c>
      <c r="F430" t="s">
        <v>1</v>
      </c>
      <c r="G430" t="s">
        <v>2</v>
      </c>
      <c r="H430">
        <v>3757.65</v>
      </c>
      <c r="I430">
        <v>3146.39</v>
      </c>
      <c r="J430">
        <v>956</v>
      </c>
      <c r="K430">
        <v>868</v>
      </c>
      <c r="L430">
        <v>705.2</v>
      </c>
      <c r="M430">
        <v>705.2</v>
      </c>
      <c r="N430">
        <v>6352</v>
      </c>
      <c r="O430">
        <v>5768</v>
      </c>
      <c r="P430">
        <v>0</v>
      </c>
      <c r="Q430">
        <v>0</v>
      </c>
      <c r="R430">
        <v>15341</v>
      </c>
      <c r="AA430" t="s">
        <v>3</v>
      </c>
      <c r="AB430" s="1">
        <v>42494</v>
      </c>
      <c r="AE430" s="1">
        <v>42506</v>
      </c>
      <c r="AG430" s="1">
        <v>42506</v>
      </c>
      <c r="AI430" s="1">
        <v>42655</v>
      </c>
      <c r="AM430" s="1">
        <v>42655</v>
      </c>
      <c r="AO430" s="1">
        <v>42655</v>
      </c>
      <c r="AQ430">
        <v>1600477460</v>
      </c>
      <c r="AR430" t="s">
        <v>257</v>
      </c>
      <c r="AS430">
        <v>1</v>
      </c>
      <c r="AV430" t="s">
        <v>272</v>
      </c>
      <c r="AW430" t="s">
        <v>5</v>
      </c>
      <c r="AX430">
        <v>1126217</v>
      </c>
      <c r="AY430" t="s">
        <v>6</v>
      </c>
      <c r="BA430" t="s">
        <v>7</v>
      </c>
      <c r="BB430" s="1">
        <v>42513</v>
      </c>
      <c r="BC430" s="1">
        <v>42513</v>
      </c>
      <c r="BD430" s="1">
        <v>42521</v>
      </c>
      <c r="BE430" s="1">
        <v>42580</v>
      </c>
      <c r="BF430">
        <v>922.82</v>
      </c>
      <c r="BG430">
        <v>705.2</v>
      </c>
      <c r="BH430">
        <v>956</v>
      </c>
      <c r="BI430">
        <v>868</v>
      </c>
      <c r="BJ430">
        <v>3757.65</v>
      </c>
      <c r="BK430">
        <v>3146.39</v>
      </c>
      <c r="BL430">
        <v>6352</v>
      </c>
      <c r="BM430">
        <v>5768</v>
      </c>
      <c r="BN430">
        <v>0</v>
      </c>
      <c r="BO430">
        <v>0</v>
      </c>
      <c r="BP430" s="1">
        <v>42494</v>
      </c>
      <c r="BQ430" s="1">
        <v>43542</v>
      </c>
      <c r="BR430">
        <v>477462</v>
      </c>
      <c r="BS430">
        <v>2</v>
      </c>
      <c r="BT430" t="s">
        <v>709</v>
      </c>
      <c r="BU430" t="s">
        <v>712</v>
      </c>
      <c r="BW430" t="s">
        <v>714</v>
      </c>
      <c r="BX430">
        <v>8</v>
      </c>
      <c r="BY430">
        <v>7</v>
      </c>
      <c r="BZ430">
        <v>4672</v>
      </c>
      <c r="CA430">
        <v>4088</v>
      </c>
      <c r="CB430">
        <v>0</v>
      </c>
      <c r="CC430">
        <v>0</v>
      </c>
      <c r="CD430">
        <v>704</v>
      </c>
      <c r="CE430">
        <v>616</v>
      </c>
    </row>
    <row r="431" spans="1:83" x14ac:dyDescent="0.25">
      <c r="A431">
        <v>1600160867</v>
      </c>
      <c r="B431" t="s">
        <v>183</v>
      </c>
      <c r="C431">
        <v>160867</v>
      </c>
      <c r="E431" t="s">
        <v>41</v>
      </c>
      <c r="F431" t="s">
        <v>42</v>
      </c>
      <c r="G431" t="s">
        <v>2</v>
      </c>
      <c r="H431">
        <v>185621.72</v>
      </c>
      <c r="I431">
        <v>201046.12</v>
      </c>
      <c r="J431">
        <v>21196.95</v>
      </c>
      <c r="K431">
        <v>21274.45</v>
      </c>
      <c r="L431">
        <v>0</v>
      </c>
      <c r="M431">
        <v>0</v>
      </c>
      <c r="N431">
        <v>206508</v>
      </c>
      <c r="O431">
        <v>226266</v>
      </c>
      <c r="P431">
        <v>52.1</v>
      </c>
      <c r="Q431">
        <v>56.8</v>
      </c>
      <c r="R431">
        <v>12868</v>
      </c>
      <c r="AA431" t="s">
        <v>3</v>
      </c>
      <c r="AB431" s="1">
        <v>42514</v>
      </c>
      <c r="AE431" s="1">
        <v>42517</v>
      </c>
      <c r="AG431" s="1">
        <v>42517</v>
      </c>
      <c r="AI431" s="1">
        <v>42556</v>
      </c>
      <c r="AM431" s="1">
        <v>42888</v>
      </c>
      <c r="AO431" s="1">
        <v>43868</v>
      </c>
      <c r="AQ431">
        <v>1600478281</v>
      </c>
      <c r="AR431" t="s">
        <v>261</v>
      </c>
      <c r="AS431">
        <v>3</v>
      </c>
      <c r="AV431" t="s">
        <v>41</v>
      </c>
      <c r="AW431" t="s">
        <v>5</v>
      </c>
      <c r="AX431">
        <v>1217581</v>
      </c>
      <c r="AY431" t="s">
        <v>9</v>
      </c>
      <c r="BA431" t="s">
        <v>7</v>
      </c>
      <c r="BB431" s="1">
        <v>42537</v>
      </c>
      <c r="BC431" s="1">
        <v>42566</v>
      </c>
      <c r="BD431" s="1">
        <v>42551</v>
      </c>
      <c r="BE431" s="1">
        <v>42582</v>
      </c>
      <c r="BF431">
        <v>0</v>
      </c>
      <c r="BG431">
        <v>0</v>
      </c>
      <c r="BH431">
        <v>520</v>
      </c>
      <c r="BI431">
        <v>520</v>
      </c>
      <c r="BJ431">
        <v>6865.73</v>
      </c>
      <c r="BK431">
        <v>6940.73</v>
      </c>
      <c r="BL431">
        <v>4936</v>
      </c>
      <c r="BM431">
        <v>5263</v>
      </c>
      <c r="BN431">
        <v>1.3</v>
      </c>
      <c r="BO431">
        <v>1.3</v>
      </c>
      <c r="BP431" s="1">
        <v>42514</v>
      </c>
      <c r="BQ431" s="1">
        <v>43542</v>
      </c>
      <c r="BR431">
        <v>478282</v>
      </c>
      <c r="BS431">
        <v>1</v>
      </c>
      <c r="BT431" t="s">
        <v>717</v>
      </c>
      <c r="BU431" t="s">
        <v>718</v>
      </c>
      <c r="BW431" t="s">
        <v>835</v>
      </c>
      <c r="BX431">
        <v>1</v>
      </c>
      <c r="BY431">
        <v>1</v>
      </c>
      <c r="BZ431">
        <v>4936</v>
      </c>
      <c r="CA431">
        <v>5263</v>
      </c>
      <c r="CB431">
        <v>1.3</v>
      </c>
      <c r="CC431">
        <v>1.3</v>
      </c>
      <c r="CD431">
        <v>520</v>
      </c>
      <c r="CE431">
        <v>520</v>
      </c>
    </row>
    <row r="432" spans="1:83" x14ac:dyDescent="0.25">
      <c r="A432">
        <v>1600162587</v>
      </c>
      <c r="B432" t="s">
        <v>183</v>
      </c>
      <c r="C432">
        <v>162587</v>
      </c>
      <c r="E432" t="s">
        <v>276</v>
      </c>
      <c r="F432" t="s">
        <v>1</v>
      </c>
      <c r="G432" t="s">
        <v>2</v>
      </c>
      <c r="H432">
        <v>46614.29</v>
      </c>
      <c r="I432">
        <v>49171.38</v>
      </c>
      <c r="J432">
        <v>5275</v>
      </c>
      <c r="K432">
        <v>5275</v>
      </c>
      <c r="L432">
        <v>0</v>
      </c>
      <c r="M432">
        <v>0</v>
      </c>
      <c r="N432">
        <v>34012</v>
      </c>
      <c r="O432">
        <v>34022</v>
      </c>
      <c r="P432">
        <v>5.8</v>
      </c>
      <c r="Q432">
        <v>5.8</v>
      </c>
      <c r="R432">
        <v>22628</v>
      </c>
      <c r="AA432" t="s">
        <v>3</v>
      </c>
      <c r="AB432" s="1">
        <v>42537</v>
      </c>
      <c r="AE432" s="1">
        <v>42538</v>
      </c>
      <c r="AG432" s="1">
        <v>42538</v>
      </c>
      <c r="AI432" s="1">
        <v>42724</v>
      </c>
      <c r="AM432" s="1">
        <v>42724</v>
      </c>
      <c r="AO432" s="1">
        <v>42724</v>
      </c>
      <c r="AQ432">
        <v>1600480323</v>
      </c>
      <c r="AR432" t="s">
        <v>287</v>
      </c>
      <c r="AS432">
        <v>1</v>
      </c>
      <c r="AV432" t="s">
        <v>276</v>
      </c>
      <c r="AW432" t="s">
        <v>5</v>
      </c>
      <c r="AX432">
        <v>1032653</v>
      </c>
      <c r="AY432" t="s">
        <v>6</v>
      </c>
      <c r="BA432" t="s">
        <v>7</v>
      </c>
      <c r="BB432" s="1">
        <v>42545</v>
      </c>
      <c r="BC432" s="1">
        <v>42545</v>
      </c>
      <c r="BD432" s="1">
        <v>42582</v>
      </c>
      <c r="BE432" s="1">
        <v>42582</v>
      </c>
      <c r="BF432">
        <v>0</v>
      </c>
      <c r="BG432">
        <v>0</v>
      </c>
      <c r="BH432">
        <v>5275</v>
      </c>
      <c r="BI432">
        <v>5275</v>
      </c>
      <c r="BJ432">
        <v>46614.29</v>
      </c>
      <c r="BK432">
        <v>49171.38</v>
      </c>
      <c r="BL432">
        <v>34012</v>
      </c>
      <c r="BM432">
        <v>34022</v>
      </c>
      <c r="BN432">
        <v>5.8</v>
      </c>
      <c r="BO432">
        <v>5.8</v>
      </c>
      <c r="BP432" s="1">
        <v>42538</v>
      </c>
      <c r="BQ432" s="1">
        <v>43543</v>
      </c>
      <c r="BR432">
        <v>480324</v>
      </c>
      <c r="BS432">
        <v>1</v>
      </c>
      <c r="BT432" t="s">
        <v>709</v>
      </c>
      <c r="BU432" t="s">
        <v>712</v>
      </c>
      <c r="BW432" t="s">
        <v>875</v>
      </c>
      <c r="BX432">
        <v>1</v>
      </c>
      <c r="BY432">
        <v>1</v>
      </c>
      <c r="BZ432">
        <v>273</v>
      </c>
      <c r="CA432">
        <v>273</v>
      </c>
      <c r="CB432">
        <v>0</v>
      </c>
      <c r="CC432">
        <v>0</v>
      </c>
      <c r="CD432">
        <v>41</v>
      </c>
      <c r="CE432">
        <v>41</v>
      </c>
    </row>
    <row r="433" spans="1:87" x14ac:dyDescent="0.25">
      <c r="A433">
        <v>1600162587</v>
      </c>
      <c r="B433" t="s">
        <v>183</v>
      </c>
      <c r="C433">
        <v>162587</v>
      </c>
      <c r="E433" t="s">
        <v>276</v>
      </c>
      <c r="F433" t="s">
        <v>1</v>
      </c>
      <c r="G433" t="s">
        <v>2</v>
      </c>
      <c r="H433">
        <v>46614.29</v>
      </c>
      <c r="I433">
        <v>49171.38</v>
      </c>
      <c r="J433">
        <v>5275</v>
      </c>
      <c r="K433">
        <v>5275</v>
      </c>
      <c r="L433">
        <v>0</v>
      </c>
      <c r="M433">
        <v>0</v>
      </c>
      <c r="N433">
        <v>34012</v>
      </c>
      <c r="O433">
        <v>34022</v>
      </c>
      <c r="P433">
        <v>5.8</v>
      </c>
      <c r="Q433">
        <v>5.8</v>
      </c>
      <c r="R433">
        <v>22628</v>
      </c>
      <c r="AA433" t="s">
        <v>3</v>
      </c>
      <c r="AB433" s="1">
        <v>42537</v>
      </c>
      <c r="AE433" s="1">
        <v>42538</v>
      </c>
      <c r="AG433" s="1">
        <v>42538</v>
      </c>
      <c r="AI433" s="1">
        <v>42724</v>
      </c>
      <c r="AM433" s="1">
        <v>42724</v>
      </c>
      <c r="AO433" s="1">
        <v>42724</v>
      </c>
      <c r="AQ433">
        <v>1600480323</v>
      </c>
      <c r="AR433" t="s">
        <v>287</v>
      </c>
      <c r="AS433">
        <v>1</v>
      </c>
      <c r="AV433" t="s">
        <v>276</v>
      </c>
      <c r="AW433" t="s">
        <v>5</v>
      </c>
      <c r="AX433">
        <v>1032653</v>
      </c>
      <c r="AY433" t="s">
        <v>6</v>
      </c>
      <c r="BA433" t="s">
        <v>7</v>
      </c>
      <c r="BB433" s="1">
        <v>42545</v>
      </c>
      <c r="BC433" s="1">
        <v>42545</v>
      </c>
      <c r="BD433" s="1">
        <v>42582</v>
      </c>
      <c r="BE433" s="1">
        <v>42582</v>
      </c>
      <c r="BF433">
        <v>0</v>
      </c>
      <c r="BG433">
        <v>0</v>
      </c>
      <c r="BH433">
        <v>5275</v>
      </c>
      <c r="BI433">
        <v>5275</v>
      </c>
      <c r="BJ433">
        <v>46614.29</v>
      </c>
      <c r="BK433">
        <v>49171.38</v>
      </c>
      <c r="BL433">
        <v>34012</v>
      </c>
      <c r="BM433">
        <v>34022</v>
      </c>
      <c r="BN433">
        <v>5.8</v>
      </c>
      <c r="BO433">
        <v>5.8</v>
      </c>
      <c r="BP433" s="1">
        <v>42538</v>
      </c>
      <c r="BQ433" s="1">
        <v>43543</v>
      </c>
      <c r="BR433">
        <v>480325</v>
      </c>
      <c r="BS433">
        <v>2</v>
      </c>
      <c r="BT433" t="s">
        <v>709</v>
      </c>
      <c r="BU433" t="s">
        <v>712</v>
      </c>
      <c r="BW433" t="s">
        <v>871</v>
      </c>
      <c r="BX433">
        <v>4</v>
      </c>
      <c r="BY433">
        <v>4</v>
      </c>
      <c r="BZ433">
        <v>2336</v>
      </c>
      <c r="CA433">
        <v>2336</v>
      </c>
      <c r="CB433">
        <v>0</v>
      </c>
      <c r="CC433">
        <v>0</v>
      </c>
      <c r="CD433">
        <v>352</v>
      </c>
      <c r="CE433">
        <v>352</v>
      </c>
    </row>
    <row r="434" spans="1:87" x14ac:dyDescent="0.25">
      <c r="A434">
        <v>1600162587</v>
      </c>
      <c r="B434" t="s">
        <v>183</v>
      </c>
      <c r="C434">
        <v>162587</v>
      </c>
      <c r="E434" t="s">
        <v>276</v>
      </c>
      <c r="F434" t="s">
        <v>1</v>
      </c>
      <c r="G434" t="s">
        <v>2</v>
      </c>
      <c r="H434">
        <v>46614.29</v>
      </c>
      <c r="I434">
        <v>49171.38</v>
      </c>
      <c r="J434">
        <v>5275</v>
      </c>
      <c r="K434">
        <v>5275</v>
      </c>
      <c r="L434">
        <v>0</v>
      </c>
      <c r="M434">
        <v>0</v>
      </c>
      <c r="N434">
        <v>34012</v>
      </c>
      <c r="O434">
        <v>34022</v>
      </c>
      <c r="P434">
        <v>5.8</v>
      </c>
      <c r="Q434">
        <v>5.8</v>
      </c>
      <c r="R434">
        <v>22628</v>
      </c>
      <c r="AA434" t="s">
        <v>3</v>
      </c>
      <c r="AB434" s="1">
        <v>42537</v>
      </c>
      <c r="AE434" s="1">
        <v>42538</v>
      </c>
      <c r="AG434" s="1">
        <v>42538</v>
      </c>
      <c r="AI434" s="1">
        <v>42724</v>
      </c>
      <c r="AM434" s="1">
        <v>42724</v>
      </c>
      <c r="AO434" s="1">
        <v>42724</v>
      </c>
      <c r="AQ434">
        <v>1600480323</v>
      </c>
      <c r="AR434" t="s">
        <v>287</v>
      </c>
      <c r="AS434">
        <v>1</v>
      </c>
      <c r="AV434" t="s">
        <v>276</v>
      </c>
      <c r="AW434" t="s">
        <v>5</v>
      </c>
      <c r="AX434">
        <v>1032653</v>
      </c>
      <c r="AY434" t="s">
        <v>6</v>
      </c>
      <c r="BA434" t="s">
        <v>7</v>
      </c>
      <c r="BB434" s="1">
        <v>42545</v>
      </c>
      <c r="BC434" s="1">
        <v>42545</v>
      </c>
      <c r="BD434" s="1">
        <v>42582</v>
      </c>
      <c r="BE434" s="1">
        <v>42582</v>
      </c>
      <c r="BF434">
        <v>0</v>
      </c>
      <c r="BG434">
        <v>0</v>
      </c>
      <c r="BH434">
        <v>5275</v>
      </c>
      <c r="BI434">
        <v>5275</v>
      </c>
      <c r="BJ434">
        <v>46614.29</v>
      </c>
      <c r="BK434">
        <v>49171.38</v>
      </c>
      <c r="BL434">
        <v>34012</v>
      </c>
      <c r="BM434">
        <v>34022</v>
      </c>
      <c r="BN434">
        <v>5.8</v>
      </c>
      <c r="BO434">
        <v>5.8</v>
      </c>
      <c r="BP434" s="1">
        <v>42538</v>
      </c>
      <c r="BQ434" s="1">
        <v>43543</v>
      </c>
      <c r="BR434">
        <v>480326</v>
      </c>
      <c r="BS434">
        <v>3</v>
      </c>
      <c r="BT434" t="s">
        <v>709</v>
      </c>
      <c r="BU434" t="s">
        <v>712</v>
      </c>
      <c r="BW434" t="s">
        <v>872</v>
      </c>
      <c r="BX434">
        <v>14</v>
      </c>
      <c r="BY434">
        <v>14</v>
      </c>
      <c r="BZ434">
        <v>17052</v>
      </c>
      <c r="CA434">
        <v>17052</v>
      </c>
      <c r="CB434">
        <v>0</v>
      </c>
      <c r="CC434">
        <v>0</v>
      </c>
      <c r="CD434">
        <v>2562</v>
      </c>
      <c r="CE434">
        <v>2562</v>
      </c>
    </row>
    <row r="435" spans="1:87" x14ac:dyDescent="0.25">
      <c r="A435">
        <v>1600162587</v>
      </c>
      <c r="B435" t="s">
        <v>183</v>
      </c>
      <c r="C435">
        <v>162587</v>
      </c>
      <c r="E435" t="s">
        <v>276</v>
      </c>
      <c r="F435" t="s">
        <v>1</v>
      </c>
      <c r="G435" t="s">
        <v>2</v>
      </c>
      <c r="H435">
        <v>46614.29</v>
      </c>
      <c r="I435">
        <v>49171.38</v>
      </c>
      <c r="J435">
        <v>5275</v>
      </c>
      <c r="K435">
        <v>5275</v>
      </c>
      <c r="L435">
        <v>0</v>
      </c>
      <c r="M435">
        <v>0</v>
      </c>
      <c r="N435">
        <v>34012</v>
      </c>
      <c r="O435">
        <v>34022</v>
      </c>
      <c r="P435">
        <v>5.8</v>
      </c>
      <c r="Q435">
        <v>5.8</v>
      </c>
      <c r="R435">
        <v>22628</v>
      </c>
      <c r="AA435" t="s">
        <v>3</v>
      </c>
      <c r="AB435" s="1">
        <v>42537</v>
      </c>
      <c r="AE435" s="1">
        <v>42538</v>
      </c>
      <c r="AG435" s="1">
        <v>42538</v>
      </c>
      <c r="AI435" s="1">
        <v>42724</v>
      </c>
      <c r="AM435" s="1">
        <v>42724</v>
      </c>
      <c r="AO435" s="1">
        <v>42724</v>
      </c>
      <c r="AQ435">
        <v>1600480323</v>
      </c>
      <c r="AR435" t="s">
        <v>287</v>
      </c>
      <c r="AS435">
        <v>1</v>
      </c>
      <c r="AV435" t="s">
        <v>276</v>
      </c>
      <c r="AW435" t="s">
        <v>5</v>
      </c>
      <c r="AX435">
        <v>1032653</v>
      </c>
      <c r="AY435" t="s">
        <v>6</v>
      </c>
      <c r="BA435" t="s">
        <v>7</v>
      </c>
      <c r="BB435" s="1">
        <v>42545</v>
      </c>
      <c r="BC435" s="1">
        <v>42545</v>
      </c>
      <c r="BD435" s="1">
        <v>42582</v>
      </c>
      <c r="BE435" s="1">
        <v>42582</v>
      </c>
      <c r="BF435">
        <v>0</v>
      </c>
      <c r="BG435">
        <v>0</v>
      </c>
      <c r="BH435">
        <v>5275</v>
      </c>
      <c r="BI435">
        <v>5275</v>
      </c>
      <c r="BJ435">
        <v>46614.29</v>
      </c>
      <c r="BK435">
        <v>49171.38</v>
      </c>
      <c r="BL435">
        <v>34012</v>
      </c>
      <c r="BM435">
        <v>34022</v>
      </c>
      <c r="BN435">
        <v>5.8</v>
      </c>
      <c r="BO435">
        <v>5.8</v>
      </c>
      <c r="BP435" s="1">
        <v>42538</v>
      </c>
      <c r="BQ435" s="1">
        <v>43543</v>
      </c>
      <c r="BR435">
        <v>480327</v>
      </c>
      <c r="BS435">
        <v>4</v>
      </c>
      <c r="BT435" t="s">
        <v>717</v>
      </c>
      <c r="BU435" t="s">
        <v>718</v>
      </c>
      <c r="BW435" t="s">
        <v>835</v>
      </c>
      <c r="BX435">
        <v>1</v>
      </c>
      <c r="BY435">
        <v>1</v>
      </c>
      <c r="BZ435">
        <v>14351</v>
      </c>
      <c r="CA435">
        <v>14361</v>
      </c>
      <c r="CB435">
        <v>5.8</v>
      </c>
      <c r="CC435">
        <v>5.8</v>
      </c>
      <c r="CD435">
        <v>2320</v>
      </c>
      <c r="CE435">
        <v>2320</v>
      </c>
    </row>
    <row r="436" spans="1:87" x14ac:dyDescent="0.25">
      <c r="A436">
        <v>1600164662</v>
      </c>
      <c r="B436" t="s">
        <v>183</v>
      </c>
      <c r="C436">
        <v>164662</v>
      </c>
      <c r="E436" t="s">
        <v>272</v>
      </c>
      <c r="F436" t="s">
        <v>1</v>
      </c>
      <c r="G436" t="s">
        <v>2</v>
      </c>
      <c r="H436">
        <v>1200</v>
      </c>
      <c r="I436">
        <v>1200</v>
      </c>
      <c r="J436">
        <v>275</v>
      </c>
      <c r="K436">
        <v>275</v>
      </c>
      <c r="L436">
        <v>0</v>
      </c>
      <c r="M436">
        <v>0</v>
      </c>
      <c r="N436">
        <v>3175.2</v>
      </c>
      <c r="O436">
        <v>3175.2</v>
      </c>
      <c r="P436">
        <v>0</v>
      </c>
      <c r="Q436">
        <v>0</v>
      </c>
      <c r="R436">
        <v>23759</v>
      </c>
      <c r="AA436" t="s">
        <v>3</v>
      </c>
      <c r="AB436" s="1">
        <v>42572</v>
      </c>
      <c r="AE436" s="1">
        <v>42573</v>
      </c>
      <c r="AG436" s="1">
        <v>42573</v>
      </c>
      <c r="AI436" s="1">
        <v>42661</v>
      </c>
      <c r="AM436" s="1">
        <v>42661</v>
      </c>
      <c r="AO436" s="1">
        <v>42661</v>
      </c>
      <c r="AQ436">
        <v>1600492619</v>
      </c>
      <c r="AR436" t="s">
        <v>302</v>
      </c>
      <c r="AS436">
        <v>1</v>
      </c>
      <c r="AV436" t="s">
        <v>272</v>
      </c>
      <c r="AW436" t="s">
        <v>5</v>
      </c>
      <c r="AX436">
        <v>1106562</v>
      </c>
      <c r="AY436" t="s">
        <v>6</v>
      </c>
      <c r="BA436" t="s">
        <v>7</v>
      </c>
      <c r="BB436" s="1">
        <v>42577</v>
      </c>
      <c r="BC436" s="1">
        <v>42577</v>
      </c>
      <c r="BD436" s="1">
        <v>42582</v>
      </c>
      <c r="BE436" s="1">
        <v>42582</v>
      </c>
      <c r="BF436">
        <v>0</v>
      </c>
      <c r="BG436">
        <v>0</v>
      </c>
      <c r="BH436">
        <v>275</v>
      </c>
      <c r="BI436">
        <v>275</v>
      </c>
      <c r="BJ436">
        <v>1200</v>
      </c>
      <c r="BK436">
        <v>1200</v>
      </c>
      <c r="BL436">
        <v>3175.2</v>
      </c>
      <c r="BM436">
        <v>3175.2</v>
      </c>
      <c r="BN436">
        <v>0</v>
      </c>
      <c r="BO436">
        <v>0</v>
      </c>
      <c r="BP436" s="1">
        <v>42572</v>
      </c>
      <c r="BQ436" s="1">
        <v>43543</v>
      </c>
      <c r="BR436">
        <v>492620</v>
      </c>
      <c r="BS436">
        <v>1</v>
      </c>
      <c r="BT436" t="s">
        <v>709</v>
      </c>
      <c r="BU436" t="s">
        <v>712</v>
      </c>
      <c r="BW436" t="s">
        <v>730</v>
      </c>
      <c r="BX436">
        <v>4</v>
      </c>
      <c r="BY436">
        <v>4</v>
      </c>
      <c r="BZ436">
        <v>2335.1999999999998</v>
      </c>
      <c r="CA436">
        <v>2335.1999999999998</v>
      </c>
      <c r="CB436">
        <v>0</v>
      </c>
      <c r="CC436">
        <v>0</v>
      </c>
      <c r="CD436">
        <v>200</v>
      </c>
      <c r="CE436">
        <v>200</v>
      </c>
    </row>
    <row r="437" spans="1:87" x14ac:dyDescent="0.25">
      <c r="A437">
        <v>1600164662</v>
      </c>
      <c r="B437" t="s">
        <v>183</v>
      </c>
      <c r="C437">
        <v>164662</v>
      </c>
      <c r="E437" t="s">
        <v>272</v>
      </c>
      <c r="F437" t="s">
        <v>1</v>
      </c>
      <c r="G437" t="s">
        <v>2</v>
      </c>
      <c r="H437">
        <v>1200</v>
      </c>
      <c r="I437">
        <v>1200</v>
      </c>
      <c r="J437">
        <v>275</v>
      </c>
      <c r="K437">
        <v>275</v>
      </c>
      <c r="L437">
        <v>0</v>
      </c>
      <c r="M437">
        <v>0</v>
      </c>
      <c r="N437">
        <v>3175.2</v>
      </c>
      <c r="O437">
        <v>3175.2</v>
      </c>
      <c r="P437">
        <v>0</v>
      </c>
      <c r="Q437">
        <v>0</v>
      </c>
      <c r="R437">
        <v>23759</v>
      </c>
      <c r="AA437" t="s">
        <v>3</v>
      </c>
      <c r="AB437" s="1">
        <v>42572</v>
      </c>
      <c r="AE437" s="1">
        <v>42573</v>
      </c>
      <c r="AG437" s="1">
        <v>42573</v>
      </c>
      <c r="AI437" s="1">
        <v>42661</v>
      </c>
      <c r="AM437" s="1">
        <v>42661</v>
      </c>
      <c r="AO437" s="1">
        <v>42661</v>
      </c>
      <c r="AQ437">
        <v>1600492619</v>
      </c>
      <c r="AR437" t="s">
        <v>302</v>
      </c>
      <c r="AS437">
        <v>1</v>
      </c>
      <c r="AV437" t="s">
        <v>272</v>
      </c>
      <c r="AW437" t="s">
        <v>5</v>
      </c>
      <c r="AX437">
        <v>1106562</v>
      </c>
      <c r="AY437" t="s">
        <v>6</v>
      </c>
      <c r="BA437" t="s">
        <v>7</v>
      </c>
      <c r="BB437" s="1">
        <v>42577</v>
      </c>
      <c r="BC437" s="1">
        <v>42577</v>
      </c>
      <c r="BD437" s="1">
        <v>42582</v>
      </c>
      <c r="BE437" s="1">
        <v>42582</v>
      </c>
      <c r="BF437">
        <v>0</v>
      </c>
      <c r="BG437">
        <v>0</v>
      </c>
      <c r="BH437">
        <v>275</v>
      </c>
      <c r="BI437">
        <v>275</v>
      </c>
      <c r="BJ437">
        <v>1200</v>
      </c>
      <c r="BK437">
        <v>1200</v>
      </c>
      <c r="BL437">
        <v>3175.2</v>
      </c>
      <c r="BM437">
        <v>3175.2</v>
      </c>
      <c r="BN437">
        <v>0</v>
      </c>
      <c r="BO437">
        <v>0</v>
      </c>
      <c r="BP437" s="1">
        <v>42572</v>
      </c>
      <c r="BQ437" s="1">
        <v>43543</v>
      </c>
      <c r="BR437">
        <v>492621</v>
      </c>
      <c r="BS437">
        <v>2</v>
      </c>
      <c r="BT437" t="s">
        <v>709</v>
      </c>
      <c r="BU437" t="s">
        <v>712</v>
      </c>
      <c r="BW437" t="s">
        <v>730</v>
      </c>
      <c r="BX437">
        <v>1</v>
      </c>
      <c r="BY437">
        <v>1</v>
      </c>
      <c r="BZ437">
        <v>840</v>
      </c>
      <c r="CA437">
        <v>840</v>
      </c>
      <c r="CB437">
        <v>0</v>
      </c>
      <c r="CC437">
        <v>0</v>
      </c>
      <c r="CD437">
        <v>75</v>
      </c>
      <c r="CE437">
        <v>75</v>
      </c>
    </row>
    <row r="438" spans="1:87" x14ac:dyDescent="0.25">
      <c r="A438">
        <v>1600164216</v>
      </c>
      <c r="B438" t="s">
        <v>183</v>
      </c>
      <c r="C438">
        <v>164216</v>
      </c>
      <c r="E438" t="s">
        <v>1053</v>
      </c>
      <c r="F438" t="s">
        <v>1</v>
      </c>
      <c r="G438" t="s">
        <v>2</v>
      </c>
      <c r="H438">
        <v>4868</v>
      </c>
      <c r="I438">
        <v>4868</v>
      </c>
      <c r="J438">
        <v>3220</v>
      </c>
      <c r="K438">
        <v>3220</v>
      </c>
      <c r="L438">
        <v>0</v>
      </c>
      <c r="M438">
        <v>0</v>
      </c>
      <c r="N438">
        <v>16114</v>
      </c>
      <c r="O438">
        <v>16114</v>
      </c>
      <c r="P438">
        <v>4.0279999999999996</v>
      </c>
      <c r="Q438">
        <v>4.0279999999999996</v>
      </c>
      <c r="R438">
        <v>25428</v>
      </c>
      <c r="AA438" t="s">
        <v>3</v>
      </c>
      <c r="AB438" s="1">
        <v>42559</v>
      </c>
      <c r="AE438" s="1">
        <v>42559</v>
      </c>
      <c r="AG438" s="1">
        <v>42559</v>
      </c>
      <c r="AI438" s="1">
        <v>42681</v>
      </c>
      <c r="AM438" s="1">
        <v>42681</v>
      </c>
      <c r="AO438" s="1">
        <v>42681</v>
      </c>
      <c r="AQ438">
        <v>1600509563</v>
      </c>
      <c r="AR438" t="s">
        <v>300</v>
      </c>
      <c r="AS438">
        <v>1</v>
      </c>
      <c r="AV438" t="s">
        <v>1053</v>
      </c>
      <c r="AW438" t="s">
        <v>5</v>
      </c>
      <c r="AY438" t="s">
        <v>6</v>
      </c>
      <c r="BA438" t="s">
        <v>7</v>
      </c>
      <c r="BB438" s="1">
        <v>42562</v>
      </c>
      <c r="BC438" s="1">
        <v>42562</v>
      </c>
      <c r="BD438" s="1">
        <v>42643</v>
      </c>
      <c r="BE438" s="1">
        <v>42590</v>
      </c>
      <c r="BF438">
        <v>0</v>
      </c>
      <c r="BG438">
        <v>0</v>
      </c>
      <c r="BH438">
        <v>3220</v>
      </c>
      <c r="BI438">
        <v>3220</v>
      </c>
      <c r="BJ438">
        <v>4868</v>
      </c>
      <c r="BK438">
        <v>4868</v>
      </c>
      <c r="BL438">
        <v>16114</v>
      </c>
      <c r="BM438">
        <v>16114</v>
      </c>
      <c r="BN438">
        <v>4.03</v>
      </c>
      <c r="BO438">
        <v>4.03</v>
      </c>
      <c r="BP438" s="1">
        <v>42559</v>
      </c>
      <c r="BQ438" s="1">
        <v>43544</v>
      </c>
      <c r="BR438">
        <v>509564</v>
      </c>
      <c r="BS438">
        <v>1</v>
      </c>
      <c r="BT438" t="s">
        <v>709</v>
      </c>
      <c r="BU438" t="s">
        <v>817</v>
      </c>
      <c r="BW438" t="s">
        <v>818</v>
      </c>
      <c r="BX438">
        <v>1</v>
      </c>
      <c r="BY438">
        <v>1</v>
      </c>
      <c r="BZ438">
        <v>16114</v>
      </c>
      <c r="CA438">
        <v>16114</v>
      </c>
      <c r="CB438">
        <v>4.0279999999999996</v>
      </c>
      <c r="CC438">
        <v>4.0279999999999996</v>
      </c>
      <c r="CD438">
        <v>3220</v>
      </c>
      <c r="CE438">
        <v>3220</v>
      </c>
    </row>
    <row r="439" spans="1:87" x14ac:dyDescent="0.25">
      <c r="A439">
        <v>1600161401</v>
      </c>
      <c r="B439" t="s">
        <v>183</v>
      </c>
      <c r="C439">
        <v>161401</v>
      </c>
      <c r="E439" t="s">
        <v>47</v>
      </c>
      <c r="F439" t="s">
        <v>1</v>
      </c>
      <c r="G439" t="s">
        <v>2</v>
      </c>
      <c r="H439">
        <v>63057</v>
      </c>
      <c r="I439">
        <v>51779</v>
      </c>
      <c r="J439">
        <v>15621.3</v>
      </c>
      <c r="K439">
        <v>17183.43</v>
      </c>
      <c r="L439">
        <v>0</v>
      </c>
      <c r="M439">
        <v>0</v>
      </c>
      <c r="N439">
        <v>156213</v>
      </c>
      <c r="O439">
        <v>179599</v>
      </c>
      <c r="P439">
        <v>0</v>
      </c>
      <c r="Q439">
        <v>0</v>
      </c>
      <c r="R439">
        <v>25084</v>
      </c>
      <c r="AA439" t="s">
        <v>3</v>
      </c>
      <c r="AB439" s="1">
        <v>42527</v>
      </c>
      <c r="AE439" s="1">
        <v>42528</v>
      </c>
      <c r="AG439" s="1">
        <v>42528</v>
      </c>
      <c r="AI439" s="1">
        <v>42719</v>
      </c>
      <c r="AM439" s="1">
        <v>42719</v>
      </c>
      <c r="AO439" s="1">
        <v>42719</v>
      </c>
      <c r="AQ439">
        <v>1600506690</v>
      </c>
      <c r="AR439" t="s">
        <v>264</v>
      </c>
      <c r="AS439">
        <v>1</v>
      </c>
      <c r="AV439" t="s">
        <v>47</v>
      </c>
      <c r="AW439" t="s">
        <v>5</v>
      </c>
      <c r="AX439">
        <v>1241427</v>
      </c>
      <c r="AY439" t="s">
        <v>9</v>
      </c>
      <c r="BA439" t="s">
        <v>7</v>
      </c>
      <c r="BB439" s="1">
        <v>42583</v>
      </c>
      <c r="BC439" s="1">
        <v>42583</v>
      </c>
      <c r="BD439" s="1">
        <v>42597</v>
      </c>
      <c r="BE439" s="1">
        <v>42597</v>
      </c>
      <c r="BF439">
        <v>0</v>
      </c>
      <c r="BG439">
        <v>0</v>
      </c>
      <c r="BH439">
        <v>15621.3</v>
      </c>
      <c r="BI439">
        <v>17183.43</v>
      </c>
      <c r="BJ439">
        <v>63057</v>
      </c>
      <c r="BK439">
        <v>51779</v>
      </c>
      <c r="BL439">
        <v>156213</v>
      </c>
      <c r="BM439">
        <v>179599</v>
      </c>
      <c r="BN439">
        <v>0</v>
      </c>
      <c r="BO439">
        <v>0</v>
      </c>
      <c r="BP439" s="1">
        <v>42527</v>
      </c>
      <c r="BQ439" s="1">
        <v>43544</v>
      </c>
      <c r="BR439">
        <v>506691</v>
      </c>
      <c r="BS439">
        <v>1</v>
      </c>
      <c r="BT439" t="s">
        <v>717</v>
      </c>
      <c r="BU439" t="s">
        <v>720</v>
      </c>
      <c r="BW439" t="s">
        <v>889</v>
      </c>
      <c r="BX439">
        <v>1</v>
      </c>
      <c r="BY439">
        <v>1</v>
      </c>
      <c r="BZ439">
        <v>156213</v>
      </c>
      <c r="CA439">
        <v>179599</v>
      </c>
      <c r="CB439">
        <v>0</v>
      </c>
      <c r="CC439">
        <v>0</v>
      </c>
      <c r="CD439">
        <v>15621.3</v>
      </c>
      <c r="CE439">
        <v>17959.900000000001</v>
      </c>
      <c r="CF439" t="s">
        <v>886</v>
      </c>
      <c r="CG439" t="s">
        <v>886</v>
      </c>
      <c r="CH439" t="s">
        <v>886</v>
      </c>
      <c r="CI439" t="s">
        <v>886</v>
      </c>
    </row>
    <row r="440" spans="1:87" x14ac:dyDescent="0.25">
      <c r="A440">
        <v>1600162773</v>
      </c>
      <c r="B440" t="s">
        <v>183</v>
      </c>
      <c r="C440">
        <v>162773</v>
      </c>
      <c r="E440" t="s">
        <v>41</v>
      </c>
      <c r="F440" t="s">
        <v>48</v>
      </c>
      <c r="G440" t="s">
        <v>2</v>
      </c>
      <c r="H440">
        <v>101036.97</v>
      </c>
      <c r="I440">
        <v>96902.88</v>
      </c>
      <c r="J440">
        <v>13680</v>
      </c>
      <c r="K440">
        <v>10020</v>
      </c>
      <c r="L440">
        <v>0</v>
      </c>
      <c r="M440">
        <v>0</v>
      </c>
      <c r="N440">
        <v>100756</v>
      </c>
      <c r="O440">
        <v>77226</v>
      </c>
      <c r="P440">
        <v>34.200000000000003</v>
      </c>
      <c r="Q440">
        <v>26.3</v>
      </c>
      <c r="R440">
        <v>19892</v>
      </c>
      <c r="AA440" t="s">
        <v>3</v>
      </c>
      <c r="AB440" s="1">
        <v>42537</v>
      </c>
      <c r="AE440" s="1">
        <v>42538</v>
      </c>
      <c r="AG440" s="1">
        <v>42538</v>
      </c>
      <c r="AI440" s="1">
        <v>42562</v>
      </c>
      <c r="AM440" s="1">
        <v>43076</v>
      </c>
      <c r="AO440" s="1">
        <v>43868</v>
      </c>
      <c r="AQ440">
        <v>1600521688</v>
      </c>
      <c r="AR440" t="s">
        <v>291</v>
      </c>
      <c r="AS440">
        <v>4</v>
      </c>
      <c r="AV440" t="s">
        <v>41</v>
      </c>
      <c r="AW440" t="s">
        <v>5</v>
      </c>
      <c r="AY440" t="s">
        <v>9</v>
      </c>
      <c r="BA440" t="s">
        <v>7</v>
      </c>
      <c r="BB440" s="1">
        <v>42552</v>
      </c>
      <c r="BC440" s="1">
        <v>42598</v>
      </c>
      <c r="BD440" s="1">
        <v>42566</v>
      </c>
      <c r="BE440" s="1">
        <v>42598</v>
      </c>
      <c r="BF440">
        <v>0</v>
      </c>
      <c r="BG440">
        <v>0</v>
      </c>
      <c r="BH440">
        <v>1200</v>
      </c>
      <c r="BI440">
        <v>560</v>
      </c>
      <c r="BJ440">
        <v>4357.88</v>
      </c>
      <c r="BK440">
        <v>3906.8</v>
      </c>
      <c r="BL440">
        <v>7596</v>
      </c>
      <c r="BM440">
        <v>3396</v>
      </c>
      <c r="BN440">
        <v>3</v>
      </c>
      <c r="BO440">
        <v>1.4</v>
      </c>
      <c r="BP440" s="1">
        <v>42538</v>
      </c>
      <c r="BQ440" s="1">
        <v>43544</v>
      </c>
      <c r="BR440">
        <v>521689</v>
      </c>
      <c r="BS440">
        <v>1</v>
      </c>
      <c r="BT440" t="s">
        <v>717</v>
      </c>
      <c r="BU440" t="s">
        <v>718</v>
      </c>
      <c r="BW440" t="s">
        <v>859</v>
      </c>
      <c r="BX440">
        <v>1</v>
      </c>
      <c r="BY440">
        <v>1</v>
      </c>
      <c r="BZ440">
        <v>7596</v>
      </c>
      <c r="CA440">
        <v>3396</v>
      </c>
      <c r="CB440">
        <v>3</v>
      </c>
      <c r="CC440">
        <v>1.4</v>
      </c>
      <c r="CD440">
        <v>1200</v>
      </c>
      <c r="CE440">
        <v>560</v>
      </c>
      <c r="CF440" t="s">
        <v>886</v>
      </c>
      <c r="CG440" t="s">
        <v>886</v>
      </c>
      <c r="CH440" t="s">
        <v>886</v>
      </c>
      <c r="CI440" t="s">
        <v>886</v>
      </c>
    </row>
    <row r="441" spans="1:87" x14ac:dyDescent="0.25">
      <c r="A441">
        <v>1600161675</v>
      </c>
      <c r="B441" t="s">
        <v>183</v>
      </c>
      <c r="C441">
        <v>161675</v>
      </c>
      <c r="E441" t="s">
        <v>47</v>
      </c>
      <c r="F441" t="s">
        <v>1</v>
      </c>
      <c r="G441" t="s">
        <v>2</v>
      </c>
      <c r="H441">
        <v>11067</v>
      </c>
      <c r="I441">
        <v>10806</v>
      </c>
      <c r="J441">
        <v>1200</v>
      </c>
      <c r="K441">
        <v>1200</v>
      </c>
      <c r="L441">
        <v>0</v>
      </c>
      <c r="M441">
        <v>0</v>
      </c>
      <c r="N441">
        <v>6589</v>
      </c>
      <c r="O441">
        <v>6589</v>
      </c>
      <c r="P441">
        <v>1.5</v>
      </c>
      <c r="Q441">
        <v>1.5</v>
      </c>
      <c r="R441">
        <v>25084</v>
      </c>
      <c r="AA441" t="s">
        <v>3</v>
      </c>
      <c r="AB441" s="1">
        <v>42530</v>
      </c>
      <c r="AE441" s="1">
        <v>42531</v>
      </c>
      <c r="AG441" s="1">
        <v>42531</v>
      </c>
      <c r="AI441" s="1">
        <v>42684</v>
      </c>
      <c r="AM441" s="1">
        <v>42684</v>
      </c>
      <c r="AO441" s="1">
        <v>42684</v>
      </c>
      <c r="AQ441">
        <v>1600488658</v>
      </c>
      <c r="AR441" t="s">
        <v>270</v>
      </c>
      <c r="AS441">
        <v>1</v>
      </c>
      <c r="AV441" t="s">
        <v>47</v>
      </c>
      <c r="AW441" t="s">
        <v>5</v>
      </c>
      <c r="AX441">
        <v>1241427</v>
      </c>
      <c r="AY441" t="s">
        <v>6</v>
      </c>
      <c r="BA441" t="s">
        <v>7</v>
      </c>
      <c r="BB441" s="1">
        <v>42583</v>
      </c>
      <c r="BC441" s="1">
        <v>42583</v>
      </c>
      <c r="BD441" s="1">
        <v>42599</v>
      </c>
      <c r="BE441" s="1">
        <v>42599</v>
      </c>
      <c r="BF441">
        <v>0</v>
      </c>
      <c r="BG441">
        <v>0</v>
      </c>
      <c r="BH441">
        <v>1200</v>
      </c>
      <c r="BI441">
        <v>1200</v>
      </c>
      <c r="BJ441">
        <v>11067</v>
      </c>
      <c r="BK441">
        <v>10806</v>
      </c>
      <c r="BL441">
        <v>6589</v>
      </c>
      <c r="BM441">
        <v>6589</v>
      </c>
      <c r="BN441">
        <v>1.5</v>
      </c>
      <c r="BO441">
        <v>1.5</v>
      </c>
      <c r="BP441" s="1">
        <v>42530</v>
      </c>
      <c r="BQ441" s="1">
        <v>43543</v>
      </c>
      <c r="BR441">
        <v>488659</v>
      </c>
      <c r="BS441">
        <v>1</v>
      </c>
      <c r="BT441" t="s">
        <v>717</v>
      </c>
      <c r="BU441" t="s">
        <v>720</v>
      </c>
      <c r="BW441" t="s">
        <v>780</v>
      </c>
      <c r="BX441">
        <v>1</v>
      </c>
      <c r="BY441">
        <v>1</v>
      </c>
      <c r="BZ441">
        <v>6589</v>
      </c>
      <c r="CA441">
        <v>6589</v>
      </c>
      <c r="CB441">
        <v>1.5</v>
      </c>
      <c r="CC441">
        <v>1.5</v>
      </c>
      <c r="CD441">
        <v>1200</v>
      </c>
      <c r="CE441">
        <v>1200</v>
      </c>
      <c r="CF441" t="s">
        <v>886</v>
      </c>
      <c r="CG441" t="s">
        <v>886</v>
      </c>
      <c r="CH441" t="s">
        <v>886</v>
      </c>
      <c r="CI441" t="s">
        <v>886</v>
      </c>
    </row>
    <row r="442" spans="1:87" x14ac:dyDescent="0.25">
      <c r="A442">
        <v>1600164066</v>
      </c>
      <c r="B442" t="s">
        <v>183</v>
      </c>
      <c r="C442">
        <v>164066</v>
      </c>
      <c r="E442" t="s">
        <v>47</v>
      </c>
      <c r="F442" t="s">
        <v>48</v>
      </c>
      <c r="G442" t="s">
        <v>2</v>
      </c>
      <c r="H442">
        <v>125233</v>
      </c>
      <c r="I442">
        <v>107693.02</v>
      </c>
      <c r="J442">
        <v>48075.8</v>
      </c>
      <c r="K442">
        <v>44031.22</v>
      </c>
      <c r="L442">
        <v>0</v>
      </c>
      <c r="M442">
        <v>0</v>
      </c>
      <c r="N442">
        <v>480786.61</v>
      </c>
      <c r="O442">
        <v>448616.04</v>
      </c>
      <c r="P442">
        <v>0</v>
      </c>
      <c r="Q442">
        <v>0</v>
      </c>
      <c r="R442">
        <v>14421</v>
      </c>
      <c r="AA442" t="s">
        <v>3</v>
      </c>
      <c r="AB442" s="1">
        <v>42538</v>
      </c>
      <c r="AE442" s="1">
        <v>42556</v>
      </c>
      <c r="AG442" s="1">
        <v>42556</v>
      </c>
      <c r="AI442" s="1">
        <v>42570</v>
      </c>
      <c r="AM442" s="1">
        <v>42795</v>
      </c>
      <c r="AO442" s="1">
        <v>43868</v>
      </c>
      <c r="AQ442">
        <v>1600490589</v>
      </c>
      <c r="AR442" t="s">
        <v>296</v>
      </c>
      <c r="AS442">
        <v>10</v>
      </c>
      <c r="AV442" t="s">
        <v>47</v>
      </c>
      <c r="AW442" t="s">
        <v>5</v>
      </c>
      <c r="AX442">
        <v>1033559</v>
      </c>
      <c r="AY442" t="s">
        <v>6</v>
      </c>
      <c r="BA442" t="s">
        <v>7</v>
      </c>
      <c r="BB442" s="1">
        <v>42552</v>
      </c>
      <c r="BC442" s="1">
        <v>42583</v>
      </c>
      <c r="BD442" s="1">
        <v>42601</v>
      </c>
      <c r="BE442" s="1">
        <v>42605</v>
      </c>
      <c r="BF442">
        <v>0</v>
      </c>
      <c r="BG442">
        <v>0</v>
      </c>
      <c r="BH442">
        <v>2290.7199999999998</v>
      </c>
      <c r="BI442">
        <v>2263.7199999999998</v>
      </c>
      <c r="BJ442">
        <v>4867</v>
      </c>
      <c r="BK442">
        <v>4527.45</v>
      </c>
      <c r="BL442">
        <v>22907.25</v>
      </c>
      <c r="BM442">
        <v>22907.25</v>
      </c>
      <c r="BN442">
        <v>0</v>
      </c>
      <c r="BO442">
        <v>0</v>
      </c>
      <c r="BP442" s="1">
        <v>42548</v>
      </c>
      <c r="BQ442" s="1">
        <v>43543</v>
      </c>
      <c r="BR442">
        <v>490590</v>
      </c>
      <c r="BS442">
        <v>1</v>
      </c>
      <c r="BT442" t="s">
        <v>717</v>
      </c>
      <c r="BU442" t="s">
        <v>720</v>
      </c>
      <c r="BW442" t="s">
        <v>860</v>
      </c>
      <c r="BX442">
        <v>1</v>
      </c>
      <c r="BY442">
        <v>1</v>
      </c>
      <c r="BZ442">
        <v>22907.25</v>
      </c>
      <c r="CA442">
        <v>22907.25</v>
      </c>
      <c r="CB442">
        <v>0</v>
      </c>
      <c r="CC442">
        <v>0</v>
      </c>
      <c r="CD442">
        <v>2290.7199999999998</v>
      </c>
      <c r="CE442">
        <v>2290.7199999999998</v>
      </c>
      <c r="CF442" t="s">
        <v>886</v>
      </c>
      <c r="CG442" t="s">
        <v>886</v>
      </c>
      <c r="CH442" t="s">
        <v>886</v>
      </c>
      <c r="CI442" t="s">
        <v>886</v>
      </c>
    </row>
    <row r="443" spans="1:87" x14ac:dyDescent="0.25">
      <c r="A443">
        <v>1600164066</v>
      </c>
      <c r="B443" t="s">
        <v>183</v>
      </c>
      <c r="C443">
        <v>164066</v>
      </c>
      <c r="E443" t="s">
        <v>47</v>
      </c>
      <c r="F443" t="s">
        <v>48</v>
      </c>
      <c r="G443" t="s">
        <v>2</v>
      </c>
      <c r="H443">
        <v>125233</v>
      </c>
      <c r="I443">
        <v>107693.02</v>
      </c>
      <c r="J443">
        <v>48075.8</v>
      </c>
      <c r="K443">
        <v>44031.22</v>
      </c>
      <c r="L443">
        <v>0</v>
      </c>
      <c r="M443">
        <v>0</v>
      </c>
      <c r="N443">
        <v>480786.61</v>
      </c>
      <c r="O443">
        <v>448616.04</v>
      </c>
      <c r="P443">
        <v>0</v>
      </c>
      <c r="Q443">
        <v>0</v>
      </c>
      <c r="R443">
        <v>14421</v>
      </c>
      <c r="AA443" t="s">
        <v>3</v>
      </c>
      <c r="AB443" s="1">
        <v>42538</v>
      </c>
      <c r="AE443" s="1">
        <v>42556</v>
      </c>
      <c r="AG443" s="1">
        <v>42556</v>
      </c>
      <c r="AI443" s="1">
        <v>42570</v>
      </c>
      <c r="AM443" s="1">
        <v>42795</v>
      </c>
      <c r="AO443" s="1">
        <v>43868</v>
      </c>
      <c r="AQ443">
        <v>1600490591</v>
      </c>
      <c r="AR443" t="s">
        <v>297</v>
      </c>
      <c r="AS443">
        <v>11</v>
      </c>
      <c r="AV443" t="s">
        <v>47</v>
      </c>
      <c r="AW443" t="s">
        <v>5</v>
      </c>
      <c r="AX443">
        <v>1122426</v>
      </c>
      <c r="AY443" t="s">
        <v>6</v>
      </c>
      <c r="BA443" t="s">
        <v>7</v>
      </c>
      <c r="BB443" s="1">
        <v>42552</v>
      </c>
      <c r="BC443" s="1">
        <v>42583</v>
      </c>
      <c r="BD443" s="1">
        <v>42601</v>
      </c>
      <c r="BE443" s="1">
        <v>42605</v>
      </c>
      <c r="BF443">
        <v>0</v>
      </c>
      <c r="BG443">
        <v>0</v>
      </c>
      <c r="BH443">
        <v>2392.96</v>
      </c>
      <c r="BI443">
        <v>2263.7199999999998</v>
      </c>
      <c r="BJ443">
        <v>4867</v>
      </c>
      <c r="BK443">
        <v>4527.45</v>
      </c>
      <c r="BL443">
        <v>23929.61</v>
      </c>
      <c r="BM443">
        <v>23929.61</v>
      </c>
      <c r="BN443">
        <v>0</v>
      </c>
      <c r="BO443">
        <v>0</v>
      </c>
      <c r="BP443" s="1">
        <v>42548</v>
      </c>
      <c r="BQ443" s="1">
        <v>43543</v>
      </c>
      <c r="BR443">
        <v>490592</v>
      </c>
      <c r="BS443">
        <v>1</v>
      </c>
      <c r="BT443" t="s">
        <v>717</v>
      </c>
      <c r="BU443" t="s">
        <v>720</v>
      </c>
      <c r="BW443" t="s">
        <v>860</v>
      </c>
      <c r="BX443">
        <v>1</v>
      </c>
      <c r="BY443">
        <v>1</v>
      </c>
      <c r="BZ443">
        <v>23929.61</v>
      </c>
      <c r="CA443">
        <v>23929.61</v>
      </c>
      <c r="CB443">
        <v>0</v>
      </c>
      <c r="CC443">
        <v>0</v>
      </c>
      <c r="CD443">
        <v>2392.96</v>
      </c>
      <c r="CE443">
        <v>2392.96</v>
      </c>
      <c r="CF443" t="s">
        <v>887</v>
      </c>
      <c r="CG443" t="s">
        <v>887</v>
      </c>
      <c r="CH443" t="s">
        <v>888</v>
      </c>
      <c r="CI443" t="s">
        <v>888</v>
      </c>
    </row>
    <row r="444" spans="1:87" x14ac:dyDescent="0.25">
      <c r="A444">
        <v>1600165156</v>
      </c>
      <c r="B444" t="s">
        <v>183</v>
      </c>
      <c r="C444">
        <v>165156</v>
      </c>
      <c r="E444" t="s">
        <v>41</v>
      </c>
      <c r="F444" t="s">
        <v>1</v>
      </c>
      <c r="G444" t="s">
        <v>2</v>
      </c>
      <c r="H444">
        <v>6800</v>
      </c>
      <c r="I444">
        <v>5356</v>
      </c>
      <c r="J444">
        <v>3400</v>
      </c>
      <c r="K444">
        <v>2678</v>
      </c>
      <c r="L444">
        <v>0</v>
      </c>
      <c r="M444">
        <v>0</v>
      </c>
      <c r="N444">
        <v>130748</v>
      </c>
      <c r="O444">
        <v>130748</v>
      </c>
      <c r="P444">
        <v>14.5</v>
      </c>
      <c r="Q444">
        <v>14.5</v>
      </c>
      <c r="R444">
        <v>27479</v>
      </c>
      <c r="AA444" t="s">
        <v>3</v>
      </c>
      <c r="AB444" s="1">
        <v>42591</v>
      </c>
      <c r="AE444" s="1">
        <v>42591</v>
      </c>
      <c r="AG444" s="1">
        <v>42591</v>
      </c>
      <c r="AI444" s="1">
        <v>42685</v>
      </c>
      <c r="AM444" s="1">
        <v>42685</v>
      </c>
      <c r="AO444" s="1">
        <v>42685</v>
      </c>
      <c r="AQ444">
        <v>1600524259</v>
      </c>
      <c r="AR444" t="s">
        <v>303</v>
      </c>
      <c r="AS444">
        <v>1</v>
      </c>
      <c r="AV444" t="s">
        <v>41</v>
      </c>
      <c r="AW444" t="s">
        <v>5</v>
      </c>
      <c r="AX444">
        <v>1028573</v>
      </c>
      <c r="AY444" t="s">
        <v>6</v>
      </c>
      <c r="BA444" t="s">
        <v>7</v>
      </c>
      <c r="BB444" s="1">
        <v>42605</v>
      </c>
      <c r="BC444" s="1">
        <v>42606</v>
      </c>
      <c r="BD444" s="1">
        <v>42612</v>
      </c>
      <c r="BE444" s="1">
        <v>42606</v>
      </c>
      <c r="BF444">
        <v>0</v>
      </c>
      <c r="BG444">
        <v>0</v>
      </c>
      <c r="BH444">
        <v>3400</v>
      </c>
      <c r="BI444">
        <v>2678</v>
      </c>
      <c r="BJ444">
        <v>6800</v>
      </c>
      <c r="BK444">
        <v>5356</v>
      </c>
      <c r="BL444">
        <v>130748</v>
      </c>
      <c r="BM444">
        <v>130748</v>
      </c>
      <c r="BN444">
        <v>14.5</v>
      </c>
      <c r="BO444">
        <v>14.5</v>
      </c>
      <c r="BP444" s="1">
        <v>42591</v>
      </c>
      <c r="BQ444" s="1">
        <v>43544</v>
      </c>
      <c r="BR444">
        <v>524260</v>
      </c>
      <c r="BS444">
        <v>1</v>
      </c>
      <c r="BT444" t="s">
        <v>717</v>
      </c>
      <c r="BU444" t="s">
        <v>718</v>
      </c>
      <c r="BW444" t="s">
        <v>899</v>
      </c>
      <c r="BX444">
        <v>1</v>
      </c>
      <c r="BY444">
        <v>1</v>
      </c>
      <c r="BZ444">
        <v>130748</v>
      </c>
      <c r="CA444">
        <v>130748</v>
      </c>
      <c r="CB444">
        <v>14.5</v>
      </c>
      <c r="CC444">
        <v>14.5</v>
      </c>
      <c r="CD444">
        <v>6537.4</v>
      </c>
      <c r="CE444">
        <v>6537.4</v>
      </c>
    </row>
    <row r="445" spans="1:87" x14ac:dyDescent="0.25">
      <c r="A445">
        <v>1600162770</v>
      </c>
      <c r="B445" t="s">
        <v>183</v>
      </c>
      <c r="C445">
        <v>162770</v>
      </c>
      <c r="E445" t="s">
        <v>272</v>
      </c>
      <c r="F445" t="s">
        <v>1</v>
      </c>
      <c r="G445" t="s">
        <v>2</v>
      </c>
      <c r="H445">
        <v>5088</v>
      </c>
      <c r="I445">
        <v>5088</v>
      </c>
      <c r="J445">
        <v>1098</v>
      </c>
      <c r="K445">
        <v>1207.8</v>
      </c>
      <c r="L445">
        <v>0</v>
      </c>
      <c r="M445">
        <v>0</v>
      </c>
      <c r="N445">
        <v>7308</v>
      </c>
      <c r="O445">
        <v>18396</v>
      </c>
      <c r="P445">
        <v>0</v>
      </c>
      <c r="Q445">
        <v>0</v>
      </c>
      <c r="R445">
        <v>25139</v>
      </c>
      <c r="AA445" t="s">
        <v>3</v>
      </c>
      <c r="AB445" s="1">
        <v>42535</v>
      </c>
      <c r="AE445" s="1">
        <v>42538</v>
      </c>
      <c r="AG445" s="1">
        <v>42538</v>
      </c>
      <c r="AI445" s="1">
        <v>42669</v>
      </c>
      <c r="AM445" s="1">
        <v>42669</v>
      </c>
      <c r="AO445" s="1">
        <v>42669</v>
      </c>
      <c r="AQ445">
        <v>1600521009</v>
      </c>
      <c r="AR445" t="s">
        <v>288</v>
      </c>
      <c r="AS445">
        <v>1</v>
      </c>
      <c r="AV445" t="s">
        <v>272</v>
      </c>
      <c r="AW445" t="s">
        <v>5</v>
      </c>
      <c r="AX445">
        <v>1040610</v>
      </c>
      <c r="AY445" t="s">
        <v>6</v>
      </c>
      <c r="BA445" t="s">
        <v>7</v>
      </c>
      <c r="BB445" s="1">
        <v>42552</v>
      </c>
      <c r="BC445" s="1">
        <v>42597</v>
      </c>
      <c r="BD445" s="1">
        <v>42766</v>
      </c>
      <c r="BE445" s="1">
        <v>42611</v>
      </c>
      <c r="BF445">
        <v>0</v>
      </c>
      <c r="BG445">
        <v>0</v>
      </c>
      <c r="BH445">
        <v>1098</v>
      </c>
      <c r="BI445">
        <v>1207.8</v>
      </c>
      <c r="BJ445">
        <v>5088</v>
      </c>
      <c r="BK445">
        <v>5088</v>
      </c>
      <c r="BL445">
        <v>7308</v>
      </c>
      <c r="BM445">
        <v>18396</v>
      </c>
      <c r="BN445">
        <v>0</v>
      </c>
      <c r="BO445">
        <v>0</v>
      </c>
      <c r="BP445" s="1">
        <v>42535</v>
      </c>
      <c r="BQ445" s="1">
        <v>43544</v>
      </c>
      <c r="BR445">
        <v>521010</v>
      </c>
      <c r="BS445">
        <v>1</v>
      </c>
      <c r="BT445" t="s">
        <v>709</v>
      </c>
      <c r="BU445" t="s">
        <v>712</v>
      </c>
      <c r="BW445" t="s">
        <v>730</v>
      </c>
      <c r="BY445">
        <v>6</v>
      </c>
      <c r="BZ445">
        <v>0</v>
      </c>
      <c r="CA445">
        <v>18396</v>
      </c>
      <c r="CB445">
        <v>0</v>
      </c>
      <c r="CC445">
        <v>0</v>
      </c>
      <c r="CD445">
        <v>0</v>
      </c>
      <c r="CE445">
        <v>1650</v>
      </c>
    </row>
    <row r="446" spans="1:87" x14ac:dyDescent="0.25">
      <c r="A446">
        <v>1600162770</v>
      </c>
      <c r="B446" t="s">
        <v>183</v>
      </c>
      <c r="C446">
        <v>162770</v>
      </c>
      <c r="E446" t="s">
        <v>272</v>
      </c>
      <c r="F446" t="s">
        <v>1</v>
      </c>
      <c r="G446" t="s">
        <v>2</v>
      </c>
      <c r="H446">
        <v>5088</v>
      </c>
      <c r="I446">
        <v>5088</v>
      </c>
      <c r="J446">
        <v>1098</v>
      </c>
      <c r="K446">
        <v>1207.8</v>
      </c>
      <c r="L446">
        <v>0</v>
      </c>
      <c r="M446">
        <v>0</v>
      </c>
      <c r="N446">
        <v>7308</v>
      </c>
      <c r="O446">
        <v>18396</v>
      </c>
      <c r="P446">
        <v>0</v>
      </c>
      <c r="Q446">
        <v>0</v>
      </c>
      <c r="R446">
        <v>25139</v>
      </c>
      <c r="AA446" t="s">
        <v>3</v>
      </c>
      <c r="AB446" s="1">
        <v>42535</v>
      </c>
      <c r="AE446" s="1">
        <v>42538</v>
      </c>
      <c r="AG446" s="1">
        <v>42538</v>
      </c>
      <c r="AI446" s="1">
        <v>42669</v>
      </c>
      <c r="AM446" s="1">
        <v>42669</v>
      </c>
      <c r="AO446" s="1">
        <v>42669</v>
      </c>
      <c r="AQ446">
        <v>1600521009</v>
      </c>
      <c r="AR446" t="s">
        <v>288</v>
      </c>
      <c r="AS446">
        <v>1</v>
      </c>
      <c r="AV446" t="s">
        <v>272</v>
      </c>
      <c r="AW446" t="s">
        <v>5</v>
      </c>
      <c r="AX446">
        <v>1040610</v>
      </c>
      <c r="AY446" t="s">
        <v>6</v>
      </c>
      <c r="BA446" t="s">
        <v>7</v>
      </c>
      <c r="BB446" s="1">
        <v>42552</v>
      </c>
      <c r="BC446" s="1">
        <v>42597</v>
      </c>
      <c r="BD446" s="1">
        <v>42766</v>
      </c>
      <c r="BE446" s="1">
        <v>42611</v>
      </c>
      <c r="BF446">
        <v>0</v>
      </c>
      <c r="BG446">
        <v>0</v>
      </c>
      <c r="BH446">
        <v>1098</v>
      </c>
      <c r="BI446">
        <v>1207.8</v>
      </c>
      <c r="BJ446">
        <v>5088</v>
      </c>
      <c r="BK446">
        <v>5088</v>
      </c>
      <c r="BL446">
        <v>7308</v>
      </c>
      <c r="BM446">
        <v>18396</v>
      </c>
      <c r="BN446">
        <v>0</v>
      </c>
      <c r="BO446">
        <v>0</v>
      </c>
      <c r="BP446" s="1">
        <v>42535</v>
      </c>
      <c r="BQ446" s="1">
        <v>43544</v>
      </c>
      <c r="BR446">
        <v>521011</v>
      </c>
      <c r="BS446">
        <v>2</v>
      </c>
      <c r="BT446" t="s">
        <v>709</v>
      </c>
      <c r="BU446" t="s">
        <v>712</v>
      </c>
      <c r="BW446" t="s">
        <v>716</v>
      </c>
      <c r="BX446">
        <v>6</v>
      </c>
      <c r="BZ446">
        <v>7308</v>
      </c>
      <c r="CA446">
        <v>0</v>
      </c>
      <c r="CB446">
        <v>0</v>
      </c>
      <c r="CC446">
        <v>0</v>
      </c>
      <c r="CD446">
        <v>1098</v>
      </c>
      <c r="CE446">
        <v>0</v>
      </c>
    </row>
    <row r="447" spans="1:87" x14ac:dyDescent="0.25">
      <c r="A447">
        <v>1600162771</v>
      </c>
      <c r="B447" t="s">
        <v>183</v>
      </c>
      <c r="C447">
        <v>162771</v>
      </c>
      <c r="E447" t="s">
        <v>272</v>
      </c>
      <c r="F447" t="s">
        <v>1</v>
      </c>
      <c r="G447" t="s">
        <v>2</v>
      </c>
      <c r="H447">
        <v>2544</v>
      </c>
      <c r="I447">
        <v>2544</v>
      </c>
      <c r="J447">
        <v>549</v>
      </c>
      <c r="K447">
        <v>603.9</v>
      </c>
      <c r="L447">
        <v>0</v>
      </c>
      <c r="M447">
        <v>0</v>
      </c>
      <c r="N447">
        <v>3654</v>
      </c>
      <c r="O447">
        <v>9198</v>
      </c>
      <c r="P447">
        <v>0</v>
      </c>
      <c r="Q447">
        <v>0</v>
      </c>
      <c r="R447">
        <v>25139</v>
      </c>
      <c r="AA447" t="s">
        <v>3</v>
      </c>
      <c r="AB447" s="1">
        <v>42536</v>
      </c>
      <c r="AE447" s="1">
        <v>42538</v>
      </c>
      <c r="AG447" s="1">
        <v>42538</v>
      </c>
      <c r="AI447" s="1">
        <v>42689</v>
      </c>
      <c r="AM447" s="1">
        <v>42689</v>
      </c>
      <c r="AO447" s="1">
        <v>42689</v>
      </c>
      <c r="AQ447">
        <v>1600521310</v>
      </c>
      <c r="AR447" t="s">
        <v>289</v>
      </c>
      <c r="AS447">
        <v>1</v>
      </c>
      <c r="AV447" t="s">
        <v>272</v>
      </c>
      <c r="AW447" t="s">
        <v>5</v>
      </c>
      <c r="AX447">
        <v>1040611</v>
      </c>
      <c r="AY447" t="s">
        <v>6</v>
      </c>
      <c r="BA447" t="s">
        <v>7</v>
      </c>
      <c r="BB447" s="1">
        <v>42552</v>
      </c>
      <c r="BC447" s="1">
        <v>42597</v>
      </c>
      <c r="BD447" s="1">
        <v>42766</v>
      </c>
      <c r="BE447" s="1">
        <v>42611</v>
      </c>
      <c r="BF447">
        <v>0</v>
      </c>
      <c r="BG447">
        <v>0</v>
      </c>
      <c r="BH447">
        <v>549</v>
      </c>
      <c r="BI447">
        <v>603.9</v>
      </c>
      <c r="BJ447">
        <v>2544</v>
      </c>
      <c r="BK447">
        <v>2544</v>
      </c>
      <c r="BL447">
        <v>3654</v>
      </c>
      <c r="BM447">
        <v>9198</v>
      </c>
      <c r="BN447">
        <v>0</v>
      </c>
      <c r="BO447">
        <v>0</v>
      </c>
      <c r="BP447" s="1">
        <v>42536</v>
      </c>
      <c r="BQ447" s="1">
        <v>43544</v>
      </c>
      <c r="BR447">
        <v>521311</v>
      </c>
      <c r="BS447">
        <v>1</v>
      </c>
      <c r="BT447" t="s">
        <v>709</v>
      </c>
      <c r="BU447" t="s">
        <v>712</v>
      </c>
      <c r="BW447" t="s">
        <v>730</v>
      </c>
      <c r="BY447">
        <v>3</v>
      </c>
      <c r="BZ447">
        <v>0</v>
      </c>
      <c r="CA447">
        <v>9198</v>
      </c>
      <c r="CB447">
        <v>0</v>
      </c>
      <c r="CC447">
        <v>0</v>
      </c>
      <c r="CD447">
        <v>0</v>
      </c>
      <c r="CE447">
        <v>825</v>
      </c>
    </row>
    <row r="448" spans="1:87" x14ac:dyDescent="0.25">
      <c r="A448">
        <v>1600162771</v>
      </c>
      <c r="B448" t="s">
        <v>183</v>
      </c>
      <c r="C448">
        <v>162771</v>
      </c>
      <c r="E448" t="s">
        <v>272</v>
      </c>
      <c r="F448" t="s">
        <v>1</v>
      </c>
      <c r="G448" t="s">
        <v>2</v>
      </c>
      <c r="H448">
        <v>2544</v>
      </c>
      <c r="I448">
        <v>2544</v>
      </c>
      <c r="J448">
        <v>549</v>
      </c>
      <c r="K448">
        <v>603.9</v>
      </c>
      <c r="L448">
        <v>0</v>
      </c>
      <c r="M448">
        <v>0</v>
      </c>
      <c r="N448">
        <v>3654</v>
      </c>
      <c r="O448">
        <v>9198</v>
      </c>
      <c r="P448">
        <v>0</v>
      </c>
      <c r="Q448">
        <v>0</v>
      </c>
      <c r="R448">
        <v>25139</v>
      </c>
      <c r="AA448" t="s">
        <v>3</v>
      </c>
      <c r="AB448" s="1">
        <v>42536</v>
      </c>
      <c r="AE448" s="1">
        <v>42538</v>
      </c>
      <c r="AG448" s="1">
        <v>42538</v>
      </c>
      <c r="AI448" s="1">
        <v>42689</v>
      </c>
      <c r="AM448" s="1">
        <v>42689</v>
      </c>
      <c r="AO448" s="1">
        <v>42689</v>
      </c>
      <c r="AQ448">
        <v>1600521310</v>
      </c>
      <c r="AR448" t="s">
        <v>289</v>
      </c>
      <c r="AS448">
        <v>1</v>
      </c>
      <c r="AV448" t="s">
        <v>272</v>
      </c>
      <c r="AW448" t="s">
        <v>5</v>
      </c>
      <c r="AX448">
        <v>1040611</v>
      </c>
      <c r="AY448" t="s">
        <v>6</v>
      </c>
      <c r="BA448" t="s">
        <v>7</v>
      </c>
      <c r="BB448" s="1">
        <v>42552</v>
      </c>
      <c r="BC448" s="1">
        <v>42597</v>
      </c>
      <c r="BD448" s="1">
        <v>42766</v>
      </c>
      <c r="BE448" s="1">
        <v>42611</v>
      </c>
      <c r="BF448">
        <v>0</v>
      </c>
      <c r="BG448">
        <v>0</v>
      </c>
      <c r="BH448">
        <v>549</v>
      </c>
      <c r="BI448">
        <v>603.9</v>
      </c>
      <c r="BJ448">
        <v>2544</v>
      </c>
      <c r="BK448">
        <v>2544</v>
      </c>
      <c r="BL448">
        <v>3654</v>
      </c>
      <c r="BM448">
        <v>9198</v>
      </c>
      <c r="BN448">
        <v>0</v>
      </c>
      <c r="BO448">
        <v>0</v>
      </c>
      <c r="BP448" s="1">
        <v>42536</v>
      </c>
      <c r="BQ448" s="1">
        <v>43544</v>
      </c>
      <c r="BR448">
        <v>521312</v>
      </c>
      <c r="BS448">
        <v>2</v>
      </c>
      <c r="BT448" t="s">
        <v>709</v>
      </c>
      <c r="BU448" t="s">
        <v>712</v>
      </c>
      <c r="BW448" t="s">
        <v>716</v>
      </c>
      <c r="BX448">
        <v>3</v>
      </c>
      <c r="BZ448">
        <v>3654</v>
      </c>
      <c r="CA448">
        <v>0</v>
      </c>
      <c r="CB448">
        <v>0</v>
      </c>
      <c r="CC448">
        <v>0</v>
      </c>
      <c r="CD448">
        <v>549</v>
      </c>
      <c r="CE448">
        <v>0</v>
      </c>
    </row>
    <row r="449" spans="1:83" x14ac:dyDescent="0.25">
      <c r="A449">
        <v>1600162772</v>
      </c>
      <c r="B449" t="s">
        <v>183</v>
      </c>
      <c r="C449">
        <v>162772</v>
      </c>
      <c r="E449" t="s">
        <v>272</v>
      </c>
      <c r="F449" t="s">
        <v>1</v>
      </c>
      <c r="G449" t="s">
        <v>2</v>
      </c>
      <c r="H449">
        <v>13568</v>
      </c>
      <c r="I449">
        <v>13568</v>
      </c>
      <c r="J449">
        <v>2928</v>
      </c>
      <c r="K449">
        <v>3220.8</v>
      </c>
      <c r="L449">
        <v>0</v>
      </c>
      <c r="M449">
        <v>0</v>
      </c>
      <c r="N449">
        <v>19488</v>
      </c>
      <c r="O449">
        <v>49056</v>
      </c>
      <c r="P449">
        <v>0</v>
      </c>
      <c r="Q449">
        <v>0</v>
      </c>
      <c r="R449">
        <v>25139</v>
      </c>
      <c r="AA449" t="s">
        <v>3</v>
      </c>
      <c r="AB449" s="1">
        <v>42536</v>
      </c>
      <c r="AE449" s="1">
        <v>42538</v>
      </c>
      <c r="AG449" s="1">
        <v>42538</v>
      </c>
      <c r="AI449" s="1">
        <v>42669</v>
      </c>
      <c r="AM449" s="1">
        <v>42669</v>
      </c>
      <c r="AO449" s="1">
        <v>42669</v>
      </c>
      <c r="AQ449">
        <v>1600521307</v>
      </c>
      <c r="AR449" t="s">
        <v>290</v>
      </c>
      <c r="AS449">
        <v>1</v>
      </c>
      <c r="AV449" t="s">
        <v>272</v>
      </c>
      <c r="AW449" t="s">
        <v>5</v>
      </c>
      <c r="AX449">
        <v>1040612</v>
      </c>
      <c r="AY449" t="s">
        <v>6</v>
      </c>
      <c r="BA449" t="s">
        <v>7</v>
      </c>
      <c r="BB449" s="1">
        <v>42552</v>
      </c>
      <c r="BC449" s="1">
        <v>42597</v>
      </c>
      <c r="BD449" s="1">
        <v>42766</v>
      </c>
      <c r="BE449" s="1">
        <v>42611</v>
      </c>
      <c r="BF449">
        <v>0</v>
      </c>
      <c r="BG449">
        <v>0</v>
      </c>
      <c r="BH449">
        <v>2928</v>
      </c>
      <c r="BI449">
        <v>3220.8</v>
      </c>
      <c r="BJ449">
        <v>13568</v>
      </c>
      <c r="BK449">
        <v>13568</v>
      </c>
      <c r="BL449">
        <v>19488</v>
      </c>
      <c r="BM449">
        <v>49056</v>
      </c>
      <c r="BN449">
        <v>0</v>
      </c>
      <c r="BO449">
        <v>0</v>
      </c>
      <c r="BP449" s="1">
        <v>42536</v>
      </c>
      <c r="BQ449" s="1">
        <v>43544</v>
      </c>
      <c r="BR449">
        <v>521308</v>
      </c>
      <c r="BS449">
        <v>1</v>
      </c>
      <c r="BT449" t="s">
        <v>709</v>
      </c>
      <c r="BU449" t="s">
        <v>712</v>
      </c>
      <c r="BW449" t="s">
        <v>730</v>
      </c>
      <c r="BY449">
        <v>16</v>
      </c>
      <c r="BZ449">
        <v>0</v>
      </c>
      <c r="CA449">
        <v>49056</v>
      </c>
      <c r="CB449">
        <v>0</v>
      </c>
      <c r="CC449">
        <v>0</v>
      </c>
      <c r="CD449">
        <v>0</v>
      </c>
      <c r="CE449">
        <v>4400</v>
      </c>
    </row>
    <row r="450" spans="1:83" x14ac:dyDescent="0.25">
      <c r="A450">
        <v>1600162772</v>
      </c>
      <c r="B450" t="s">
        <v>183</v>
      </c>
      <c r="C450">
        <v>162772</v>
      </c>
      <c r="E450" t="s">
        <v>272</v>
      </c>
      <c r="F450" t="s">
        <v>1</v>
      </c>
      <c r="G450" t="s">
        <v>2</v>
      </c>
      <c r="H450">
        <v>13568</v>
      </c>
      <c r="I450">
        <v>13568</v>
      </c>
      <c r="J450">
        <v>2928</v>
      </c>
      <c r="K450">
        <v>3220.8</v>
      </c>
      <c r="L450">
        <v>0</v>
      </c>
      <c r="M450">
        <v>0</v>
      </c>
      <c r="N450">
        <v>19488</v>
      </c>
      <c r="O450">
        <v>49056</v>
      </c>
      <c r="P450">
        <v>0</v>
      </c>
      <c r="Q450">
        <v>0</v>
      </c>
      <c r="R450">
        <v>25139</v>
      </c>
      <c r="AA450" t="s">
        <v>3</v>
      </c>
      <c r="AB450" s="1">
        <v>42536</v>
      </c>
      <c r="AE450" s="1">
        <v>42538</v>
      </c>
      <c r="AG450" s="1">
        <v>42538</v>
      </c>
      <c r="AI450" s="1">
        <v>42669</v>
      </c>
      <c r="AM450" s="1">
        <v>42669</v>
      </c>
      <c r="AO450" s="1">
        <v>42669</v>
      </c>
      <c r="AQ450">
        <v>1600521307</v>
      </c>
      <c r="AR450" t="s">
        <v>290</v>
      </c>
      <c r="AS450">
        <v>1</v>
      </c>
      <c r="AV450" t="s">
        <v>272</v>
      </c>
      <c r="AW450" t="s">
        <v>5</v>
      </c>
      <c r="AX450">
        <v>1040612</v>
      </c>
      <c r="AY450" t="s">
        <v>6</v>
      </c>
      <c r="BA450" t="s">
        <v>7</v>
      </c>
      <c r="BB450" s="1">
        <v>42552</v>
      </c>
      <c r="BC450" s="1">
        <v>42597</v>
      </c>
      <c r="BD450" s="1">
        <v>42766</v>
      </c>
      <c r="BE450" s="1">
        <v>42611</v>
      </c>
      <c r="BF450">
        <v>0</v>
      </c>
      <c r="BG450">
        <v>0</v>
      </c>
      <c r="BH450">
        <v>2928</v>
      </c>
      <c r="BI450">
        <v>3220.8</v>
      </c>
      <c r="BJ450">
        <v>13568</v>
      </c>
      <c r="BK450">
        <v>13568</v>
      </c>
      <c r="BL450">
        <v>19488</v>
      </c>
      <c r="BM450">
        <v>49056</v>
      </c>
      <c r="BN450">
        <v>0</v>
      </c>
      <c r="BO450">
        <v>0</v>
      </c>
      <c r="BP450" s="1">
        <v>42536</v>
      </c>
      <c r="BQ450" s="1">
        <v>43544</v>
      </c>
      <c r="BR450">
        <v>521309</v>
      </c>
      <c r="BS450">
        <v>2</v>
      </c>
      <c r="BT450" t="s">
        <v>709</v>
      </c>
      <c r="BU450" t="s">
        <v>712</v>
      </c>
      <c r="BW450" t="s">
        <v>716</v>
      </c>
      <c r="BX450">
        <v>16</v>
      </c>
      <c r="BZ450">
        <v>19488</v>
      </c>
      <c r="CA450">
        <v>0</v>
      </c>
      <c r="CB450">
        <v>0</v>
      </c>
      <c r="CC450">
        <v>0</v>
      </c>
      <c r="CD450">
        <v>2928</v>
      </c>
      <c r="CE450">
        <v>0</v>
      </c>
    </row>
    <row r="451" spans="1:83" x14ac:dyDescent="0.25">
      <c r="A451">
        <v>1600156331</v>
      </c>
      <c r="B451" t="s">
        <v>183</v>
      </c>
      <c r="C451">
        <v>156331</v>
      </c>
      <c r="E451" t="s">
        <v>81</v>
      </c>
      <c r="F451" t="s">
        <v>1</v>
      </c>
      <c r="G451" t="s">
        <v>2</v>
      </c>
      <c r="H451">
        <v>1122.3499999999999</v>
      </c>
      <c r="I451">
        <v>1116.8499999999999</v>
      </c>
      <c r="J451">
        <v>555</v>
      </c>
      <c r="K451">
        <v>555</v>
      </c>
      <c r="L451">
        <v>0</v>
      </c>
      <c r="M451">
        <v>0</v>
      </c>
      <c r="N451">
        <v>3221.2359999999999</v>
      </c>
      <c r="O451">
        <v>3221.2359999999999</v>
      </c>
      <c r="P451">
        <v>1.18</v>
      </c>
      <c r="Q451">
        <v>1.18</v>
      </c>
      <c r="R451">
        <v>21373</v>
      </c>
      <c r="AA451" t="s">
        <v>3</v>
      </c>
      <c r="AB451" s="1">
        <v>42419</v>
      </c>
      <c r="AE451" s="1">
        <v>42419</v>
      </c>
      <c r="AG451" s="1">
        <v>42419</v>
      </c>
      <c r="AI451" s="1">
        <v>42641</v>
      </c>
      <c r="AM451" s="1">
        <v>42641</v>
      </c>
      <c r="AO451" s="1">
        <v>42641</v>
      </c>
      <c r="AQ451">
        <v>1600465379</v>
      </c>
      <c r="AR451" t="s">
        <v>237</v>
      </c>
      <c r="AS451">
        <v>1</v>
      </c>
      <c r="AV451" t="s">
        <v>81</v>
      </c>
      <c r="AW451" t="s">
        <v>5</v>
      </c>
      <c r="AX451">
        <v>1000538</v>
      </c>
      <c r="AY451" t="s">
        <v>6</v>
      </c>
      <c r="BA451" t="s">
        <v>7</v>
      </c>
      <c r="BB451" s="1">
        <v>42430</v>
      </c>
      <c r="BC451" s="1">
        <v>42430</v>
      </c>
      <c r="BD451" s="1">
        <v>42615</v>
      </c>
      <c r="BE451" s="1">
        <v>42615</v>
      </c>
      <c r="BF451">
        <v>0</v>
      </c>
      <c r="BG451">
        <v>0</v>
      </c>
      <c r="BH451">
        <v>555</v>
      </c>
      <c r="BI451">
        <v>555</v>
      </c>
      <c r="BJ451">
        <v>1122.3499999999999</v>
      </c>
      <c r="BK451">
        <v>1116.8499999999999</v>
      </c>
      <c r="BL451">
        <v>3221.24</v>
      </c>
      <c r="BM451">
        <v>3221.24</v>
      </c>
      <c r="BN451">
        <v>1.18</v>
      </c>
      <c r="BO451">
        <v>1.18</v>
      </c>
      <c r="BP451" s="1">
        <v>42419</v>
      </c>
      <c r="BQ451" s="1">
        <v>43542</v>
      </c>
      <c r="BR451">
        <v>465380</v>
      </c>
      <c r="BS451">
        <v>1</v>
      </c>
      <c r="BT451" t="s">
        <v>709</v>
      </c>
      <c r="BU451" t="s">
        <v>710</v>
      </c>
      <c r="BW451" t="s">
        <v>751</v>
      </c>
      <c r="BX451">
        <v>1</v>
      </c>
      <c r="BY451">
        <v>1</v>
      </c>
      <c r="BZ451">
        <v>227.76</v>
      </c>
      <c r="CA451">
        <v>227.76</v>
      </c>
      <c r="CB451">
        <v>2.5999999999999999E-2</v>
      </c>
      <c r="CC451">
        <v>2.5999999999999999E-2</v>
      </c>
      <c r="CD451">
        <v>15</v>
      </c>
      <c r="CE451">
        <v>15</v>
      </c>
    </row>
    <row r="452" spans="1:83" x14ac:dyDescent="0.25">
      <c r="A452">
        <v>1600156331</v>
      </c>
      <c r="B452" t="s">
        <v>183</v>
      </c>
      <c r="C452">
        <v>156331</v>
      </c>
      <c r="E452" t="s">
        <v>81</v>
      </c>
      <c r="F452" t="s">
        <v>1</v>
      </c>
      <c r="G452" t="s">
        <v>2</v>
      </c>
      <c r="H452">
        <v>1122.3499999999999</v>
      </c>
      <c r="I452">
        <v>1116.8499999999999</v>
      </c>
      <c r="J452">
        <v>555</v>
      </c>
      <c r="K452">
        <v>555</v>
      </c>
      <c r="L452">
        <v>0</v>
      </c>
      <c r="M452">
        <v>0</v>
      </c>
      <c r="N452">
        <v>3221.2359999999999</v>
      </c>
      <c r="O452">
        <v>3221.2359999999999</v>
      </c>
      <c r="P452">
        <v>1.18</v>
      </c>
      <c r="Q452">
        <v>1.18</v>
      </c>
      <c r="R452">
        <v>21373</v>
      </c>
      <c r="AA452" t="s">
        <v>3</v>
      </c>
      <c r="AB452" s="1">
        <v>42419</v>
      </c>
      <c r="AE452" s="1">
        <v>42419</v>
      </c>
      <c r="AG452" s="1">
        <v>42419</v>
      </c>
      <c r="AI452" s="1">
        <v>42641</v>
      </c>
      <c r="AM452" s="1">
        <v>42641</v>
      </c>
      <c r="AO452" s="1">
        <v>42641</v>
      </c>
      <c r="AQ452">
        <v>1600465379</v>
      </c>
      <c r="AR452" t="s">
        <v>237</v>
      </c>
      <c r="AS452">
        <v>1</v>
      </c>
      <c r="AV452" t="s">
        <v>81</v>
      </c>
      <c r="AW452" t="s">
        <v>5</v>
      </c>
      <c r="AX452">
        <v>1000538</v>
      </c>
      <c r="AY452" t="s">
        <v>6</v>
      </c>
      <c r="BA452" t="s">
        <v>7</v>
      </c>
      <c r="BB452" s="1">
        <v>42430</v>
      </c>
      <c r="BC452" s="1">
        <v>42430</v>
      </c>
      <c r="BD452" s="1">
        <v>42615</v>
      </c>
      <c r="BE452" s="1">
        <v>42615</v>
      </c>
      <c r="BF452">
        <v>0</v>
      </c>
      <c r="BG452">
        <v>0</v>
      </c>
      <c r="BH452">
        <v>555</v>
      </c>
      <c r="BI452">
        <v>555</v>
      </c>
      <c r="BJ452">
        <v>1122.3499999999999</v>
      </c>
      <c r="BK452">
        <v>1116.8499999999999</v>
      </c>
      <c r="BL452">
        <v>3221.24</v>
      </c>
      <c r="BM452">
        <v>3221.24</v>
      </c>
      <c r="BN452">
        <v>1.18</v>
      </c>
      <c r="BO452">
        <v>1.18</v>
      </c>
      <c r="BP452" s="1">
        <v>42419</v>
      </c>
      <c r="BQ452" s="1">
        <v>43542</v>
      </c>
      <c r="BR452">
        <v>465381</v>
      </c>
      <c r="BS452">
        <v>2</v>
      </c>
      <c r="BT452" t="s">
        <v>709</v>
      </c>
      <c r="BU452" t="s">
        <v>710</v>
      </c>
      <c r="BW452" t="s">
        <v>820</v>
      </c>
      <c r="BX452">
        <v>9</v>
      </c>
      <c r="BY452">
        <v>9</v>
      </c>
      <c r="BZ452">
        <v>1167.3</v>
      </c>
      <c r="CA452">
        <v>1167.3</v>
      </c>
      <c r="CB452">
        <v>0.45</v>
      </c>
      <c r="CC452">
        <v>0.45</v>
      </c>
      <c r="CD452">
        <v>180</v>
      </c>
      <c r="CE452">
        <v>180</v>
      </c>
    </row>
    <row r="453" spans="1:83" x14ac:dyDescent="0.25">
      <c r="A453">
        <v>1600156331</v>
      </c>
      <c r="B453" t="s">
        <v>183</v>
      </c>
      <c r="C453">
        <v>156331</v>
      </c>
      <c r="E453" t="s">
        <v>81</v>
      </c>
      <c r="F453" t="s">
        <v>1</v>
      </c>
      <c r="G453" t="s">
        <v>2</v>
      </c>
      <c r="H453">
        <v>1122.3499999999999</v>
      </c>
      <c r="I453">
        <v>1116.8499999999999</v>
      </c>
      <c r="J453">
        <v>555</v>
      </c>
      <c r="K453">
        <v>555</v>
      </c>
      <c r="L453">
        <v>0</v>
      </c>
      <c r="M453">
        <v>0</v>
      </c>
      <c r="N453">
        <v>3221.2359999999999</v>
      </c>
      <c r="O453">
        <v>3221.2359999999999</v>
      </c>
      <c r="P453">
        <v>1.18</v>
      </c>
      <c r="Q453">
        <v>1.18</v>
      </c>
      <c r="R453">
        <v>21373</v>
      </c>
      <c r="AA453" t="s">
        <v>3</v>
      </c>
      <c r="AB453" s="1">
        <v>42419</v>
      </c>
      <c r="AE453" s="1">
        <v>42419</v>
      </c>
      <c r="AG453" s="1">
        <v>42419</v>
      </c>
      <c r="AI453" s="1">
        <v>42641</v>
      </c>
      <c r="AM453" s="1">
        <v>42641</v>
      </c>
      <c r="AO453" s="1">
        <v>42641</v>
      </c>
      <c r="AQ453">
        <v>1600465379</v>
      </c>
      <c r="AR453" t="s">
        <v>237</v>
      </c>
      <c r="AS453">
        <v>1</v>
      </c>
      <c r="AV453" t="s">
        <v>81</v>
      </c>
      <c r="AW453" t="s">
        <v>5</v>
      </c>
      <c r="AX453">
        <v>1000538</v>
      </c>
      <c r="AY453" t="s">
        <v>6</v>
      </c>
      <c r="BA453" t="s">
        <v>7</v>
      </c>
      <c r="BB453" s="1">
        <v>42430</v>
      </c>
      <c r="BC453" s="1">
        <v>42430</v>
      </c>
      <c r="BD453" s="1">
        <v>42615</v>
      </c>
      <c r="BE453" s="1">
        <v>42615</v>
      </c>
      <c r="BF453">
        <v>0</v>
      </c>
      <c r="BG453">
        <v>0</v>
      </c>
      <c r="BH453">
        <v>555</v>
      </c>
      <c r="BI453">
        <v>555</v>
      </c>
      <c r="BJ453">
        <v>1122.3499999999999</v>
      </c>
      <c r="BK453">
        <v>1116.8499999999999</v>
      </c>
      <c r="BL453">
        <v>3221.24</v>
      </c>
      <c r="BM453">
        <v>3221.24</v>
      </c>
      <c r="BN453">
        <v>1.18</v>
      </c>
      <c r="BO453">
        <v>1.18</v>
      </c>
      <c r="BP453" s="1">
        <v>42419</v>
      </c>
      <c r="BQ453" s="1">
        <v>43542</v>
      </c>
      <c r="BR453">
        <v>465382</v>
      </c>
      <c r="BS453">
        <v>3</v>
      </c>
      <c r="BT453" t="s">
        <v>709</v>
      </c>
      <c r="BU453" t="s">
        <v>710</v>
      </c>
      <c r="BW453" t="s">
        <v>754</v>
      </c>
      <c r="BX453">
        <v>29</v>
      </c>
      <c r="BY453">
        <v>29</v>
      </c>
      <c r="BZ453">
        <v>1730.1980000000001</v>
      </c>
      <c r="CA453">
        <v>1730.1980000000001</v>
      </c>
      <c r="CB453">
        <v>0.66700000000000004</v>
      </c>
      <c r="CC453">
        <v>0.66700000000000004</v>
      </c>
      <c r="CD453">
        <v>348</v>
      </c>
      <c r="CE453">
        <v>348</v>
      </c>
    </row>
    <row r="454" spans="1:83" x14ac:dyDescent="0.25">
      <c r="A454">
        <v>1600156331</v>
      </c>
      <c r="B454" t="s">
        <v>183</v>
      </c>
      <c r="C454">
        <v>156331</v>
      </c>
      <c r="E454" t="s">
        <v>81</v>
      </c>
      <c r="F454" t="s">
        <v>1</v>
      </c>
      <c r="G454" t="s">
        <v>2</v>
      </c>
      <c r="H454">
        <v>1122.3499999999999</v>
      </c>
      <c r="I454">
        <v>1116.8499999999999</v>
      </c>
      <c r="J454">
        <v>555</v>
      </c>
      <c r="K454">
        <v>555</v>
      </c>
      <c r="L454">
        <v>0</v>
      </c>
      <c r="M454">
        <v>0</v>
      </c>
      <c r="N454">
        <v>3221.2359999999999</v>
      </c>
      <c r="O454">
        <v>3221.2359999999999</v>
      </c>
      <c r="P454">
        <v>1.18</v>
      </c>
      <c r="Q454">
        <v>1.18</v>
      </c>
      <c r="R454">
        <v>21373</v>
      </c>
      <c r="AA454" t="s">
        <v>3</v>
      </c>
      <c r="AB454" s="1">
        <v>42419</v>
      </c>
      <c r="AE454" s="1">
        <v>42419</v>
      </c>
      <c r="AG454" s="1">
        <v>42419</v>
      </c>
      <c r="AI454" s="1">
        <v>42641</v>
      </c>
      <c r="AM454" s="1">
        <v>42641</v>
      </c>
      <c r="AO454" s="1">
        <v>42641</v>
      </c>
      <c r="AQ454">
        <v>1600465379</v>
      </c>
      <c r="AR454" t="s">
        <v>237</v>
      </c>
      <c r="AS454">
        <v>1</v>
      </c>
      <c r="AV454" t="s">
        <v>81</v>
      </c>
      <c r="AW454" t="s">
        <v>5</v>
      </c>
      <c r="AX454">
        <v>1000538</v>
      </c>
      <c r="AY454" t="s">
        <v>6</v>
      </c>
      <c r="BA454" t="s">
        <v>7</v>
      </c>
      <c r="BB454" s="1">
        <v>42430</v>
      </c>
      <c r="BC454" s="1">
        <v>42430</v>
      </c>
      <c r="BD454" s="1">
        <v>42615</v>
      </c>
      <c r="BE454" s="1">
        <v>42615</v>
      </c>
      <c r="BF454">
        <v>0</v>
      </c>
      <c r="BG454">
        <v>0</v>
      </c>
      <c r="BH454">
        <v>555</v>
      </c>
      <c r="BI454">
        <v>555</v>
      </c>
      <c r="BJ454">
        <v>1122.3499999999999</v>
      </c>
      <c r="BK454">
        <v>1116.8499999999999</v>
      </c>
      <c r="BL454">
        <v>3221.24</v>
      </c>
      <c r="BM454">
        <v>3221.24</v>
      </c>
      <c r="BN454">
        <v>1.18</v>
      </c>
      <c r="BO454">
        <v>1.18</v>
      </c>
      <c r="BP454" s="1">
        <v>42419</v>
      </c>
      <c r="BQ454" s="1">
        <v>43542</v>
      </c>
      <c r="BR454">
        <v>465383</v>
      </c>
      <c r="BS454">
        <v>4</v>
      </c>
      <c r="BT454" t="s">
        <v>709</v>
      </c>
      <c r="BU454" t="s">
        <v>710</v>
      </c>
      <c r="BW454" t="s">
        <v>779</v>
      </c>
      <c r="BX454">
        <v>1</v>
      </c>
      <c r="BY454">
        <v>1</v>
      </c>
      <c r="BZ454">
        <v>95.977999999999994</v>
      </c>
      <c r="CA454">
        <v>95.977999999999994</v>
      </c>
      <c r="CB454">
        <v>3.6999999999999998E-2</v>
      </c>
      <c r="CC454">
        <v>3.6999999999999998E-2</v>
      </c>
      <c r="CD454">
        <v>12</v>
      </c>
      <c r="CE454">
        <v>12</v>
      </c>
    </row>
    <row r="455" spans="1:83" x14ac:dyDescent="0.25">
      <c r="A455">
        <v>1600164066</v>
      </c>
      <c r="B455" t="s">
        <v>183</v>
      </c>
      <c r="C455">
        <v>164066</v>
      </c>
      <c r="E455" t="s">
        <v>47</v>
      </c>
      <c r="F455" t="s">
        <v>48</v>
      </c>
      <c r="G455" t="s">
        <v>2</v>
      </c>
      <c r="H455">
        <v>125233</v>
      </c>
      <c r="I455">
        <v>107693.02</v>
      </c>
      <c r="J455">
        <v>48075.8</v>
      </c>
      <c r="K455">
        <v>44031.22</v>
      </c>
      <c r="L455">
        <v>0</v>
      </c>
      <c r="M455">
        <v>0</v>
      </c>
      <c r="N455">
        <v>480786.61</v>
      </c>
      <c r="O455">
        <v>448616.04</v>
      </c>
      <c r="P455">
        <v>0</v>
      </c>
      <c r="Q455">
        <v>0</v>
      </c>
      <c r="R455">
        <v>14421</v>
      </c>
      <c r="AA455" t="s">
        <v>3</v>
      </c>
      <c r="AB455" s="1">
        <v>42538</v>
      </c>
      <c r="AE455" s="1">
        <v>42556</v>
      </c>
      <c r="AG455" s="1">
        <v>42556</v>
      </c>
      <c r="AI455" s="1">
        <v>42570</v>
      </c>
      <c r="AM455" s="1">
        <v>42795</v>
      </c>
      <c r="AO455" s="1">
        <v>43868</v>
      </c>
      <c r="AQ455">
        <v>1600490595</v>
      </c>
      <c r="AR455" t="s">
        <v>298</v>
      </c>
      <c r="AS455">
        <v>15</v>
      </c>
      <c r="AV455" t="s">
        <v>47</v>
      </c>
      <c r="AW455" t="s">
        <v>5</v>
      </c>
      <c r="AX455">
        <v>1013006</v>
      </c>
      <c r="AY455" t="s">
        <v>6</v>
      </c>
      <c r="BA455" t="s">
        <v>7</v>
      </c>
      <c r="BB455" s="1">
        <v>42552</v>
      </c>
      <c r="BC455" s="1">
        <v>42587</v>
      </c>
      <c r="BD455" s="1">
        <v>42601</v>
      </c>
      <c r="BE455" s="1">
        <v>42627</v>
      </c>
      <c r="BF455">
        <v>0</v>
      </c>
      <c r="BG455">
        <v>0</v>
      </c>
      <c r="BH455">
        <v>1772.5</v>
      </c>
      <c r="BI455">
        <v>1772.5</v>
      </c>
      <c r="BJ455">
        <v>4867</v>
      </c>
      <c r="BK455">
        <v>4531.3500000000004</v>
      </c>
      <c r="BL455">
        <v>17724.990000000002</v>
      </c>
      <c r="BM455">
        <v>17724.990000000002</v>
      </c>
      <c r="BN455">
        <v>0</v>
      </c>
      <c r="BO455">
        <v>0</v>
      </c>
      <c r="BP455" s="1">
        <v>42549</v>
      </c>
      <c r="BQ455" s="1">
        <v>43543</v>
      </c>
      <c r="BR455">
        <v>490596</v>
      </c>
      <c r="BS455">
        <v>1</v>
      </c>
      <c r="BT455" t="s">
        <v>717</v>
      </c>
      <c r="BU455" t="s">
        <v>720</v>
      </c>
      <c r="BW455" t="s">
        <v>860</v>
      </c>
      <c r="BX455">
        <v>1</v>
      </c>
      <c r="BY455">
        <v>1</v>
      </c>
      <c r="BZ455">
        <v>17724.990000000002</v>
      </c>
      <c r="CA455">
        <v>17724.990000000002</v>
      </c>
      <c r="CB455">
        <v>0</v>
      </c>
      <c r="CC455">
        <v>0</v>
      </c>
      <c r="CD455">
        <v>1772.5</v>
      </c>
      <c r="CE455">
        <v>1772.5</v>
      </c>
    </row>
    <row r="456" spans="1:83" x14ac:dyDescent="0.25">
      <c r="A456">
        <v>1600166074</v>
      </c>
      <c r="B456" t="s">
        <v>183</v>
      </c>
      <c r="C456">
        <v>166074</v>
      </c>
      <c r="E456" t="s">
        <v>47</v>
      </c>
      <c r="F456" t="s">
        <v>48</v>
      </c>
      <c r="G456" t="s">
        <v>2</v>
      </c>
      <c r="H456">
        <v>126131</v>
      </c>
      <c r="I456">
        <v>127713.43</v>
      </c>
      <c r="J456">
        <v>53330.42</v>
      </c>
      <c r="K456">
        <v>53429.77</v>
      </c>
      <c r="L456">
        <v>0</v>
      </c>
      <c r="M456">
        <v>0</v>
      </c>
      <c r="N456">
        <v>538917.79</v>
      </c>
      <c r="O456">
        <v>537608.4</v>
      </c>
      <c r="P456">
        <v>0</v>
      </c>
      <c r="Q456">
        <v>0</v>
      </c>
      <c r="R456">
        <v>14421</v>
      </c>
      <c r="AA456" t="s">
        <v>3</v>
      </c>
      <c r="AB456" s="1">
        <v>42538</v>
      </c>
      <c r="AE456" s="1">
        <v>42619</v>
      </c>
      <c r="AG456" s="1">
        <v>42619</v>
      </c>
      <c r="AI456" s="1">
        <v>42824</v>
      </c>
      <c r="AM456" s="1">
        <v>42824</v>
      </c>
      <c r="AO456" s="1">
        <v>42824</v>
      </c>
      <c r="AQ456">
        <v>1600490671</v>
      </c>
      <c r="AR456" t="s">
        <v>308</v>
      </c>
      <c r="AS456">
        <v>21</v>
      </c>
      <c r="AV456" t="s">
        <v>47</v>
      </c>
      <c r="AW456" t="s">
        <v>5</v>
      </c>
      <c r="AX456">
        <v>1099778</v>
      </c>
      <c r="AY456" t="s">
        <v>6</v>
      </c>
      <c r="BA456" t="s">
        <v>7</v>
      </c>
      <c r="BB456" s="1">
        <v>42618</v>
      </c>
      <c r="BC456" s="1">
        <v>42618</v>
      </c>
      <c r="BD456" s="1">
        <v>42650</v>
      </c>
      <c r="BE456" s="1">
        <v>42641</v>
      </c>
      <c r="BF456">
        <v>0</v>
      </c>
      <c r="BG456">
        <v>0</v>
      </c>
      <c r="BH456">
        <v>1651.97</v>
      </c>
      <c r="BI456">
        <v>1651.97</v>
      </c>
      <c r="BJ456">
        <v>4867</v>
      </c>
      <c r="BK456">
        <v>4525.5</v>
      </c>
      <c r="BL456">
        <v>16519.73</v>
      </c>
      <c r="BM456">
        <v>16519.73</v>
      </c>
      <c r="BN456">
        <v>0</v>
      </c>
      <c r="BO456">
        <v>0</v>
      </c>
      <c r="BP456" s="1">
        <v>42619</v>
      </c>
      <c r="BQ456" s="1">
        <v>43543</v>
      </c>
      <c r="BR456">
        <v>490672</v>
      </c>
      <c r="BS456">
        <v>1</v>
      </c>
      <c r="BT456" t="s">
        <v>717</v>
      </c>
      <c r="BU456" t="s">
        <v>720</v>
      </c>
      <c r="BW456" t="s">
        <v>860</v>
      </c>
      <c r="BX456">
        <v>1</v>
      </c>
      <c r="BY456">
        <v>1</v>
      </c>
      <c r="BZ456">
        <v>16519.73</v>
      </c>
      <c r="CA456">
        <v>16519.73</v>
      </c>
      <c r="CB456">
        <v>0</v>
      </c>
      <c r="CC456">
        <v>0</v>
      </c>
      <c r="CD456">
        <v>1651.97</v>
      </c>
      <c r="CE456">
        <v>1651.97</v>
      </c>
    </row>
    <row r="457" spans="1:83" x14ac:dyDescent="0.25">
      <c r="A457">
        <v>1600154388</v>
      </c>
      <c r="B457" t="s">
        <v>183</v>
      </c>
      <c r="C457">
        <v>154388</v>
      </c>
      <c r="E457" t="s">
        <v>41</v>
      </c>
      <c r="F457" t="s">
        <v>1</v>
      </c>
      <c r="G457" t="s">
        <v>2</v>
      </c>
      <c r="H457">
        <v>26907.31</v>
      </c>
      <c r="I457">
        <v>26907.31</v>
      </c>
      <c r="J457">
        <v>2520</v>
      </c>
      <c r="K457">
        <v>2520</v>
      </c>
      <c r="L457">
        <v>0</v>
      </c>
      <c r="M457">
        <v>0</v>
      </c>
      <c r="N457">
        <v>18606</v>
      </c>
      <c r="O457">
        <v>18606</v>
      </c>
      <c r="P457">
        <v>6.3</v>
      </c>
      <c r="Q457">
        <v>6.3</v>
      </c>
      <c r="R457">
        <v>21942</v>
      </c>
      <c r="AA457" t="s">
        <v>3</v>
      </c>
      <c r="AB457" s="1">
        <v>42374</v>
      </c>
      <c r="AE457" s="1">
        <v>42374</v>
      </c>
      <c r="AG457" s="1">
        <v>42374</v>
      </c>
      <c r="AI457" s="1">
        <v>42752</v>
      </c>
      <c r="AM457" s="1">
        <v>42752</v>
      </c>
      <c r="AO457" s="1">
        <v>42752</v>
      </c>
      <c r="AQ457">
        <v>1600463467</v>
      </c>
      <c r="AR457" t="s">
        <v>229</v>
      </c>
      <c r="AS457">
        <v>1</v>
      </c>
      <c r="AV457" t="s">
        <v>41</v>
      </c>
      <c r="AW457" t="s">
        <v>5</v>
      </c>
      <c r="AX457">
        <v>1006581</v>
      </c>
      <c r="AY457" t="s">
        <v>6</v>
      </c>
      <c r="BA457" t="s">
        <v>7</v>
      </c>
      <c r="BB457" s="1">
        <v>42401</v>
      </c>
      <c r="BC457" s="1">
        <v>42401</v>
      </c>
      <c r="BD457" s="1">
        <v>42741</v>
      </c>
      <c r="BE457" s="1">
        <v>42643</v>
      </c>
      <c r="BF457">
        <v>0</v>
      </c>
      <c r="BG457">
        <v>0</v>
      </c>
      <c r="BH457">
        <v>2520</v>
      </c>
      <c r="BI457">
        <v>2520</v>
      </c>
      <c r="BJ457">
        <v>26907.31</v>
      </c>
      <c r="BK457">
        <v>26907.31</v>
      </c>
      <c r="BL457">
        <v>18606</v>
      </c>
      <c r="BM457">
        <v>18606</v>
      </c>
      <c r="BN457">
        <v>6.3</v>
      </c>
      <c r="BO457">
        <v>6.3</v>
      </c>
      <c r="BP457" s="1">
        <v>42374</v>
      </c>
      <c r="BQ457" s="1">
        <v>43542</v>
      </c>
      <c r="BR457">
        <v>463468</v>
      </c>
      <c r="BS457">
        <v>1</v>
      </c>
      <c r="BT457" t="s">
        <v>717</v>
      </c>
      <c r="BU457" t="s">
        <v>718</v>
      </c>
      <c r="BW457" t="s">
        <v>835</v>
      </c>
      <c r="BX457">
        <v>1</v>
      </c>
      <c r="BY457">
        <v>1</v>
      </c>
      <c r="BZ457">
        <v>18606</v>
      </c>
      <c r="CA457">
        <v>18606</v>
      </c>
      <c r="CB457">
        <v>6.3</v>
      </c>
      <c r="CC457">
        <v>6.3</v>
      </c>
      <c r="CD457">
        <v>2520</v>
      </c>
      <c r="CE457">
        <v>2520</v>
      </c>
    </row>
    <row r="458" spans="1:83" x14ac:dyDescent="0.25">
      <c r="A458">
        <v>1600163790</v>
      </c>
      <c r="B458" t="s">
        <v>183</v>
      </c>
      <c r="C458">
        <v>163790</v>
      </c>
      <c r="E458" t="s">
        <v>41</v>
      </c>
      <c r="F458" t="s">
        <v>1</v>
      </c>
      <c r="G458" t="s">
        <v>2</v>
      </c>
      <c r="H458">
        <v>8700</v>
      </c>
      <c r="I458">
        <v>8700</v>
      </c>
      <c r="J458">
        <v>752.8</v>
      </c>
      <c r="K458">
        <v>752.8</v>
      </c>
      <c r="L458">
        <v>0</v>
      </c>
      <c r="M458">
        <v>0</v>
      </c>
      <c r="N458">
        <v>5624</v>
      </c>
      <c r="O458">
        <v>5624</v>
      </c>
      <c r="P458">
        <v>1.8819999999999999</v>
      </c>
      <c r="Q458">
        <v>1.8819999999999999</v>
      </c>
      <c r="R458">
        <v>20034</v>
      </c>
      <c r="AA458" t="s">
        <v>3</v>
      </c>
      <c r="AB458" s="1">
        <v>42545</v>
      </c>
      <c r="AE458" s="1">
        <v>42548</v>
      </c>
      <c r="AG458" s="1">
        <v>42548</v>
      </c>
      <c r="AI458" s="1">
        <v>42667</v>
      </c>
      <c r="AM458" s="1">
        <v>42667</v>
      </c>
      <c r="AO458" s="1">
        <v>42667</v>
      </c>
      <c r="AQ458">
        <v>1600491846</v>
      </c>
      <c r="AR458" t="s">
        <v>295</v>
      </c>
      <c r="AS458">
        <v>1</v>
      </c>
      <c r="AV458" t="s">
        <v>41</v>
      </c>
      <c r="AW458" t="s">
        <v>5</v>
      </c>
      <c r="AX458">
        <v>1143446</v>
      </c>
      <c r="AY458" t="s">
        <v>6</v>
      </c>
      <c r="BA458" t="s">
        <v>7</v>
      </c>
      <c r="BB458" s="1">
        <v>42584</v>
      </c>
      <c r="BC458" s="1">
        <v>42584</v>
      </c>
      <c r="BD458" s="1">
        <v>42644</v>
      </c>
      <c r="BE458" s="1">
        <v>42644</v>
      </c>
      <c r="BF458">
        <v>0</v>
      </c>
      <c r="BG458">
        <v>0</v>
      </c>
      <c r="BH458">
        <v>752.8</v>
      </c>
      <c r="BI458">
        <v>752.8</v>
      </c>
      <c r="BJ458">
        <v>8700</v>
      </c>
      <c r="BK458">
        <v>8700</v>
      </c>
      <c r="BL458">
        <v>5624</v>
      </c>
      <c r="BM458">
        <v>5624</v>
      </c>
      <c r="BN458">
        <v>1.88</v>
      </c>
      <c r="BO458">
        <v>1.88</v>
      </c>
      <c r="BP458" s="1">
        <v>42545</v>
      </c>
      <c r="BQ458" s="1">
        <v>43543</v>
      </c>
      <c r="BR458">
        <v>491847</v>
      </c>
      <c r="BS458">
        <v>1</v>
      </c>
      <c r="BT458" t="s">
        <v>717</v>
      </c>
      <c r="BU458" t="s">
        <v>718</v>
      </c>
      <c r="BW458" t="s">
        <v>880</v>
      </c>
      <c r="BX458">
        <v>1</v>
      </c>
      <c r="BY458">
        <v>1</v>
      </c>
      <c r="BZ458">
        <v>5624</v>
      </c>
      <c r="CA458">
        <v>5624</v>
      </c>
      <c r="CB458">
        <v>1.8819999999999999</v>
      </c>
      <c r="CC458">
        <v>1.8819999999999999</v>
      </c>
      <c r="CD458">
        <v>752.8</v>
      </c>
      <c r="CE458">
        <v>752.8</v>
      </c>
    </row>
    <row r="459" spans="1:83" x14ac:dyDescent="0.25">
      <c r="A459">
        <v>1600153055</v>
      </c>
      <c r="B459" t="s">
        <v>183</v>
      </c>
      <c r="C459">
        <v>153055</v>
      </c>
      <c r="E459" t="s">
        <v>47</v>
      </c>
      <c r="F459" t="s">
        <v>42</v>
      </c>
      <c r="G459" t="s">
        <v>2</v>
      </c>
      <c r="H459">
        <v>53021</v>
      </c>
      <c r="I459">
        <v>51314.82</v>
      </c>
      <c r="J459">
        <v>23253.439999999999</v>
      </c>
      <c r="K459">
        <v>22866.639999999999</v>
      </c>
      <c r="L459">
        <v>0</v>
      </c>
      <c r="M459">
        <v>0</v>
      </c>
      <c r="N459">
        <v>69374.8</v>
      </c>
      <c r="O459">
        <v>62991.3</v>
      </c>
      <c r="P459">
        <v>28.501000000000001</v>
      </c>
      <c r="Q459">
        <v>28.501000000000001</v>
      </c>
      <c r="R459">
        <v>7129</v>
      </c>
      <c r="AA459" t="s">
        <v>3</v>
      </c>
      <c r="AB459" s="1">
        <v>42334</v>
      </c>
      <c r="AE459" s="1">
        <v>42346</v>
      </c>
      <c r="AG459" s="1">
        <v>42346</v>
      </c>
      <c r="AI459" s="1">
        <v>42727</v>
      </c>
      <c r="AM459" s="1">
        <v>42727</v>
      </c>
      <c r="AO459" s="1">
        <v>42727</v>
      </c>
      <c r="AQ459">
        <v>1600456369</v>
      </c>
      <c r="AR459" t="s">
        <v>217</v>
      </c>
      <c r="AS459">
        <v>2</v>
      </c>
      <c r="AV459" t="s">
        <v>47</v>
      </c>
      <c r="AW459" t="s">
        <v>5</v>
      </c>
      <c r="AX459">
        <v>1012535</v>
      </c>
      <c r="AY459" t="s">
        <v>6</v>
      </c>
      <c r="BA459" t="s">
        <v>7</v>
      </c>
      <c r="BB459" s="1">
        <v>42356</v>
      </c>
      <c r="BC459" s="1">
        <v>42496</v>
      </c>
      <c r="BD459" s="1">
        <v>42419</v>
      </c>
      <c r="BE459" s="1">
        <v>42657</v>
      </c>
      <c r="BF459">
        <v>0</v>
      </c>
      <c r="BG459">
        <v>0</v>
      </c>
      <c r="BH459">
        <v>4085.44</v>
      </c>
      <c r="BI459">
        <v>4085.44</v>
      </c>
      <c r="BJ459">
        <v>8566</v>
      </c>
      <c r="BK459">
        <v>8552.4699999999993</v>
      </c>
      <c r="BL459">
        <v>11629.8</v>
      </c>
      <c r="BM459">
        <v>9114.2999999999993</v>
      </c>
      <c r="BN459">
        <v>5.1100000000000003</v>
      </c>
      <c r="BO459">
        <v>5.1100000000000003</v>
      </c>
      <c r="BP459" s="1">
        <v>42334</v>
      </c>
      <c r="BQ459" s="1">
        <v>43542</v>
      </c>
      <c r="BR459">
        <v>456370</v>
      </c>
      <c r="BS459">
        <v>1</v>
      </c>
      <c r="BT459" t="s">
        <v>717</v>
      </c>
      <c r="BU459" t="s">
        <v>720</v>
      </c>
      <c r="BW459" t="s">
        <v>853</v>
      </c>
      <c r="BX459">
        <v>1</v>
      </c>
      <c r="BY459">
        <v>1</v>
      </c>
      <c r="BZ459">
        <v>11629.8</v>
      </c>
      <c r="CA459">
        <v>9114.2999999999993</v>
      </c>
      <c r="CB459">
        <v>5.1070000000000002</v>
      </c>
      <c r="CC459">
        <v>5.1070000000000002</v>
      </c>
      <c r="CD459">
        <v>4085.44</v>
      </c>
      <c r="CE459">
        <v>4085.44</v>
      </c>
    </row>
    <row r="460" spans="1:83" x14ac:dyDescent="0.25">
      <c r="A460">
        <v>1600153139</v>
      </c>
      <c r="B460" t="s">
        <v>183</v>
      </c>
      <c r="C460">
        <v>153139</v>
      </c>
      <c r="E460" t="s">
        <v>47</v>
      </c>
      <c r="F460" t="s">
        <v>42</v>
      </c>
      <c r="G460" t="s">
        <v>2</v>
      </c>
      <c r="H460">
        <v>43480</v>
      </c>
      <c r="I460">
        <v>42762.35</v>
      </c>
      <c r="J460">
        <v>18443.46</v>
      </c>
      <c r="K460">
        <v>17974</v>
      </c>
      <c r="L460">
        <v>0</v>
      </c>
      <c r="M460">
        <v>0</v>
      </c>
      <c r="N460">
        <v>58279</v>
      </c>
      <c r="O460">
        <v>53652</v>
      </c>
      <c r="P460">
        <v>22.994</v>
      </c>
      <c r="Q460">
        <v>22.994</v>
      </c>
      <c r="R460">
        <v>7129</v>
      </c>
      <c r="AA460" t="s">
        <v>3</v>
      </c>
      <c r="AB460" s="1">
        <v>42338</v>
      </c>
      <c r="AE460" s="1">
        <v>42347</v>
      </c>
      <c r="AG460" s="1">
        <v>42347</v>
      </c>
      <c r="AI460" s="1">
        <v>42727</v>
      </c>
      <c r="AM460" s="1">
        <v>42727</v>
      </c>
      <c r="AO460" s="1">
        <v>42727</v>
      </c>
      <c r="AQ460">
        <v>1600406637</v>
      </c>
      <c r="AR460" t="s">
        <v>218</v>
      </c>
      <c r="AS460">
        <v>4</v>
      </c>
      <c r="AV460" t="s">
        <v>47</v>
      </c>
      <c r="AW460" t="s">
        <v>5</v>
      </c>
      <c r="AX460">
        <v>830580700</v>
      </c>
      <c r="AY460" t="s">
        <v>6</v>
      </c>
      <c r="BA460" t="s">
        <v>7</v>
      </c>
      <c r="BB460" s="1">
        <v>42356</v>
      </c>
      <c r="BC460" s="1">
        <v>42510</v>
      </c>
      <c r="BD460" s="1">
        <v>42419</v>
      </c>
      <c r="BE460" s="1">
        <v>42657</v>
      </c>
      <c r="BF460">
        <v>0</v>
      </c>
      <c r="BG460">
        <v>0</v>
      </c>
      <c r="BH460">
        <v>4085.44</v>
      </c>
      <c r="BI460">
        <v>4085.44</v>
      </c>
      <c r="BJ460">
        <v>8566</v>
      </c>
      <c r="BK460">
        <v>8552.4699999999993</v>
      </c>
      <c r="BL460">
        <v>11629.8</v>
      </c>
      <c r="BM460">
        <v>11629.8</v>
      </c>
      <c r="BN460">
        <v>5.1100000000000003</v>
      </c>
      <c r="BO460">
        <v>5.1100000000000003</v>
      </c>
      <c r="BP460" s="1">
        <v>42338</v>
      </c>
      <c r="BQ460" s="1">
        <v>43542</v>
      </c>
      <c r="BR460">
        <v>406638</v>
      </c>
      <c r="BS460">
        <v>1</v>
      </c>
      <c r="BT460" t="s">
        <v>717</v>
      </c>
      <c r="BU460" t="s">
        <v>720</v>
      </c>
      <c r="BW460" t="s">
        <v>853</v>
      </c>
      <c r="BX460">
        <v>1</v>
      </c>
      <c r="BY460">
        <v>1</v>
      </c>
      <c r="BZ460">
        <v>11629.8</v>
      </c>
      <c r="CA460">
        <v>11629.8</v>
      </c>
      <c r="CB460">
        <v>5.1070000000000002</v>
      </c>
      <c r="CC460">
        <v>5.1070000000000002</v>
      </c>
      <c r="CD460">
        <v>4085.44</v>
      </c>
      <c r="CE460">
        <v>4085.44</v>
      </c>
    </row>
    <row r="461" spans="1:83" x14ac:dyDescent="0.25">
      <c r="A461">
        <v>1600153147</v>
      </c>
      <c r="B461" t="s">
        <v>183</v>
      </c>
      <c r="C461">
        <v>153147</v>
      </c>
      <c r="E461" t="s">
        <v>47</v>
      </c>
      <c r="F461" t="s">
        <v>42</v>
      </c>
      <c r="G461" t="s">
        <v>2</v>
      </c>
      <c r="H461">
        <v>53346</v>
      </c>
      <c r="I461">
        <v>51314.82</v>
      </c>
      <c r="J461">
        <v>15877.64</v>
      </c>
      <c r="K461">
        <v>14925.24</v>
      </c>
      <c r="L461">
        <v>0</v>
      </c>
      <c r="M461">
        <v>0</v>
      </c>
      <c r="N461">
        <v>54818.8</v>
      </c>
      <c r="O461">
        <v>45294.8</v>
      </c>
      <c r="P461">
        <v>18.161000000000001</v>
      </c>
      <c r="Q461">
        <v>18.161000000000001</v>
      </c>
      <c r="R461">
        <v>7129</v>
      </c>
      <c r="AA461" t="s">
        <v>3</v>
      </c>
      <c r="AB461" s="1">
        <v>42338</v>
      </c>
      <c r="AE461" s="1">
        <v>42347</v>
      </c>
      <c r="AG461" s="1">
        <v>42347</v>
      </c>
      <c r="AI461" s="1">
        <v>42829</v>
      </c>
      <c r="AM461" s="1">
        <v>42829</v>
      </c>
      <c r="AO461" s="1">
        <v>42829</v>
      </c>
      <c r="AQ461">
        <v>1600431087</v>
      </c>
      <c r="AR461" t="s">
        <v>219</v>
      </c>
      <c r="AS461">
        <v>2</v>
      </c>
      <c r="AV461" t="s">
        <v>47</v>
      </c>
      <c r="AW461" t="s">
        <v>5</v>
      </c>
      <c r="AX461">
        <v>1029058</v>
      </c>
      <c r="AY461" t="s">
        <v>6</v>
      </c>
      <c r="BA461" t="s">
        <v>7</v>
      </c>
      <c r="BB461" s="1">
        <v>42356</v>
      </c>
      <c r="BC461" s="1">
        <v>42517</v>
      </c>
      <c r="BD461" s="1">
        <v>42419</v>
      </c>
      <c r="BE461" s="1">
        <v>42657</v>
      </c>
      <c r="BF461">
        <v>0</v>
      </c>
      <c r="BG461">
        <v>0</v>
      </c>
      <c r="BH461">
        <v>3658.24</v>
      </c>
      <c r="BI461">
        <v>3271.54</v>
      </c>
      <c r="BJ461">
        <v>8891</v>
      </c>
      <c r="BK461">
        <v>8552.4699999999993</v>
      </c>
      <c r="BL461">
        <v>13641.8</v>
      </c>
      <c r="BM461">
        <v>9774.7999999999993</v>
      </c>
      <c r="BN461">
        <v>4.01</v>
      </c>
      <c r="BO461">
        <v>4.01</v>
      </c>
      <c r="BP461" s="1">
        <v>42339</v>
      </c>
      <c r="BQ461" s="1">
        <v>43542</v>
      </c>
      <c r="BR461">
        <v>431088</v>
      </c>
      <c r="BS461">
        <v>1</v>
      </c>
      <c r="BT461" t="s">
        <v>717</v>
      </c>
      <c r="BU461" t="s">
        <v>720</v>
      </c>
      <c r="BW461" t="s">
        <v>853</v>
      </c>
      <c r="BX461">
        <v>1</v>
      </c>
      <c r="BY461">
        <v>1</v>
      </c>
      <c r="BZ461">
        <v>9113.7999999999993</v>
      </c>
      <c r="CA461">
        <v>9113.7999999999993</v>
      </c>
      <c r="CB461">
        <v>4.0069999999999997</v>
      </c>
      <c r="CC461">
        <v>4.0069999999999997</v>
      </c>
      <c r="CD461">
        <v>3205.44</v>
      </c>
      <c r="CE461">
        <v>3205.44</v>
      </c>
    </row>
    <row r="462" spans="1:83" x14ac:dyDescent="0.25">
      <c r="A462">
        <v>1600153147</v>
      </c>
      <c r="B462" t="s">
        <v>183</v>
      </c>
      <c r="C462">
        <v>153147</v>
      </c>
      <c r="E462" t="s">
        <v>47</v>
      </c>
      <c r="F462" t="s">
        <v>42</v>
      </c>
      <c r="G462" t="s">
        <v>2</v>
      </c>
      <c r="H462">
        <v>53346</v>
      </c>
      <c r="I462">
        <v>51314.82</v>
      </c>
      <c r="J462">
        <v>15877.64</v>
      </c>
      <c r="K462">
        <v>14925.24</v>
      </c>
      <c r="L462">
        <v>0</v>
      </c>
      <c r="M462">
        <v>0</v>
      </c>
      <c r="N462">
        <v>54818.8</v>
      </c>
      <c r="O462">
        <v>45294.8</v>
      </c>
      <c r="P462">
        <v>18.161000000000001</v>
      </c>
      <c r="Q462">
        <v>18.161000000000001</v>
      </c>
      <c r="R462">
        <v>7129</v>
      </c>
      <c r="AA462" t="s">
        <v>3</v>
      </c>
      <c r="AB462" s="1">
        <v>42338</v>
      </c>
      <c r="AE462" s="1">
        <v>42347</v>
      </c>
      <c r="AG462" s="1">
        <v>42347</v>
      </c>
      <c r="AI462" s="1">
        <v>42829</v>
      </c>
      <c r="AM462" s="1">
        <v>42829</v>
      </c>
      <c r="AO462" s="1">
        <v>42829</v>
      </c>
      <c r="AQ462">
        <v>1600431087</v>
      </c>
      <c r="AR462" t="s">
        <v>219</v>
      </c>
      <c r="AS462">
        <v>2</v>
      </c>
      <c r="AV462" t="s">
        <v>47</v>
      </c>
      <c r="AW462" t="s">
        <v>5</v>
      </c>
      <c r="AX462">
        <v>1029058</v>
      </c>
      <c r="AY462" t="s">
        <v>6</v>
      </c>
      <c r="BA462" t="s">
        <v>7</v>
      </c>
      <c r="BB462" s="1">
        <v>42356</v>
      </c>
      <c r="BC462" s="1">
        <v>42517</v>
      </c>
      <c r="BD462" s="1">
        <v>42419</v>
      </c>
      <c r="BE462" s="1">
        <v>42657</v>
      </c>
      <c r="BF462">
        <v>0</v>
      </c>
      <c r="BG462">
        <v>0</v>
      </c>
      <c r="BH462">
        <v>3658.24</v>
      </c>
      <c r="BI462">
        <v>3271.54</v>
      </c>
      <c r="BJ462">
        <v>8891</v>
      </c>
      <c r="BK462">
        <v>8552.4699999999993</v>
      </c>
      <c r="BL462">
        <v>13641.8</v>
      </c>
      <c r="BM462">
        <v>9774.7999999999993</v>
      </c>
      <c r="BN462">
        <v>4.01</v>
      </c>
      <c r="BO462">
        <v>4.01</v>
      </c>
      <c r="BP462" s="1">
        <v>42339</v>
      </c>
      <c r="BQ462" s="1">
        <v>43542</v>
      </c>
      <c r="BR462">
        <v>431089</v>
      </c>
      <c r="BS462">
        <v>2</v>
      </c>
      <c r="BT462" t="s">
        <v>717</v>
      </c>
      <c r="BU462" t="s">
        <v>720</v>
      </c>
      <c r="BW462" t="s">
        <v>864</v>
      </c>
      <c r="BX462">
        <v>1</v>
      </c>
      <c r="BY462">
        <v>1</v>
      </c>
      <c r="BZ462">
        <v>4528</v>
      </c>
      <c r="CA462">
        <v>661</v>
      </c>
      <c r="CB462">
        <v>0</v>
      </c>
      <c r="CC462">
        <v>0</v>
      </c>
      <c r="CD462">
        <v>452.8</v>
      </c>
      <c r="CE462">
        <v>66.099999999999994</v>
      </c>
    </row>
    <row r="463" spans="1:83" x14ac:dyDescent="0.25">
      <c r="A463">
        <v>1600157752</v>
      </c>
      <c r="B463" t="s">
        <v>183</v>
      </c>
      <c r="C463">
        <v>157752</v>
      </c>
      <c r="E463" t="s">
        <v>276</v>
      </c>
      <c r="F463" t="s">
        <v>1</v>
      </c>
      <c r="G463" t="s">
        <v>2</v>
      </c>
      <c r="H463">
        <v>423229.78</v>
      </c>
      <c r="I463">
        <v>419621.83</v>
      </c>
      <c r="J463">
        <v>9039.9500000000007</v>
      </c>
      <c r="K463">
        <v>9016.15</v>
      </c>
      <c r="L463">
        <v>0</v>
      </c>
      <c r="M463">
        <v>0</v>
      </c>
      <c r="N463">
        <v>87391</v>
      </c>
      <c r="O463">
        <v>86915</v>
      </c>
      <c r="P463">
        <v>0</v>
      </c>
      <c r="Q463">
        <v>0</v>
      </c>
      <c r="R463">
        <v>24708</v>
      </c>
      <c r="AA463" t="s">
        <v>3</v>
      </c>
      <c r="AB463" s="1">
        <v>42437</v>
      </c>
      <c r="AE463" s="1">
        <v>42452</v>
      </c>
      <c r="AG463" s="1">
        <v>42452</v>
      </c>
      <c r="AI463" s="1">
        <v>42817</v>
      </c>
      <c r="AM463" s="1">
        <v>42817</v>
      </c>
      <c r="AO463" s="1">
        <v>42817</v>
      </c>
      <c r="AQ463">
        <v>1600461460</v>
      </c>
      <c r="AR463" t="s">
        <v>242</v>
      </c>
      <c r="AS463">
        <v>1</v>
      </c>
      <c r="AV463" t="s">
        <v>276</v>
      </c>
      <c r="AW463" t="s">
        <v>5</v>
      </c>
      <c r="AX463" t="s">
        <v>243</v>
      </c>
      <c r="AY463" t="s">
        <v>6</v>
      </c>
      <c r="BA463" t="s">
        <v>7</v>
      </c>
      <c r="BB463" s="1">
        <v>42492</v>
      </c>
      <c r="BC463" s="1">
        <v>42531</v>
      </c>
      <c r="BD463" s="1">
        <v>42795</v>
      </c>
      <c r="BE463" s="1">
        <v>42662</v>
      </c>
      <c r="BF463">
        <v>0</v>
      </c>
      <c r="BG463">
        <v>0</v>
      </c>
      <c r="BH463">
        <v>9039.9500000000007</v>
      </c>
      <c r="BI463">
        <v>9016.15</v>
      </c>
      <c r="BJ463">
        <v>423229.78</v>
      </c>
      <c r="BK463">
        <v>419621.83</v>
      </c>
      <c r="BL463">
        <v>87391</v>
      </c>
      <c r="BM463">
        <v>86915</v>
      </c>
      <c r="BN463">
        <v>0</v>
      </c>
      <c r="BO463">
        <v>0</v>
      </c>
      <c r="BP463" s="1">
        <v>42437</v>
      </c>
      <c r="BQ463" s="1">
        <v>43542</v>
      </c>
      <c r="BR463">
        <v>461461</v>
      </c>
      <c r="BS463">
        <v>1</v>
      </c>
      <c r="BT463" t="s">
        <v>709</v>
      </c>
      <c r="BU463" t="s">
        <v>712</v>
      </c>
      <c r="BW463" t="s">
        <v>714</v>
      </c>
      <c r="BX463">
        <v>78</v>
      </c>
      <c r="BY463">
        <v>78</v>
      </c>
      <c r="BZ463">
        <v>45552</v>
      </c>
      <c r="CA463">
        <v>45552</v>
      </c>
      <c r="CB463">
        <v>0</v>
      </c>
      <c r="CC463">
        <v>0</v>
      </c>
      <c r="CD463">
        <v>6864</v>
      </c>
      <c r="CE463">
        <v>6864</v>
      </c>
    </row>
    <row r="464" spans="1:83" x14ac:dyDescent="0.25">
      <c r="A464">
        <v>1600157752</v>
      </c>
      <c r="B464" t="s">
        <v>183</v>
      </c>
      <c r="C464">
        <v>157752</v>
      </c>
      <c r="E464" t="s">
        <v>276</v>
      </c>
      <c r="F464" t="s">
        <v>1</v>
      </c>
      <c r="G464" t="s">
        <v>2</v>
      </c>
      <c r="H464">
        <v>423229.78</v>
      </c>
      <c r="I464">
        <v>419621.83</v>
      </c>
      <c r="J464">
        <v>9039.9500000000007</v>
      </c>
      <c r="K464">
        <v>9016.15</v>
      </c>
      <c r="L464">
        <v>0</v>
      </c>
      <c r="M464">
        <v>0</v>
      </c>
      <c r="N464">
        <v>87391</v>
      </c>
      <c r="O464">
        <v>86915</v>
      </c>
      <c r="P464">
        <v>0</v>
      </c>
      <c r="Q464">
        <v>0</v>
      </c>
      <c r="R464">
        <v>24708</v>
      </c>
      <c r="AA464" t="s">
        <v>3</v>
      </c>
      <c r="AB464" s="1">
        <v>42437</v>
      </c>
      <c r="AE464" s="1">
        <v>42452</v>
      </c>
      <c r="AG464" s="1">
        <v>42452</v>
      </c>
      <c r="AI464" s="1">
        <v>42817</v>
      </c>
      <c r="AM464" s="1">
        <v>42817</v>
      </c>
      <c r="AO464" s="1">
        <v>42817</v>
      </c>
      <c r="AQ464">
        <v>1600461460</v>
      </c>
      <c r="AR464" t="s">
        <v>242</v>
      </c>
      <c r="AS464">
        <v>1</v>
      </c>
      <c r="AV464" t="s">
        <v>276</v>
      </c>
      <c r="AW464" t="s">
        <v>5</v>
      </c>
      <c r="AX464" t="s">
        <v>243</v>
      </c>
      <c r="AY464" t="s">
        <v>6</v>
      </c>
      <c r="BA464" t="s">
        <v>7</v>
      </c>
      <c r="BB464" s="1">
        <v>42492</v>
      </c>
      <c r="BC464" s="1">
        <v>42531</v>
      </c>
      <c r="BD464" s="1">
        <v>42795</v>
      </c>
      <c r="BE464" s="1">
        <v>42662</v>
      </c>
      <c r="BF464">
        <v>0</v>
      </c>
      <c r="BG464">
        <v>0</v>
      </c>
      <c r="BH464">
        <v>9039.9500000000007</v>
      </c>
      <c r="BI464">
        <v>9016.15</v>
      </c>
      <c r="BJ464">
        <v>423229.78</v>
      </c>
      <c r="BK464">
        <v>419621.83</v>
      </c>
      <c r="BL464">
        <v>87391</v>
      </c>
      <c r="BM464">
        <v>86915</v>
      </c>
      <c r="BN464">
        <v>0</v>
      </c>
      <c r="BO464">
        <v>0</v>
      </c>
      <c r="BP464" s="1">
        <v>42437</v>
      </c>
      <c r="BQ464" s="1">
        <v>43542</v>
      </c>
      <c r="BR464">
        <v>461462</v>
      </c>
      <c r="BS464">
        <v>2</v>
      </c>
      <c r="BT464" t="s">
        <v>709</v>
      </c>
      <c r="BU464" t="s">
        <v>712</v>
      </c>
      <c r="BW464" t="s">
        <v>715</v>
      </c>
      <c r="BX464">
        <v>1</v>
      </c>
      <c r="BY464">
        <v>1</v>
      </c>
      <c r="BZ464">
        <v>840</v>
      </c>
      <c r="CA464">
        <v>840</v>
      </c>
      <c r="CB464">
        <v>0</v>
      </c>
      <c r="CC464">
        <v>0</v>
      </c>
      <c r="CD464">
        <v>126</v>
      </c>
      <c r="CE464">
        <v>126</v>
      </c>
    </row>
    <row r="465" spans="1:83" x14ac:dyDescent="0.25">
      <c r="A465">
        <v>1600157752</v>
      </c>
      <c r="B465" t="s">
        <v>183</v>
      </c>
      <c r="C465">
        <v>157752</v>
      </c>
      <c r="E465" t="s">
        <v>276</v>
      </c>
      <c r="F465" t="s">
        <v>1</v>
      </c>
      <c r="G465" t="s">
        <v>2</v>
      </c>
      <c r="H465">
        <v>423229.78</v>
      </c>
      <c r="I465">
        <v>419621.83</v>
      </c>
      <c r="J465">
        <v>9039.9500000000007</v>
      </c>
      <c r="K465">
        <v>9016.15</v>
      </c>
      <c r="L465">
        <v>0</v>
      </c>
      <c r="M465">
        <v>0</v>
      </c>
      <c r="N465">
        <v>87391</v>
      </c>
      <c r="O465">
        <v>86915</v>
      </c>
      <c r="P465">
        <v>0</v>
      </c>
      <c r="Q465">
        <v>0</v>
      </c>
      <c r="R465">
        <v>24708</v>
      </c>
      <c r="AA465" t="s">
        <v>3</v>
      </c>
      <c r="AB465" s="1">
        <v>42437</v>
      </c>
      <c r="AE465" s="1">
        <v>42452</v>
      </c>
      <c r="AG465" s="1">
        <v>42452</v>
      </c>
      <c r="AI465" s="1">
        <v>42817</v>
      </c>
      <c r="AM465" s="1">
        <v>42817</v>
      </c>
      <c r="AO465" s="1">
        <v>42817</v>
      </c>
      <c r="AQ465">
        <v>1600461460</v>
      </c>
      <c r="AR465" t="s">
        <v>242</v>
      </c>
      <c r="AS465">
        <v>1</v>
      </c>
      <c r="AV465" t="s">
        <v>276</v>
      </c>
      <c r="AW465" t="s">
        <v>5</v>
      </c>
      <c r="AX465" t="s">
        <v>243</v>
      </c>
      <c r="AY465" t="s">
        <v>6</v>
      </c>
      <c r="BA465" t="s">
        <v>7</v>
      </c>
      <c r="BB465" s="1">
        <v>42492</v>
      </c>
      <c r="BC465" s="1">
        <v>42531</v>
      </c>
      <c r="BD465" s="1">
        <v>42795</v>
      </c>
      <c r="BE465" s="1">
        <v>42662</v>
      </c>
      <c r="BF465">
        <v>0</v>
      </c>
      <c r="BG465">
        <v>0</v>
      </c>
      <c r="BH465">
        <v>9039.9500000000007</v>
      </c>
      <c r="BI465">
        <v>9016.15</v>
      </c>
      <c r="BJ465">
        <v>423229.78</v>
      </c>
      <c r="BK465">
        <v>419621.83</v>
      </c>
      <c r="BL465">
        <v>87391</v>
      </c>
      <c r="BM465">
        <v>86915</v>
      </c>
      <c r="BN465">
        <v>0</v>
      </c>
      <c r="BO465">
        <v>0</v>
      </c>
      <c r="BP465" s="1">
        <v>42437</v>
      </c>
      <c r="BQ465" s="1">
        <v>43542</v>
      </c>
      <c r="BR465">
        <v>461463</v>
      </c>
      <c r="BS465">
        <v>3</v>
      </c>
      <c r="BT465" t="s">
        <v>717</v>
      </c>
      <c r="BU465" t="s">
        <v>718</v>
      </c>
      <c r="BW465" t="s">
        <v>835</v>
      </c>
      <c r="BX465">
        <v>1</v>
      </c>
      <c r="BY465">
        <v>1</v>
      </c>
      <c r="BZ465">
        <v>40999</v>
      </c>
      <c r="CA465">
        <v>40523</v>
      </c>
      <c r="CB465">
        <v>0</v>
      </c>
      <c r="CC465">
        <v>0</v>
      </c>
      <c r="CD465">
        <v>2049.9499999999998</v>
      </c>
      <c r="CE465">
        <v>2026.15</v>
      </c>
    </row>
    <row r="466" spans="1:83" x14ac:dyDescent="0.25">
      <c r="A466">
        <v>1600165204</v>
      </c>
      <c r="B466" t="s">
        <v>183</v>
      </c>
      <c r="C466">
        <v>165204</v>
      </c>
      <c r="E466" t="s">
        <v>1056</v>
      </c>
      <c r="F466" t="s">
        <v>1</v>
      </c>
      <c r="G466" t="s">
        <v>2</v>
      </c>
      <c r="H466">
        <v>7475</v>
      </c>
      <c r="I466">
        <v>8446.75</v>
      </c>
      <c r="J466">
        <v>3075</v>
      </c>
      <c r="K466">
        <v>3075</v>
      </c>
      <c r="L466">
        <v>0</v>
      </c>
      <c r="M466">
        <v>0</v>
      </c>
      <c r="N466">
        <v>27346.1</v>
      </c>
      <c r="O466">
        <v>27346.1</v>
      </c>
      <c r="P466">
        <v>0.65</v>
      </c>
      <c r="Q466">
        <v>0.65</v>
      </c>
      <c r="R466">
        <v>27447</v>
      </c>
      <c r="AA466" t="s">
        <v>3</v>
      </c>
      <c r="AB466" s="1">
        <v>42572</v>
      </c>
      <c r="AE466" s="1">
        <v>42592</v>
      </c>
      <c r="AG466" s="1">
        <v>42592</v>
      </c>
      <c r="AI466" s="1">
        <v>42822</v>
      </c>
      <c r="AM466" s="1">
        <v>42822</v>
      </c>
      <c r="AO466" s="1">
        <v>42822</v>
      </c>
      <c r="AQ466">
        <v>1600510221</v>
      </c>
      <c r="AR466" t="s">
        <v>304</v>
      </c>
      <c r="AS466">
        <v>1</v>
      </c>
      <c r="AV466" t="s">
        <v>1056</v>
      </c>
      <c r="AW466" t="s">
        <v>5</v>
      </c>
      <c r="AX466">
        <v>1246123</v>
      </c>
      <c r="AY466" t="s">
        <v>6</v>
      </c>
      <c r="BA466" t="s">
        <v>13</v>
      </c>
      <c r="BB466" s="1">
        <v>42597</v>
      </c>
      <c r="BC466" s="1">
        <v>42597</v>
      </c>
      <c r="BD466" s="1">
        <v>42685</v>
      </c>
      <c r="BE466" s="1">
        <v>42668</v>
      </c>
      <c r="BF466">
        <v>0</v>
      </c>
      <c r="BG466">
        <v>0</v>
      </c>
      <c r="BH466">
        <v>3075</v>
      </c>
      <c r="BI466">
        <v>3075</v>
      </c>
      <c r="BJ466">
        <v>7475</v>
      </c>
      <c r="BK466">
        <v>8446.75</v>
      </c>
      <c r="BL466">
        <v>27346.1</v>
      </c>
      <c r="BM466">
        <v>27346.1</v>
      </c>
      <c r="BN466">
        <v>0.65</v>
      </c>
      <c r="BO466">
        <v>0.65</v>
      </c>
      <c r="BP466" s="1">
        <v>42584</v>
      </c>
      <c r="BQ466" s="1">
        <v>43544</v>
      </c>
      <c r="BR466">
        <v>510222</v>
      </c>
      <c r="BS466">
        <v>1</v>
      </c>
      <c r="BT466" t="s">
        <v>709</v>
      </c>
      <c r="BU466" t="s">
        <v>712</v>
      </c>
      <c r="BW466" t="s">
        <v>730</v>
      </c>
      <c r="BX466">
        <v>20</v>
      </c>
      <c r="BY466">
        <v>20</v>
      </c>
      <c r="BZ466">
        <v>24360</v>
      </c>
      <c r="CA466">
        <v>24360</v>
      </c>
      <c r="CB466">
        <v>0</v>
      </c>
      <c r="CC466">
        <v>0</v>
      </c>
      <c r="CD466">
        <v>2200</v>
      </c>
      <c r="CE466">
        <v>2200</v>
      </c>
    </row>
    <row r="467" spans="1:83" x14ac:dyDescent="0.25">
      <c r="A467">
        <v>1600165204</v>
      </c>
      <c r="B467" t="s">
        <v>183</v>
      </c>
      <c r="C467">
        <v>165204</v>
      </c>
      <c r="E467" t="s">
        <v>1056</v>
      </c>
      <c r="F467" t="s">
        <v>1</v>
      </c>
      <c r="G467" t="s">
        <v>2</v>
      </c>
      <c r="H467">
        <v>7475</v>
      </c>
      <c r="I467">
        <v>8446.75</v>
      </c>
      <c r="J467">
        <v>3075</v>
      </c>
      <c r="K467">
        <v>3075</v>
      </c>
      <c r="L467">
        <v>0</v>
      </c>
      <c r="M467">
        <v>0</v>
      </c>
      <c r="N467">
        <v>27346.1</v>
      </c>
      <c r="O467">
        <v>27346.1</v>
      </c>
      <c r="P467">
        <v>0.65</v>
      </c>
      <c r="Q467">
        <v>0.65</v>
      </c>
      <c r="R467">
        <v>27447</v>
      </c>
      <c r="AA467" t="s">
        <v>3</v>
      </c>
      <c r="AB467" s="1">
        <v>42572</v>
      </c>
      <c r="AE467" s="1">
        <v>42592</v>
      </c>
      <c r="AG467" s="1">
        <v>42592</v>
      </c>
      <c r="AI467" s="1">
        <v>42822</v>
      </c>
      <c r="AM467" s="1">
        <v>42822</v>
      </c>
      <c r="AO467" s="1">
        <v>42822</v>
      </c>
      <c r="AQ467">
        <v>1600510221</v>
      </c>
      <c r="AR467" t="s">
        <v>304</v>
      </c>
      <c r="AS467">
        <v>1</v>
      </c>
      <c r="AV467" t="s">
        <v>1056</v>
      </c>
      <c r="AW467" t="s">
        <v>5</v>
      </c>
      <c r="AX467">
        <v>1246123</v>
      </c>
      <c r="AY467" t="s">
        <v>6</v>
      </c>
      <c r="BA467" t="s">
        <v>13</v>
      </c>
      <c r="BB467" s="1">
        <v>42597</v>
      </c>
      <c r="BC467" s="1">
        <v>42597</v>
      </c>
      <c r="BD467" s="1">
        <v>42685</v>
      </c>
      <c r="BE467" s="1">
        <v>42668</v>
      </c>
      <c r="BF467">
        <v>0</v>
      </c>
      <c r="BG467">
        <v>0</v>
      </c>
      <c r="BH467">
        <v>3075</v>
      </c>
      <c r="BI467">
        <v>3075</v>
      </c>
      <c r="BJ467">
        <v>7475</v>
      </c>
      <c r="BK467">
        <v>8446.75</v>
      </c>
      <c r="BL467">
        <v>27346.1</v>
      </c>
      <c r="BM467">
        <v>27346.1</v>
      </c>
      <c r="BN467">
        <v>0.65</v>
      </c>
      <c r="BO467">
        <v>0.65</v>
      </c>
      <c r="BP467" s="1">
        <v>42584</v>
      </c>
      <c r="BQ467" s="1">
        <v>43544</v>
      </c>
      <c r="BR467">
        <v>510223</v>
      </c>
      <c r="BS467">
        <v>2</v>
      </c>
      <c r="BT467" t="s">
        <v>709</v>
      </c>
      <c r="BU467" t="s">
        <v>712</v>
      </c>
      <c r="BW467" t="s">
        <v>730</v>
      </c>
      <c r="BY467">
        <v>0</v>
      </c>
      <c r="BZ467">
        <v>0</v>
      </c>
      <c r="CA467">
        <v>0</v>
      </c>
      <c r="CB467">
        <v>0</v>
      </c>
      <c r="CC467">
        <v>0</v>
      </c>
      <c r="CD467">
        <v>0</v>
      </c>
      <c r="CE467">
        <v>0</v>
      </c>
    </row>
    <row r="468" spans="1:83" x14ac:dyDescent="0.25">
      <c r="A468">
        <v>1600165204</v>
      </c>
      <c r="B468" t="s">
        <v>183</v>
      </c>
      <c r="C468">
        <v>165204</v>
      </c>
      <c r="E468" t="s">
        <v>1056</v>
      </c>
      <c r="F468" t="s">
        <v>1</v>
      </c>
      <c r="G468" t="s">
        <v>2</v>
      </c>
      <c r="H468">
        <v>7475</v>
      </c>
      <c r="I468">
        <v>8446.75</v>
      </c>
      <c r="J468">
        <v>3075</v>
      </c>
      <c r="K468">
        <v>3075</v>
      </c>
      <c r="L468">
        <v>0</v>
      </c>
      <c r="M468">
        <v>0</v>
      </c>
      <c r="N468">
        <v>27346.1</v>
      </c>
      <c r="O468">
        <v>27346.1</v>
      </c>
      <c r="P468">
        <v>0.65</v>
      </c>
      <c r="Q468">
        <v>0.65</v>
      </c>
      <c r="R468">
        <v>27447</v>
      </c>
      <c r="AA468" t="s">
        <v>3</v>
      </c>
      <c r="AB468" s="1">
        <v>42572</v>
      </c>
      <c r="AE468" s="1">
        <v>42592</v>
      </c>
      <c r="AG468" s="1">
        <v>42592</v>
      </c>
      <c r="AI468" s="1">
        <v>42822</v>
      </c>
      <c r="AM468" s="1">
        <v>42822</v>
      </c>
      <c r="AO468" s="1">
        <v>42822</v>
      </c>
      <c r="AQ468">
        <v>1600510221</v>
      </c>
      <c r="AR468" t="s">
        <v>304</v>
      </c>
      <c r="AS468">
        <v>1</v>
      </c>
      <c r="AV468" t="s">
        <v>1056</v>
      </c>
      <c r="AW468" t="s">
        <v>5</v>
      </c>
      <c r="AX468">
        <v>1246123</v>
      </c>
      <c r="AY468" t="s">
        <v>6</v>
      </c>
      <c r="BA468" t="s">
        <v>13</v>
      </c>
      <c r="BB468" s="1">
        <v>42597</v>
      </c>
      <c r="BC468" s="1">
        <v>42597</v>
      </c>
      <c r="BD468" s="1">
        <v>42685</v>
      </c>
      <c r="BE468" s="1">
        <v>42668</v>
      </c>
      <c r="BF468">
        <v>0</v>
      </c>
      <c r="BG468">
        <v>0</v>
      </c>
      <c r="BH468">
        <v>3075</v>
      </c>
      <c r="BI468">
        <v>3075</v>
      </c>
      <c r="BJ468">
        <v>7475</v>
      </c>
      <c r="BK468">
        <v>8446.75</v>
      </c>
      <c r="BL468">
        <v>27346.1</v>
      </c>
      <c r="BM468">
        <v>27346.1</v>
      </c>
      <c r="BN468">
        <v>0.65</v>
      </c>
      <c r="BO468">
        <v>0.65</v>
      </c>
      <c r="BP468" s="1">
        <v>42584</v>
      </c>
      <c r="BQ468" s="1">
        <v>43544</v>
      </c>
      <c r="BR468">
        <v>510224</v>
      </c>
      <c r="BS468">
        <v>3</v>
      </c>
      <c r="BT468" t="s">
        <v>709</v>
      </c>
      <c r="BU468" t="s">
        <v>710</v>
      </c>
      <c r="BW468" t="s">
        <v>727</v>
      </c>
      <c r="BX468">
        <v>25</v>
      </c>
      <c r="BY468">
        <v>25</v>
      </c>
      <c r="BZ468">
        <v>2986.1</v>
      </c>
      <c r="CA468">
        <v>2986.1</v>
      </c>
      <c r="CB468">
        <v>0.65</v>
      </c>
      <c r="CC468">
        <v>0.65</v>
      </c>
      <c r="CD468">
        <v>875</v>
      </c>
      <c r="CE468">
        <v>875</v>
      </c>
    </row>
    <row r="469" spans="1:83" x14ac:dyDescent="0.25">
      <c r="A469">
        <v>1600165634</v>
      </c>
      <c r="B469" t="s">
        <v>183</v>
      </c>
      <c r="C469">
        <v>165634</v>
      </c>
      <c r="E469" t="s">
        <v>575</v>
      </c>
      <c r="F469" t="s">
        <v>1</v>
      </c>
      <c r="G469" t="s">
        <v>2</v>
      </c>
      <c r="H469">
        <v>26951.5</v>
      </c>
      <c r="I469">
        <v>26951.5</v>
      </c>
      <c r="J469">
        <v>5483.88</v>
      </c>
      <c r="K469">
        <v>5483.88</v>
      </c>
      <c r="L469">
        <v>0</v>
      </c>
      <c r="M469">
        <v>0</v>
      </c>
      <c r="N469">
        <v>52349.61</v>
      </c>
      <c r="O469">
        <v>52349.61</v>
      </c>
      <c r="P469">
        <v>12.291</v>
      </c>
      <c r="Q469">
        <v>12.291</v>
      </c>
      <c r="R469">
        <v>25191</v>
      </c>
      <c r="AA469" t="s">
        <v>3</v>
      </c>
      <c r="AB469" s="1">
        <v>42591</v>
      </c>
      <c r="AE469" s="1">
        <v>42604</v>
      </c>
      <c r="AG469" s="1">
        <v>42604</v>
      </c>
      <c r="AI469" s="1">
        <v>42902</v>
      </c>
      <c r="AM469" s="1">
        <v>42902</v>
      </c>
      <c r="AO469" s="1">
        <v>42902</v>
      </c>
      <c r="AQ469">
        <v>1600510435</v>
      </c>
      <c r="AR469" t="s">
        <v>306</v>
      </c>
      <c r="AS469">
        <v>1</v>
      </c>
      <c r="AV469" t="s">
        <v>575</v>
      </c>
      <c r="AW469" t="s">
        <v>5</v>
      </c>
      <c r="AX469">
        <v>1241707</v>
      </c>
      <c r="AY469" t="s">
        <v>6</v>
      </c>
      <c r="BA469" t="s">
        <v>7</v>
      </c>
      <c r="BB469" s="1">
        <v>42611</v>
      </c>
      <c r="BC469" s="1">
        <v>42639</v>
      </c>
      <c r="BD469" s="1">
        <v>42787</v>
      </c>
      <c r="BE469" s="1">
        <v>42674</v>
      </c>
      <c r="BF469">
        <v>0</v>
      </c>
      <c r="BG469">
        <v>0</v>
      </c>
      <c r="BH469">
        <v>5483.88</v>
      </c>
      <c r="BI469">
        <v>5483.88</v>
      </c>
      <c r="BJ469">
        <v>26951.5</v>
      </c>
      <c r="BK469">
        <v>26951.5</v>
      </c>
      <c r="BL469">
        <v>52349.61</v>
      </c>
      <c r="BM469">
        <v>52349.61</v>
      </c>
      <c r="BN469">
        <v>12.29</v>
      </c>
      <c r="BO469">
        <v>12.29</v>
      </c>
      <c r="BP469" s="1">
        <v>42591</v>
      </c>
      <c r="BQ469" s="1">
        <v>43544</v>
      </c>
      <c r="BR469">
        <v>510436</v>
      </c>
      <c r="BS469">
        <v>1</v>
      </c>
      <c r="BT469" t="s">
        <v>709</v>
      </c>
      <c r="BU469" t="s">
        <v>712</v>
      </c>
      <c r="BW469" t="s">
        <v>730</v>
      </c>
      <c r="BX469">
        <v>4</v>
      </c>
      <c r="BY469">
        <v>4</v>
      </c>
      <c r="BZ469">
        <v>3360</v>
      </c>
      <c r="CA469">
        <v>3360</v>
      </c>
      <c r="CB469">
        <v>0</v>
      </c>
      <c r="CC469">
        <v>0</v>
      </c>
      <c r="CD469">
        <v>300</v>
      </c>
      <c r="CE469">
        <v>300</v>
      </c>
    </row>
    <row r="470" spans="1:83" x14ac:dyDescent="0.25">
      <c r="A470">
        <v>1600165634</v>
      </c>
      <c r="B470" t="s">
        <v>183</v>
      </c>
      <c r="C470">
        <v>165634</v>
      </c>
      <c r="E470" t="s">
        <v>575</v>
      </c>
      <c r="F470" t="s">
        <v>1</v>
      </c>
      <c r="G470" t="s">
        <v>2</v>
      </c>
      <c r="H470">
        <v>26951.5</v>
      </c>
      <c r="I470">
        <v>26951.5</v>
      </c>
      <c r="J470">
        <v>5483.88</v>
      </c>
      <c r="K470">
        <v>5483.88</v>
      </c>
      <c r="L470">
        <v>0</v>
      </c>
      <c r="M470">
        <v>0</v>
      </c>
      <c r="N470">
        <v>52349.61</v>
      </c>
      <c r="O470">
        <v>52349.61</v>
      </c>
      <c r="P470">
        <v>12.291</v>
      </c>
      <c r="Q470">
        <v>12.291</v>
      </c>
      <c r="R470">
        <v>25191</v>
      </c>
      <c r="AA470" t="s">
        <v>3</v>
      </c>
      <c r="AB470" s="1">
        <v>42591</v>
      </c>
      <c r="AE470" s="1">
        <v>42604</v>
      </c>
      <c r="AG470" s="1">
        <v>42604</v>
      </c>
      <c r="AI470" s="1">
        <v>42902</v>
      </c>
      <c r="AM470" s="1">
        <v>42902</v>
      </c>
      <c r="AO470" s="1">
        <v>42902</v>
      </c>
      <c r="AQ470">
        <v>1600510435</v>
      </c>
      <c r="AR470" t="s">
        <v>306</v>
      </c>
      <c r="AS470">
        <v>1</v>
      </c>
      <c r="AV470" t="s">
        <v>575</v>
      </c>
      <c r="AW470" t="s">
        <v>5</v>
      </c>
      <c r="AX470">
        <v>1241707</v>
      </c>
      <c r="AY470" t="s">
        <v>6</v>
      </c>
      <c r="BA470" t="s">
        <v>7</v>
      </c>
      <c r="BB470" s="1">
        <v>42611</v>
      </c>
      <c r="BC470" s="1">
        <v>42639</v>
      </c>
      <c r="BD470" s="1">
        <v>42787</v>
      </c>
      <c r="BE470" s="1">
        <v>42674</v>
      </c>
      <c r="BF470">
        <v>0</v>
      </c>
      <c r="BG470">
        <v>0</v>
      </c>
      <c r="BH470">
        <v>5483.88</v>
      </c>
      <c r="BI470">
        <v>5483.88</v>
      </c>
      <c r="BJ470">
        <v>26951.5</v>
      </c>
      <c r="BK470">
        <v>26951.5</v>
      </c>
      <c r="BL470">
        <v>52349.61</v>
      </c>
      <c r="BM470">
        <v>52349.61</v>
      </c>
      <c r="BN470">
        <v>12.29</v>
      </c>
      <c r="BO470">
        <v>12.29</v>
      </c>
      <c r="BP470" s="1">
        <v>42591</v>
      </c>
      <c r="BQ470" s="1">
        <v>43544</v>
      </c>
      <c r="BR470">
        <v>510437</v>
      </c>
      <c r="BS470">
        <v>2</v>
      </c>
      <c r="BT470" t="s">
        <v>709</v>
      </c>
      <c r="BU470" t="s">
        <v>718</v>
      </c>
      <c r="BW470" t="s">
        <v>726</v>
      </c>
      <c r="BX470">
        <v>1</v>
      </c>
      <c r="BY470">
        <v>1</v>
      </c>
      <c r="BZ470">
        <v>44.561999999999998</v>
      </c>
      <c r="CA470">
        <v>44.561999999999998</v>
      </c>
      <c r="CB470">
        <v>0.01</v>
      </c>
      <c r="CC470">
        <v>0.01</v>
      </c>
      <c r="CD470">
        <v>16</v>
      </c>
      <c r="CE470">
        <v>16</v>
      </c>
    </row>
    <row r="471" spans="1:83" x14ac:dyDescent="0.25">
      <c r="A471">
        <v>1600165634</v>
      </c>
      <c r="B471" t="s">
        <v>183</v>
      </c>
      <c r="C471">
        <v>165634</v>
      </c>
      <c r="E471" t="s">
        <v>575</v>
      </c>
      <c r="F471" t="s">
        <v>1</v>
      </c>
      <c r="G471" t="s">
        <v>2</v>
      </c>
      <c r="H471">
        <v>26951.5</v>
      </c>
      <c r="I471">
        <v>26951.5</v>
      </c>
      <c r="J471">
        <v>5483.88</v>
      </c>
      <c r="K471">
        <v>5483.88</v>
      </c>
      <c r="L471">
        <v>0</v>
      </c>
      <c r="M471">
        <v>0</v>
      </c>
      <c r="N471">
        <v>52349.61</v>
      </c>
      <c r="O471">
        <v>52349.61</v>
      </c>
      <c r="P471">
        <v>12.291</v>
      </c>
      <c r="Q471">
        <v>12.291</v>
      </c>
      <c r="R471">
        <v>25191</v>
      </c>
      <c r="AA471" t="s">
        <v>3</v>
      </c>
      <c r="AB471" s="1">
        <v>42591</v>
      </c>
      <c r="AE471" s="1">
        <v>42604</v>
      </c>
      <c r="AG471" s="1">
        <v>42604</v>
      </c>
      <c r="AI471" s="1">
        <v>42902</v>
      </c>
      <c r="AM471" s="1">
        <v>42902</v>
      </c>
      <c r="AO471" s="1">
        <v>42902</v>
      </c>
      <c r="AQ471">
        <v>1600510435</v>
      </c>
      <c r="AR471" t="s">
        <v>306</v>
      </c>
      <c r="AS471">
        <v>1</v>
      </c>
      <c r="AV471" t="s">
        <v>575</v>
      </c>
      <c r="AW471" t="s">
        <v>5</v>
      </c>
      <c r="AX471">
        <v>1241707</v>
      </c>
      <c r="AY471" t="s">
        <v>6</v>
      </c>
      <c r="BA471" t="s">
        <v>7</v>
      </c>
      <c r="BB471" s="1">
        <v>42611</v>
      </c>
      <c r="BC471" s="1">
        <v>42639</v>
      </c>
      <c r="BD471" s="1">
        <v>42787</v>
      </c>
      <c r="BE471" s="1">
        <v>42674</v>
      </c>
      <c r="BF471">
        <v>0</v>
      </c>
      <c r="BG471">
        <v>0</v>
      </c>
      <c r="BH471">
        <v>5483.88</v>
      </c>
      <c r="BI471">
        <v>5483.88</v>
      </c>
      <c r="BJ471">
        <v>26951.5</v>
      </c>
      <c r="BK471">
        <v>26951.5</v>
      </c>
      <c r="BL471">
        <v>52349.61</v>
      </c>
      <c r="BM471">
        <v>52349.61</v>
      </c>
      <c r="BN471">
        <v>12.29</v>
      </c>
      <c r="BO471">
        <v>12.29</v>
      </c>
      <c r="BP471" s="1">
        <v>42591</v>
      </c>
      <c r="BQ471" s="1">
        <v>43544</v>
      </c>
      <c r="BR471">
        <v>510438</v>
      </c>
      <c r="BS471">
        <v>3</v>
      </c>
      <c r="BT471" t="s">
        <v>709</v>
      </c>
      <c r="BU471" t="s">
        <v>718</v>
      </c>
      <c r="BW471" t="s">
        <v>737</v>
      </c>
      <c r="BX471">
        <v>1</v>
      </c>
      <c r="BY471">
        <v>1</v>
      </c>
      <c r="BZ471">
        <v>16.03</v>
      </c>
      <c r="CA471">
        <v>16.03</v>
      </c>
      <c r="CB471">
        <v>4.0000000000000001E-3</v>
      </c>
      <c r="CC471">
        <v>4.0000000000000001E-3</v>
      </c>
      <c r="CD471">
        <v>5</v>
      </c>
      <c r="CE471">
        <v>5</v>
      </c>
    </row>
    <row r="472" spans="1:83" x14ac:dyDescent="0.25">
      <c r="A472">
        <v>1600165634</v>
      </c>
      <c r="B472" t="s">
        <v>183</v>
      </c>
      <c r="C472">
        <v>165634</v>
      </c>
      <c r="E472" t="s">
        <v>575</v>
      </c>
      <c r="F472" t="s">
        <v>1</v>
      </c>
      <c r="G472" t="s">
        <v>2</v>
      </c>
      <c r="H472">
        <v>26951.5</v>
      </c>
      <c r="I472">
        <v>26951.5</v>
      </c>
      <c r="J472">
        <v>5483.88</v>
      </c>
      <c r="K472">
        <v>5483.88</v>
      </c>
      <c r="L472">
        <v>0</v>
      </c>
      <c r="M472">
        <v>0</v>
      </c>
      <c r="N472">
        <v>52349.61</v>
      </c>
      <c r="O472">
        <v>52349.61</v>
      </c>
      <c r="P472">
        <v>12.291</v>
      </c>
      <c r="Q472">
        <v>12.291</v>
      </c>
      <c r="R472">
        <v>25191</v>
      </c>
      <c r="AA472" t="s">
        <v>3</v>
      </c>
      <c r="AB472" s="1">
        <v>42591</v>
      </c>
      <c r="AE472" s="1">
        <v>42604</v>
      </c>
      <c r="AG472" s="1">
        <v>42604</v>
      </c>
      <c r="AI472" s="1">
        <v>42902</v>
      </c>
      <c r="AM472" s="1">
        <v>42902</v>
      </c>
      <c r="AO472" s="1">
        <v>42902</v>
      </c>
      <c r="AQ472">
        <v>1600510435</v>
      </c>
      <c r="AR472" t="s">
        <v>306</v>
      </c>
      <c r="AS472">
        <v>1</v>
      </c>
      <c r="AV472" t="s">
        <v>575</v>
      </c>
      <c r="AW472" t="s">
        <v>5</v>
      </c>
      <c r="AX472">
        <v>1241707</v>
      </c>
      <c r="AY472" t="s">
        <v>6</v>
      </c>
      <c r="BA472" t="s">
        <v>7</v>
      </c>
      <c r="BB472" s="1">
        <v>42611</v>
      </c>
      <c r="BC472" s="1">
        <v>42639</v>
      </c>
      <c r="BD472" s="1">
        <v>42787</v>
      </c>
      <c r="BE472" s="1">
        <v>42674</v>
      </c>
      <c r="BF472">
        <v>0</v>
      </c>
      <c r="BG472">
        <v>0</v>
      </c>
      <c r="BH472">
        <v>5483.88</v>
      </c>
      <c r="BI472">
        <v>5483.88</v>
      </c>
      <c r="BJ472">
        <v>26951.5</v>
      </c>
      <c r="BK472">
        <v>26951.5</v>
      </c>
      <c r="BL472">
        <v>52349.61</v>
      </c>
      <c r="BM472">
        <v>52349.61</v>
      </c>
      <c r="BN472">
        <v>12.29</v>
      </c>
      <c r="BO472">
        <v>12.29</v>
      </c>
      <c r="BP472" s="1">
        <v>42591</v>
      </c>
      <c r="BQ472" s="1">
        <v>43544</v>
      </c>
      <c r="BR472">
        <v>510439</v>
      </c>
      <c r="BS472">
        <v>4</v>
      </c>
      <c r="BT472" t="s">
        <v>709</v>
      </c>
      <c r="BU472" t="s">
        <v>710</v>
      </c>
      <c r="BW472" t="s">
        <v>727</v>
      </c>
      <c r="BX472">
        <v>2</v>
      </c>
      <c r="BY472">
        <v>2</v>
      </c>
      <c r="BZ472">
        <v>238.88800000000001</v>
      </c>
      <c r="CA472">
        <v>238.88800000000001</v>
      </c>
      <c r="CB472">
        <v>5.1999999999999998E-2</v>
      </c>
      <c r="CC472">
        <v>5.1999999999999998E-2</v>
      </c>
      <c r="CD472">
        <v>70</v>
      </c>
      <c r="CE472">
        <v>70</v>
      </c>
    </row>
    <row r="473" spans="1:83" x14ac:dyDescent="0.25">
      <c r="A473">
        <v>1600165634</v>
      </c>
      <c r="B473" t="s">
        <v>183</v>
      </c>
      <c r="C473">
        <v>165634</v>
      </c>
      <c r="E473" t="s">
        <v>575</v>
      </c>
      <c r="F473" t="s">
        <v>1</v>
      </c>
      <c r="G473" t="s">
        <v>2</v>
      </c>
      <c r="H473">
        <v>26951.5</v>
      </c>
      <c r="I473">
        <v>26951.5</v>
      </c>
      <c r="J473">
        <v>5483.88</v>
      </c>
      <c r="K473">
        <v>5483.88</v>
      </c>
      <c r="L473">
        <v>0</v>
      </c>
      <c r="M473">
        <v>0</v>
      </c>
      <c r="N473">
        <v>52349.61</v>
      </c>
      <c r="O473">
        <v>52349.61</v>
      </c>
      <c r="P473">
        <v>12.291</v>
      </c>
      <c r="Q473">
        <v>12.291</v>
      </c>
      <c r="R473">
        <v>25191</v>
      </c>
      <c r="AA473" t="s">
        <v>3</v>
      </c>
      <c r="AB473" s="1">
        <v>42591</v>
      </c>
      <c r="AE473" s="1">
        <v>42604</v>
      </c>
      <c r="AG473" s="1">
        <v>42604</v>
      </c>
      <c r="AI473" s="1">
        <v>42902</v>
      </c>
      <c r="AM473" s="1">
        <v>42902</v>
      </c>
      <c r="AO473" s="1">
        <v>42902</v>
      </c>
      <c r="AQ473">
        <v>1600510435</v>
      </c>
      <c r="AR473" t="s">
        <v>306</v>
      </c>
      <c r="AS473">
        <v>1</v>
      </c>
      <c r="AV473" t="s">
        <v>575</v>
      </c>
      <c r="AW473" t="s">
        <v>5</v>
      </c>
      <c r="AX473">
        <v>1241707</v>
      </c>
      <c r="AY473" t="s">
        <v>6</v>
      </c>
      <c r="BA473" t="s">
        <v>7</v>
      </c>
      <c r="BB473" s="1">
        <v>42611</v>
      </c>
      <c r="BC473" s="1">
        <v>42639</v>
      </c>
      <c r="BD473" s="1">
        <v>42787</v>
      </c>
      <c r="BE473" s="1">
        <v>42674</v>
      </c>
      <c r="BF473">
        <v>0</v>
      </c>
      <c r="BG473">
        <v>0</v>
      </c>
      <c r="BH473">
        <v>5483.88</v>
      </c>
      <c r="BI473">
        <v>5483.88</v>
      </c>
      <c r="BJ473">
        <v>26951.5</v>
      </c>
      <c r="BK473">
        <v>26951.5</v>
      </c>
      <c r="BL473">
        <v>52349.61</v>
      </c>
      <c r="BM473">
        <v>52349.61</v>
      </c>
      <c r="BN473">
        <v>12.29</v>
      </c>
      <c r="BO473">
        <v>12.29</v>
      </c>
      <c r="BP473" s="1">
        <v>42591</v>
      </c>
      <c r="BQ473" s="1">
        <v>43544</v>
      </c>
      <c r="BR473">
        <v>510440</v>
      </c>
      <c r="BS473">
        <v>5</v>
      </c>
      <c r="BT473" t="s">
        <v>709</v>
      </c>
      <c r="BU473" t="s">
        <v>710</v>
      </c>
      <c r="BW473" t="s">
        <v>890</v>
      </c>
      <c r="BX473">
        <v>10</v>
      </c>
      <c r="BY473">
        <v>10</v>
      </c>
      <c r="BZ473">
        <v>10660.61</v>
      </c>
      <c r="CA473">
        <v>10660.61</v>
      </c>
      <c r="CB473">
        <v>2.83</v>
      </c>
      <c r="CC473">
        <v>2.83</v>
      </c>
      <c r="CD473">
        <v>1100</v>
      </c>
      <c r="CE473">
        <v>1100</v>
      </c>
    </row>
    <row r="474" spans="1:83" x14ac:dyDescent="0.25">
      <c r="A474">
        <v>1600165634</v>
      </c>
      <c r="B474" t="s">
        <v>183</v>
      </c>
      <c r="C474">
        <v>165634</v>
      </c>
      <c r="E474" t="s">
        <v>575</v>
      </c>
      <c r="F474" t="s">
        <v>1</v>
      </c>
      <c r="G474" t="s">
        <v>2</v>
      </c>
      <c r="H474">
        <v>26951.5</v>
      </c>
      <c r="I474">
        <v>26951.5</v>
      </c>
      <c r="J474">
        <v>5483.88</v>
      </c>
      <c r="K474">
        <v>5483.88</v>
      </c>
      <c r="L474">
        <v>0</v>
      </c>
      <c r="M474">
        <v>0</v>
      </c>
      <c r="N474">
        <v>52349.61</v>
      </c>
      <c r="O474">
        <v>52349.61</v>
      </c>
      <c r="P474">
        <v>12.291</v>
      </c>
      <c r="Q474">
        <v>12.291</v>
      </c>
      <c r="R474">
        <v>25191</v>
      </c>
      <c r="AA474" t="s">
        <v>3</v>
      </c>
      <c r="AB474" s="1">
        <v>42591</v>
      </c>
      <c r="AE474" s="1">
        <v>42604</v>
      </c>
      <c r="AG474" s="1">
        <v>42604</v>
      </c>
      <c r="AI474" s="1">
        <v>42902</v>
      </c>
      <c r="AM474" s="1">
        <v>42902</v>
      </c>
      <c r="AO474" s="1">
        <v>42902</v>
      </c>
      <c r="AQ474">
        <v>1600510435</v>
      </c>
      <c r="AR474" t="s">
        <v>306</v>
      </c>
      <c r="AS474">
        <v>1</v>
      </c>
      <c r="AV474" t="s">
        <v>575</v>
      </c>
      <c r="AW474" t="s">
        <v>5</v>
      </c>
      <c r="AX474">
        <v>1241707</v>
      </c>
      <c r="AY474" t="s">
        <v>6</v>
      </c>
      <c r="BA474" t="s">
        <v>7</v>
      </c>
      <c r="BB474" s="1">
        <v>42611</v>
      </c>
      <c r="BC474" s="1">
        <v>42639</v>
      </c>
      <c r="BD474" s="1">
        <v>42787</v>
      </c>
      <c r="BE474" s="1">
        <v>42674</v>
      </c>
      <c r="BF474">
        <v>0</v>
      </c>
      <c r="BG474">
        <v>0</v>
      </c>
      <c r="BH474">
        <v>5483.88</v>
      </c>
      <c r="BI474">
        <v>5483.88</v>
      </c>
      <c r="BJ474">
        <v>26951.5</v>
      </c>
      <c r="BK474">
        <v>26951.5</v>
      </c>
      <c r="BL474">
        <v>52349.61</v>
      </c>
      <c r="BM474">
        <v>52349.61</v>
      </c>
      <c r="BN474">
        <v>12.29</v>
      </c>
      <c r="BO474">
        <v>12.29</v>
      </c>
      <c r="BP474" s="1">
        <v>42591</v>
      </c>
      <c r="BQ474" s="1">
        <v>43544</v>
      </c>
      <c r="BR474">
        <v>510441</v>
      </c>
      <c r="BS474">
        <v>6</v>
      </c>
      <c r="BT474" t="s">
        <v>709</v>
      </c>
      <c r="BU474" t="s">
        <v>712</v>
      </c>
      <c r="BW474" t="s">
        <v>730</v>
      </c>
      <c r="BX474">
        <v>1</v>
      </c>
      <c r="BY474">
        <v>1</v>
      </c>
      <c r="BZ474">
        <v>273</v>
      </c>
      <c r="CA474">
        <v>273</v>
      </c>
      <c r="CB474">
        <v>0</v>
      </c>
      <c r="CC474">
        <v>0</v>
      </c>
      <c r="CD474">
        <v>25</v>
      </c>
      <c r="CE474">
        <v>25</v>
      </c>
    </row>
    <row r="475" spans="1:83" x14ac:dyDescent="0.25">
      <c r="A475">
        <v>1600165634</v>
      </c>
      <c r="B475" t="s">
        <v>183</v>
      </c>
      <c r="C475">
        <v>165634</v>
      </c>
      <c r="E475" t="s">
        <v>575</v>
      </c>
      <c r="F475" t="s">
        <v>1</v>
      </c>
      <c r="G475" t="s">
        <v>2</v>
      </c>
      <c r="H475">
        <v>26951.5</v>
      </c>
      <c r="I475">
        <v>26951.5</v>
      </c>
      <c r="J475">
        <v>5483.88</v>
      </c>
      <c r="K475">
        <v>5483.88</v>
      </c>
      <c r="L475">
        <v>0</v>
      </c>
      <c r="M475">
        <v>0</v>
      </c>
      <c r="N475">
        <v>52349.61</v>
      </c>
      <c r="O475">
        <v>52349.61</v>
      </c>
      <c r="P475">
        <v>12.291</v>
      </c>
      <c r="Q475">
        <v>12.291</v>
      </c>
      <c r="R475">
        <v>25191</v>
      </c>
      <c r="AA475" t="s">
        <v>3</v>
      </c>
      <c r="AB475" s="1">
        <v>42591</v>
      </c>
      <c r="AE475" s="1">
        <v>42604</v>
      </c>
      <c r="AG475" s="1">
        <v>42604</v>
      </c>
      <c r="AI475" s="1">
        <v>42902</v>
      </c>
      <c r="AM475" s="1">
        <v>42902</v>
      </c>
      <c r="AO475" s="1">
        <v>42902</v>
      </c>
      <c r="AQ475">
        <v>1600510435</v>
      </c>
      <c r="AR475" t="s">
        <v>306</v>
      </c>
      <c r="AS475">
        <v>1</v>
      </c>
      <c r="AV475" t="s">
        <v>575</v>
      </c>
      <c r="AW475" t="s">
        <v>5</v>
      </c>
      <c r="AX475">
        <v>1241707</v>
      </c>
      <c r="AY475" t="s">
        <v>6</v>
      </c>
      <c r="BA475" t="s">
        <v>7</v>
      </c>
      <c r="BB475" s="1">
        <v>42611</v>
      </c>
      <c r="BC475" s="1">
        <v>42639</v>
      </c>
      <c r="BD475" s="1">
        <v>42787</v>
      </c>
      <c r="BE475" s="1">
        <v>42674</v>
      </c>
      <c r="BF475">
        <v>0</v>
      </c>
      <c r="BG475">
        <v>0</v>
      </c>
      <c r="BH475">
        <v>5483.88</v>
      </c>
      <c r="BI475">
        <v>5483.88</v>
      </c>
      <c r="BJ475">
        <v>26951.5</v>
      </c>
      <c r="BK475">
        <v>26951.5</v>
      </c>
      <c r="BL475">
        <v>52349.61</v>
      </c>
      <c r="BM475">
        <v>52349.61</v>
      </c>
      <c r="BN475">
        <v>12.29</v>
      </c>
      <c r="BO475">
        <v>12.29</v>
      </c>
      <c r="BP475" s="1">
        <v>42591</v>
      </c>
      <c r="BQ475" s="1">
        <v>43544</v>
      </c>
      <c r="BR475">
        <v>510442</v>
      </c>
      <c r="BS475">
        <v>7</v>
      </c>
      <c r="BT475" t="s">
        <v>709</v>
      </c>
      <c r="BU475" t="s">
        <v>712</v>
      </c>
      <c r="BW475" t="s">
        <v>730</v>
      </c>
      <c r="BX475">
        <v>2</v>
      </c>
      <c r="BY475">
        <v>2</v>
      </c>
      <c r="BZ475">
        <v>1167.5999999999999</v>
      </c>
      <c r="CA475">
        <v>1167.5999999999999</v>
      </c>
      <c r="CB475">
        <v>0</v>
      </c>
      <c r="CC475">
        <v>0</v>
      </c>
      <c r="CD475">
        <v>100</v>
      </c>
      <c r="CE475">
        <v>100</v>
      </c>
    </row>
    <row r="476" spans="1:83" x14ac:dyDescent="0.25">
      <c r="A476">
        <v>1600165634</v>
      </c>
      <c r="B476" t="s">
        <v>183</v>
      </c>
      <c r="C476">
        <v>165634</v>
      </c>
      <c r="E476" t="s">
        <v>575</v>
      </c>
      <c r="F476" t="s">
        <v>1</v>
      </c>
      <c r="G476" t="s">
        <v>2</v>
      </c>
      <c r="H476">
        <v>26951.5</v>
      </c>
      <c r="I476">
        <v>26951.5</v>
      </c>
      <c r="J476">
        <v>5483.88</v>
      </c>
      <c r="K476">
        <v>5483.88</v>
      </c>
      <c r="L476">
        <v>0</v>
      </c>
      <c r="M476">
        <v>0</v>
      </c>
      <c r="N476">
        <v>52349.61</v>
      </c>
      <c r="O476">
        <v>52349.61</v>
      </c>
      <c r="P476">
        <v>12.291</v>
      </c>
      <c r="Q476">
        <v>12.291</v>
      </c>
      <c r="R476">
        <v>25191</v>
      </c>
      <c r="AA476" t="s">
        <v>3</v>
      </c>
      <c r="AB476" s="1">
        <v>42591</v>
      </c>
      <c r="AE476" s="1">
        <v>42604</v>
      </c>
      <c r="AG476" s="1">
        <v>42604</v>
      </c>
      <c r="AI476" s="1">
        <v>42902</v>
      </c>
      <c r="AM476" s="1">
        <v>42902</v>
      </c>
      <c r="AO476" s="1">
        <v>42902</v>
      </c>
      <c r="AQ476">
        <v>1600510435</v>
      </c>
      <c r="AR476" t="s">
        <v>306</v>
      </c>
      <c r="AS476">
        <v>1</v>
      </c>
      <c r="AV476" t="s">
        <v>575</v>
      </c>
      <c r="AW476" t="s">
        <v>5</v>
      </c>
      <c r="AX476">
        <v>1241707</v>
      </c>
      <c r="AY476" t="s">
        <v>6</v>
      </c>
      <c r="BA476" t="s">
        <v>7</v>
      </c>
      <c r="BB476" s="1">
        <v>42611</v>
      </c>
      <c r="BC476" s="1">
        <v>42639</v>
      </c>
      <c r="BD476" s="1">
        <v>42787</v>
      </c>
      <c r="BE476" s="1">
        <v>42674</v>
      </c>
      <c r="BF476">
        <v>0</v>
      </c>
      <c r="BG476">
        <v>0</v>
      </c>
      <c r="BH476">
        <v>5483.88</v>
      </c>
      <c r="BI476">
        <v>5483.88</v>
      </c>
      <c r="BJ476">
        <v>26951.5</v>
      </c>
      <c r="BK476">
        <v>26951.5</v>
      </c>
      <c r="BL476">
        <v>52349.61</v>
      </c>
      <c r="BM476">
        <v>52349.61</v>
      </c>
      <c r="BN476">
        <v>12.29</v>
      </c>
      <c r="BO476">
        <v>12.29</v>
      </c>
      <c r="BP476" s="1">
        <v>42591</v>
      </c>
      <c r="BQ476" s="1">
        <v>43544</v>
      </c>
      <c r="BR476">
        <v>510443</v>
      </c>
      <c r="BS476">
        <v>8</v>
      </c>
      <c r="BT476" t="s">
        <v>709</v>
      </c>
      <c r="BU476" t="s">
        <v>712</v>
      </c>
      <c r="BW476" t="s">
        <v>730</v>
      </c>
      <c r="BX476">
        <v>1</v>
      </c>
      <c r="BY476">
        <v>1</v>
      </c>
      <c r="BZ476">
        <v>1218</v>
      </c>
      <c r="CA476">
        <v>1218</v>
      </c>
      <c r="CB476">
        <v>0</v>
      </c>
      <c r="CC476">
        <v>0</v>
      </c>
      <c r="CD476">
        <v>110</v>
      </c>
      <c r="CE476">
        <v>110</v>
      </c>
    </row>
    <row r="477" spans="1:83" x14ac:dyDescent="0.25">
      <c r="A477">
        <v>1600165634</v>
      </c>
      <c r="B477" t="s">
        <v>183</v>
      </c>
      <c r="C477">
        <v>165634</v>
      </c>
      <c r="E477" t="s">
        <v>575</v>
      </c>
      <c r="F477" t="s">
        <v>1</v>
      </c>
      <c r="G477" t="s">
        <v>2</v>
      </c>
      <c r="H477">
        <v>26951.5</v>
      </c>
      <c r="I477">
        <v>26951.5</v>
      </c>
      <c r="J477">
        <v>5483.88</v>
      </c>
      <c r="K477">
        <v>5483.88</v>
      </c>
      <c r="L477">
        <v>0</v>
      </c>
      <c r="M477">
        <v>0</v>
      </c>
      <c r="N477">
        <v>52349.61</v>
      </c>
      <c r="O477">
        <v>52349.61</v>
      </c>
      <c r="P477">
        <v>12.291</v>
      </c>
      <c r="Q477">
        <v>12.291</v>
      </c>
      <c r="R477">
        <v>25191</v>
      </c>
      <c r="AA477" t="s">
        <v>3</v>
      </c>
      <c r="AB477" s="1">
        <v>42591</v>
      </c>
      <c r="AE477" s="1">
        <v>42604</v>
      </c>
      <c r="AG477" s="1">
        <v>42604</v>
      </c>
      <c r="AI477" s="1">
        <v>42902</v>
      </c>
      <c r="AM477" s="1">
        <v>42902</v>
      </c>
      <c r="AO477" s="1">
        <v>42902</v>
      </c>
      <c r="AQ477">
        <v>1600510435</v>
      </c>
      <c r="AR477" t="s">
        <v>306</v>
      </c>
      <c r="AS477">
        <v>1</v>
      </c>
      <c r="AV477" t="s">
        <v>575</v>
      </c>
      <c r="AW477" t="s">
        <v>5</v>
      </c>
      <c r="AX477">
        <v>1241707</v>
      </c>
      <c r="AY477" t="s">
        <v>6</v>
      </c>
      <c r="BA477" t="s">
        <v>7</v>
      </c>
      <c r="BB477" s="1">
        <v>42611</v>
      </c>
      <c r="BC477" s="1">
        <v>42639</v>
      </c>
      <c r="BD477" s="1">
        <v>42787</v>
      </c>
      <c r="BE477" s="1">
        <v>42674</v>
      </c>
      <c r="BF477">
        <v>0</v>
      </c>
      <c r="BG477">
        <v>0</v>
      </c>
      <c r="BH477">
        <v>5483.88</v>
      </c>
      <c r="BI477">
        <v>5483.88</v>
      </c>
      <c r="BJ477">
        <v>26951.5</v>
      </c>
      <c r="BK477">
        <v>26951.5</v>
      </c>
      <c r="BL477">
        <v>52349.61</v>
      </c>
      <c r="BM477">
        <v>52349.61</v>
      </c>
      <c r="BN477">
        <v>12.29</v>
      </c>
      <c r="BO477">
        <v>12.29</v>
      </c>
      <c r="BP477" s="1">
        <v>42591</v>
      </c>
      <c r="BQ477" s="1">
        <v>43544</v>
      </c>
      <c r="BR477">
        <v>510444</v>
      </c>
      <c r="BS477">
        <v>9</v>
      </c>
      <c r="BT477" t="s">
        <v>717</v>
      </c>
      <c r="BU477" t="s">
        <v>718</v>
      </c>
      <c r="BW477" t="s">
        <v>891</v>
      </c>
      <c r="BX477">
        <v>1</v>
      </c>
      <c r="BY477">
        <v>1</v>
      </c>
      <c r="BZ477">
        <v>35370.92</v>
      </c>
      <c r="CA477">
        <v>35370.92</v>
      </c>
      <c r="CB477">
        <v>9.3949999999999996</v>
      </c>
      <c r="CC477">
        <v>9.3949999999999996</v>
      </c>
      <c r="CD477">
        <v>3757.88</v>
      </c>
      <c r="CE477">
        <v>3757.88</v>
      </c>
    </row>
    <row r="478" spans="1:83" x14ac:dyDescent="0.25">
      <c r="A478">
        <v>1600166995</v>
      </c>
      <c r="B478" t="s">
        <v>183</v>
      </c>
      <c r="C478">
        <v>166995</v>
      </c>
      <c r="E478" t="s">
        <v>63</v>
      </c>
      <c r="F478" t="s">
        <v>1</v>
      </c>
      <c r="G478" t="s">
        <v>2</v>
      </c>
      <c r="H478">
        <v>17344.16</v>
      </c>
      <c r="I478">
        <v>17344.16</v>
      </c>
      <c r="J478">
        <v>736</v>
      </c>
      <c r="K478">
        <v>736</v>
      </c>
      <c r="L478">
        <v>0</v>
      </c>
      <c r="M478">
        <v>0</v>
      </c>
      <c r="N478">
        <v>9675.2939999999999</v>
      </c>
      <c r="O478">
        <v>9675.2939999999999</v>
      </c>
      <c r="P478">
        <v>0.94</v>
      </c>
      <c r="Q478">
        <v>0.94</v>
      </c>
      <c r="R478">
        <v>24278</v>
      </c>
      <c r="AA478" t="s">
        <v>3</v>
      </c>
      <c r="AB478" s="1">
        <v>42642</v>
      </c>
      <c r="AE478" s="1">
        <v>42646</v>
      </c>
      <c r="AG478" s="1">
        <v>42646</v>
      </c>
      <c r="AI478" s="1">
        <v>42760</v>
      </c>
      <c r="AM478" s="1">
        <v>42760</v>
      </c>
      <c r="AO478" s="1">
        <v>42760</v>
      </c>
      <c r="AQ478">
        <v>1600494899</v>
      </c>
      <c r="AR478" t="s">
        <v>310</v>
      </c>
      <c r="AS478">
        <v>1</v>
      </c>
      <c r="AV478" t="s">
        <v>63</v>
      </c>
      <c r="AW478" t="s">
        <v>5</v>
      </c>
      <c r="AX478">
        <v>1245658</v>
      </c>
      <c r="AY478" t="s">
        <v>6</v>
      </c>
      <c r="BA478" t="s">
        <v>7</v>
      </c>
      <c r="BB478" s="1">
        <v>42653</v>
      </c>
      <c r="BC478" s="1">
        <v>42653</v>
      </c>
      <c r="BD478" s="1">
        <v>42674</v>
      </c>
      <c r="BE478" s="1">
        <v>42674</v>
      </c>
      <c r="BF478">
        <v>0</v>
      </c>
      <c r="BG478">
        <v>0</v>
      </c>
      <c r="BH478">
        <v>736</v>
      </c>
      <c r="BI478">
        <v>736</v>
      </c>
      <c r="BJ478">
        <v>17344.16</v>
      </c>
      <c r="BK478">
        <v>17344.16</v>
      </c>
      <c r="BL478">
        <v>9675.2900000000009</v>
      </c>
      <c r="BM478">
        <v>9675.2900000000009</v>
      </c>
      <c r="BN478">
        <v>0.94</v>
      </c>
      <c r="BO478">
        <v>0.94</v>
      </c>
      <c r="BP478" s="1">
        <v>42642</v>
      </c>
      <c r="BQ478" s="1">
        <v>43543</v>
      </c>
      <c r="BR478">
        <v>494900</v>
      </c>
      <c r="BS478">
        <v>1</v>
      </c>
      <c r="BT478" t="s">
        <v>709</v>
      </c>
      <c r="BU478" t="s">
        <v>710</v>
      </c>
      <c r="BW478" t="s">
        <v>729</v>
      </c>
      <c r="BX478">
        <v>12</v>
      </c>
      <c r="BY478">
        <v>12</v>
      </c>
      <c r="BZ478">
        <v>6780.7439999999997</v>
      </c>
      <c r="CA478">
        <v>6780.7439999999997</v>
      </c>
      <c r="CB478">
        <v>0</v>
      </c>
      <c r="CC478">
        <v>0</v>
      </c>
      <c r="CD478">
        <v>360</v>
      </c>
      <c r="CE478">
        <v>360</v>
      </c>
    </row>
    <row r="479" spans="1:83" x14ac:dyDescent="0.25">
      <c r="A479">
        <v>1600166995</v>
      </c>
      <c r="B479" t="s">
        <v>183</v>
      </c>
      <c r="C479">
        <v>166995</v>
      </c>
      <c r="E479" t="s">
        <v>63</v>
      </c>
      <c r="F479" t="s">
        <v>1</v>
      </c>
      <c r="G479" t="s">
        <v>2</v>
      </c>
      <c r="H479">
        <v>17344.16</v>
      </c>
      <c r="I479">
        <v>17344.16</v>
      </c>
      <c r="J479">
        <v>736</v>
      </c>
      <c r="K479">
        <v>736</v>
      </c>
      <c r="L479">
        <v>0</v>
      </c>
      <c r="M479">
        <v>0</v>
      </c>
      <c r="N479">
        <v>9675.2939999999999</v>
      </c>
      <c r="O479">
        <v>9675.2939999999999</v>
      </c>
      <c r="P479">
        <v>0.94</v>
      </c>
      <c r="Q479">
        <v>0.94</v>
      </c>
      <c r="R479">
        <v>24278</v>
      </c>
      <c r="AA479" t="s">
        <v>3</v>
      </c>
      <c r="AB479" s="1">
        <v>42642</v>
      </c>
      <c r="AE479" s="1">
        <v>42646</v>
      </c>
      <c r="AG479" s="1">
        <v>42646</v>
      </c>
      <c r="AI479" s="1">
        <v>42760</v>
      </c>
      <c r="AM479" s="1">
        <v>42760</v>
      </c>
      <c r="AO479" s="1">
        <v>42760</v>
      </c>
      <c r="AQ479">
        <v>1600494899</v>
      </c>
      <c r="AR479" t="s">
        <v>310</v>
      </c>
      <c r="AS479">
        <v>1</v>
      </c>
      <c r="AV479" t="s">
        <v>63</v>
      </c>
      <c r="AW479" t="s">
        <v>5</v>
      </c>
      <c r="AX479">
        <v>1245658</v>
      </c>
      <c r="AY479" t="s">
        <v>6</v>
      </c>
      <c r="BA479" t="s">
        <v>7</v>
      </c>
      <c r="BB479" s="1">
        <v>42653</v>
      </c>
      <c r="BC479" s="1">
        <v>42653</v>
      </c>
      <c r="BD479" s="1">
        <v>42674</v>
      </c>
      <c r="BE479" s="1">
        <v>42674</v>
      </c>
      <c r="BF479">
        <v>0</v>
      </c>
      <c r="BG479">
        <v>0</v>
      </c>
      <c r="BH479">
        <v>736</v>
      </c>
      <c r="BI479">
        <v>736</v>
      </c>
      <c r="BJ479">
        <v>17344.16</v>
      </c>
      <c r="BK479">
        <v>17344.16</v>
      </c>
      <c r="BL479">
        <v>9675.2900000000009</v>
      </c>
      <c r="BM479">
        <v>9675.2900000000009</v>
      </c>
      <c r="BN479">
        <v>0.94</v>
      </c>
      <c r="BO479">
        <v>0.94</v>
      </c>
      <c r="BP479" s="1">
        <v>42642</v>
      </c>
      <c r="BQ479" s="1">
        <v>43543</v>
      </c>
      <c r="BR479">
        <v>494901</v>
      </c>
      <c r="BS479">
        <v>2</v>
      </c>
      <c r="BT479" t="s">
        <v>717</v>
      </c>
      <c r="BU479" t="s">
        <v>718</v>
      </c>
      <c r="BW479" t="s">
        <v>883</v>
      </c>
      <c r="BX479">
        <v>1</v>
      </c>
      <c r="BY479">
        <v>1</v>
      </c>
      <c r="BZ479">
        <v>2894.55</v>
      </c>
      <c r="CA479">
        <v>2894.55</v>
      </c>
      <c r="CB479">
        <v>0.94</v>
      </c>
      <c r="CC479">
        <v>0.94</v>
      </c>
      <c r="CD479">
        <v>376</v>
      </c>
      <c r="CE479">
        <v>376</v>
      </c>
    </row>
    <row r="480" spans="1:83" x14ac:dyDescent="0.25">
      <c r="A480">
        <v>1600167379</v>
      </c>
      <c r="B480" t="s">
        <v>183</v>
      </c>
      <c r="C480">
        <v>167379</v>
      </c>
      <c r="E480" t="s">
        <v>41</v>
      </c>
      <c r="F480" t="s">
        <v>1</v>
      </c>
      <c r="G480" t="s">
        <v>2</v>
      </c>
      <c r="H480">
        <v>8488.67</v>
      </c>
      <c r="I480">
        <v>11041.18</v>
      </c>
      <c r="J480">
        <v>1909.85</v>
      </c>
      <c r="K480">
        <v>1244.8499999999999</v>
      </c>
      <c r="L480">
        <v>0</v>
      </c>
      <c r="M480">
        <v>0</v>
      </c>
      <c r="N480">
        <v>3037</v>
      </c>
      <c r="O480">
        <v>24897</v>
      </c>
      <c r="P480">
        <v>4.3949999999999996</v>
      </c>
      <c r="Q480">
        <v>2.93</v>
      </c>
      <c r="R480">
        <v>27784</v>
      </c>
      <c r="AA480" t="s">
        <v>3</v>
      </c>
      <c r="AB480" s="1">
        <v>42654</v>
      </c>
      <c r="AE480" s="1">
        <v>42654</v>
      </c>
      <c r="AG480" s="1">
        <v>42654</v>
      </c>
      <c r="AI480" s="1">
        <v>42830</v>
      </c>
      <c r="AM480" s="1">
        <v>42830</v>
      </c>
      <c r="AO480" s="1">
        <v>42830</v>
      </c>
      <c r="AQ480">
        <v>1600526314</v>
      </c>
      <c r="AR480" t="s">
        <v>311</v>
      </c>
      <c r="AS480">
        <v>1</v>
      </c>
      <c r="AV480" t="s">
        <v>41</v>
      </c>
      <c r="AW480" t="s">
        <v>5</v>
      </c>
      <c r="AX480">
        <v>1241411</v>
      </c>
      <c r="AY480" t="s">
        <v>9</v>
      </c>
      <c r="BA480" t="s">
        <v>7</v>
      </c>
      <c r="BB480" s="1">
        <v>42667</v>
      </c>
      <c r="BC480" s="1">
        <v>42667</v>
      </c>
      <c r="BD480" s="1">
        <v>42674</v>
      </c>
      <c r="BE480" s="1">
        <v>42674</v>
      </c>
      <c r="BF480">
        <v>0</v>
      </c>
      <c r="BG480">
        <v>0</v>
      </c>
      <c r="BH480">
        <v>1909.85</v>
      </c>
      <c r="BI480">
        <v>1244.8499999999999</v>
      </c>
      <c r="BJ480">
        <v>8488.67</v>
      </c>
      <c r="BK480">
        <v>11041.18</v>
      </c>
      <c r="BL480">
        <v>3037</v>
      </c>
      <c r="BM480">
        <v>24897</v>
      </c>
      <c r="BN480">
        <v>4.4000000000000004</v>
      </c>
      <c r="BO480">
        <v>2.93</v>
      </c>
      <c r="BP480" s="1">
        <v>42654</v>
      </c>
      <c r="BQ480" s="1">
        <v>43544</v>
      </c>
      <c r="BR480">
        <v>526315</v>
      </c>
      <c r="BS480">
        <v>1</v>
      </c>
      <c r="BT480" t="s">
        <v>717</v>
      </c>
      <c r="BU480" t="s">
        <v>718</v>
      </c>
      <c r="BW480" t="s">
        <v>900</v>
      </c>
      <c r="BX480">
        <v>1</v>
      </c>
      <c r="BY480">
        <v>1</v>
      </c>
      <c r="BZ480">
        <v>3037</v>
      </c>
      <c r="CA480">
        <v>24897</v>
      </c>
      <c r="CB480">
        <v>4.3949999999999996</v>
      </c>
      <c r="CC480">
        <v>2.93</v>
      </c>
      <c r="CD480">
        <v>1909.85</v>
      </c>
      <c r="CE480">
        <v>1244.8499999999999</v>
      </c>
    </row>
    <row r="481" spans="1:83" x14ac:dyDescent="0.25">
      <c r="A481">
        <v>1600162255</v>
      </c>
      <c r="B481" t="s">
        <v>183</v>
      </c>
      <c r="C481">
        <v>162255</v>
      </c>
      <c r="E481" t="s">
        <v>63</v>
      </c>
      <c r="F481" t="s">
        <v>1</v>
      </c>
      <c r="G481" t="s">
        <v>2</v>
      </c>
      <c r="H481">
        <v>70134</v>
      </c>
      <c r="I481">
        <v>70134</v>
      </c>
      <c r="J481">
        <v>14094.05</v>
      </c>
      <c r="K481">
        <v>14094.05</v>
      </c>
      <c r="L481">
        <v>0</v>
      </c>
      <c r="M481">
        <v>0</v>
      </c>
      <c r="N481">
        <v>255000.36</v>
      </c>
      <c r="O481">
        <v>255000.36</v>
      </c>
      <c r="P481">
        <v>30.69</v>
      </c>
      <c r="Q481">
        <v>30.69</v>
      </c>
      <c r="R481">
        <v>27279</v>
      </c>
      <c r="AA481" t="s">
        <v>3</v>
      </c>
      <c r="AB481" s="1">
        <v>42536</v>
      </c>
      <c r="AE481" s="1">
        <v>42537</v>
      </c>
      <c r="AG481" s="1">
        <v>42537</v>
      </c>
      <c r="AI481" s="1">
        <v>42767</v>
      </c>
      <c r="AM481" s="1">
        <v>42767</v>
      </c>
      <c r="AO481" s="1">
        <v>42767</v>
      </c>
      <c r="AQ481">
        <v>1600507528</v>
      </c>
      <c r="AR481" t="s">
        <v>275</v>
      </c>
      <c r="AS481">
        <v>1</v>
      </c>
      <c r="AV481" t="s">
        <v>63</v>
      </c>
      <c r="AW481" t="s">
        <v>5</v>
      </c>
      <c r="AX481">
        <v>1115932</v>
      </c>
      <c r="AY481" t="s">
        <v>6</v>
      </c>
      <c r="BA481" t="s">
        <v>7</v>
      </c>
      <c r="BB481" s="1">
        <v>42569</v>
      </c>
      <c r="BC481" s="1">
        <v>42614</v>
      </c>
      <c r="BD481" s="1">
        <v>42573</v>
      </c>
      <c r="BE481" s="1">
        <v>42675</v>
      </c>
      <c r="BF481">
        <v>0</v>
      </c>
      <c r="BG481">
        <v>0</v>
      </c>
      <c r="BH481">
        <v>14094.05</v>
      </c>
      <c r="BI481">
        <v>14094.05</v>
      </c>
      <c r="BJ481">
        <v>70134</v>
      </c>
      <c r="BK481">
        <v>70134</v>
      </c>
      <c r="BL481">
        <v>255000.36</v>
      </c>
      <c r="BM481">
        <v>255000.36</v>
      </c>
      <c r="BN481">
        <v>30.69</v>
      </c>
      <c r="BO481">
        <v>30.69</v>
      </c>
      <c r="BP481" s="1">
        <v>42536</v>
      </c>
      <c r="BQ481" s="1">
        <v>43544</v>
      </c>
      <c r="BR481">
        <v>507529</v>
      </c>
      <c r="BS481">
        <v>1</v>
      </c>
      <c r="BT481" t="s">
        <v>709</v>
      </c>
      <c r="BU481" t="s">
        <v>710</v>
      </c>
      <c r="BW481" t="s">
        <v>857</v>
      </c>
      <c r="BX481">
        <v>17</v>
      </c>
      <c r="BY481">
        <v>17</v>
      </c>
      <c r="BZ481">
        <v>2244</v>
      </c>
      <c r="CA481">
        <v>2244</v>
      </c>
      <c r="CB481">
        <v>0.85</v>
      </c>
      <c r="CC481">
        <v>0.85</v>
      </c>
      <c r="CD481">
        <v>1003</v>
      </c>
      <c r="CE481">
        <v>1003</v>
      </c>
    </row>
    <row r="482" spans="1:83" x14ac:dyDescent="0.25">
      <c r="A482">
        <v>1600162255</v>
      </c>
      <c r="B482" t="s">
        <v>183</v>
      </c>
      <c r="C482">
        <v>162255</v>
      </c>
      <c r="E482" t="s">
        <v>63</v>
      </c>
      <c r="F482" t="s">
        <v>1</v>
      </c>
      <c r="G482" t="s">
        <v>2</v>
      </c>
      <c r="H482">
        <v>70134</v>
      </c>
      <c r="I482">
        <v>70134</v>
      </c>
      <c r="J482">
        <v>14094.05</v>
      </c>
      <c r="K482">
        <v>14094.05</v>
      </c>
      <c r="L482">
        <v>0</v>
      </c>
      <c r="M482">
        <v>0</v>
      </c>
      <c r="N482">
        <v>255000.36</v>
      </c>
      <c r="O482">
        <v>255000.36</v>
      </c>
      <c r="P482">
        <v>30.69</v>
      </c>
      <c r="Q482">
        <v>30.69</v>
      </c>
      <c r="R482">
        <v>27279</v>
      </c>
      <c r="AA482" t="s">
        <v>3</v>
      </c>
      <c r="AB482" s="1">
        <v>42536</v>
      </c>
      <c r="AE482" s="1">
        <v>42537</v>
      </c>
      <c r="AG482" s="1">
        <v>42537</v>
      </c>
      <c r="AI482" s="1">
        <v>42767</v>
      </c>
      <c r="AM482" s="1">
        <v>42767</v>
      </c>
      <c r="AO482" s="1">
        <v>42767</v>
      </c>
      <c r="AQ482">
        <v>1600507528</v>
      </c>
      <c r="AR482" t="s">
        <v>275</v>
      </c>
      <c r="AS482">
        <v>1</v>
      </c>
      <c r="AV482" t="s">
        <v>63</v>
      </c>
      <c r="AW482" t="s">
        <v>5</v>
      </c>
      <c r="AX482">
        <v>1115932</v>
      </c>
      <c r="AY482" t="s">
        <v>6</v>
      </c>
      <c r="BA482" t="s">
        <v>7</v>
      </c>
      <c r="BB482" s="1">
        <v>42569</v>
      </c>
      <c r="BC482" s="1">
        <v>42614</v>
      </c>
      <c r="BD482" s="1">
        <v>42573</v>
      </c>
      <c r="BE482" s="1">
        <v>42675</v>
      </c>
      <c r="BF482">
        <v>0</v>
      </c>
      <c r="BG482">
        <v>0</v>
      </c>
      <c r="BH482">
        <v>14094.05</v>
      </c>
      <c r="BI482">
        <v>14094.05</v>
      </c>
      <c r="BJ482">
        <v>70134</v>
      </c>
      <c r="BK482">
        <v>70134</v>
      </c>
      <c r="BL482">
        <v>255000.36</v>
      </c>
      <c r="BM482">
        <v>255000.36</v>
      </c>
      <c r="BN482">
        <v>30.69</v>
      </c>
      <c r="BO482">
        <v>30.69</v>
      </c>
      <c r="BP482" s="1">
        <v>42536</v>
      </c>
      <c r="BQ482" s="1">
        <v>43544</v>
      </c>
      <c r="BR482">
        <v>507530</v>
      </c>
      <c r="BS482">
        <v>2</v>
      </c>
      <c r="BT482" t="s">
        <v>709</v>
      </c>
      <c r="BU482" t="s">
        <v>710</v>
      </c>
      <c r="BW482" t="s">
        <v>761</v>
      </c>
      <c r="BX482">
        <v>16</v>
      </c>
      <c r="BY482">
        <v>16</v>
      </c>
      <c r="BZ482">
        <v>3735.36</v>
      </c>
      <c r="CA482">
        <v>3735.36</v>
      </c>
      <c r="CB482">
        <v>1.44</v>
      </c>
      <c r="CC482">
        <v>1.44</v>
      </c>
      <c r="CD482">
        <v>640</v>
      </c>
      <c r="CE482">
        <v>640</v>
      </c>
    </row>
    <row r="483" spans="1:83" x14ac:dyDescent="0.25">
      <c r="A483">
        <v>1600162255</v>
      </c>
      <c r="B483" t="s">
        <v>183</v>
      </c>
      <c r="C483">
        <v>162255</v>
      </c>
      <c r="E483" t="s">
        <v>63</v>
      </c>
      <c r="F483" t="s">
        <v>1</v>
      </c>
      <c r="G483" t="s">
        <v>2</v>
      </c>
      <c r="H483">
        <v>70134</v>
      </c>
      <c r="I483">
        <v>70134</v>
      </c>
      <c r="J483">
        <v>14094.05</v>
      </c>
      <c r="K483">
        <v>14094.05</v>
      </c>
      <c r="L483">
        <v>0</v>
      </c>
      <c r="M483">
        <v>0</v>
      </c>
      <c r="N483">
        <v>255000.36</v>
      </c>
      <c r="O483">
        <v>255000.36</v>
      </c>
      <c r="P483">
        <v>30.69</v>
      </c>
      <c r="Q483">
        <v>30.69</v>
      </c>
      <c r="R483">
        <v>27279</v>
      </c>
      <c r="AA483" t="s">
        <v>3</v>
      </c>
      <c r="AB483" s="1">
        <v>42536</v>
      </c>
      <c r="AE483" s="1">
        <v>42537</v>
      </c>
      <c r="AG483" s="1">
        <v>42537</v>
      </c>
      <c r="AI483" s="1">
        <v>42767</v>
      </c>
      <c r="AM483" s="1">
        <v>42767</v>
      </c>
      <c r="AO483" s="1">
        <v>42767</v>
      </c>
      <c r="AQ483">
        <v>1600507528</v>
      </c>
      <c r="AR483" t="s">
        <v>275</v>
      </c>
      <c r="AS483">
        <v>1</v>
      </c>
      <c r="AV483" t="s">
        <v>63</v>
      </c>
      <c r="AW483" t="s">
        <v>5</v>
      </c>
      <c r="AX483">
        <v>1115932</v>
      </c>
      <c r="AY483" t="s">
        <v>6</v>
      </c>
      <c r="BA483" t="s">
        <v>7</v>
      </c>
      <c r="BB483" s="1">
        <v>42569</v>
      </c>
      <c r="BC483" s="1">
        <v>42614</v>
      </c>
      <c r="BD483" s="1">
        <v>42573</v>
      </c>
      <c r="BE483" s="1">
        <v>42675</v>
      </c>
      <c r="BF483">
        <v>0</v>
      </c>
      <c r="BG483">
        <v>0</v>
      </c>
      <c r="BH483">
        <v>14094.05</v>
      </c>
      <c r="BI483">
        <v>14094.05</v>
      </c>
      <c r="BJ483">
        <v>70134</v>
      </c>
      <c r="BK483">
        <v>70134</v>
      </c>
      <c r="BL483">
        <v>255000.36</v>
      </c>
      <c r="BM483">
        <v>255000.36</v>
      </c>
      <c r="BN483">
        <v>30.69</v>
      </c>
      <c r="BO483">
        <v>30.69</v>
      </c>
      <c r="BP483" s="1">
        <v>42536</v>
      </c>
      <c r="BQ483" s="1">
        <v>43544</v>
      </c>
      <c r="BR483">
        <v>507531</v>
      </c>
      <c r="BS483">
        <v>3</v>
      </c>
      <c r="BT483" t="s">
        <v>717</v>
      </c>
      <c r="BU483" t="s">
        <v>718</v>
      </c>
      <c r="BW483" t="s">
        <v>835</v>
      </c>
      <c r="BX483">
        <v>1</v>
      </c>
      <c r="BY483">
        <v>1</v>
      </c>
      <c r="BZ483">
        <v>249021</v>
      </c>
      <c r="CA483">
        <v>249021</v>
      </c>
      <c r="CB483">
        <v>28.4</v>
      </c>
      <c r="CC483">
        <v>28.4</v>
      </c>
      <c r="CD483">
        <v>12451.05</v>
      </c>
      <c r="CE483">
        <v>12451.05</v>
      </c>
    </row>
    <row r="484" spans="1:83" x14ac:dyDescent="0.25">
      <c r="A484">
        <v>1600162316</v>
      </c>
      <c r="B484" t="s">
        <v>183</v>
      </c>
      <c r="C484">
        <v>162316</v>
      </c>
      <c r="E484" t="s">
        <v>272</v>
      </c>
      <c r="F484" t="s">
        <v>1</v>
      </c>
      <c r="G484" t="s">
        <v>2</v>
      </c>
      <c r="H484">
        <v>7507</v>
      </c>
      <c r="I484">
        <v>7507</v>
      </c>
      <c r="J484">
        <v>996</v>
      </c>
      <c r="K484">
        <v>996</v>
      </c>
      <c r="L484">
        <v>0</v>
      </c>
      <c r="M484">
        <v>0</v>
      </c>
      <c r="N484">
        <v>6636</v>
      </c>
      <c r="O484">
        <v>6636</v>
      </c>
      <c r="P484">
        <v>0</v>
      </c>
      <c r="Q484">
        <v>0</v>
      </c>
      <c r="R484">
        <v>27279</v>
      </c>
      <c r="AA484" t="s">
        <v>3</v>
      </c>
      <c r="AB484" s="1">
        <v>42537</v>
      </c>
      <c r="AE484" s="1">
        <v>42537</v>
      </c>
      <c r="AG484" s="1">
        <v>42537</v>
      </c>
      <c r="AI484" s="1">
        <v>42766</v>
      </c>
      <c r="AM484" s="1">
        <v>42766</v>
      </c>
      <c r="AO484" s="1">
        <v>42766</v>
      </c>
      <c r="AQ484">
        <v>1600490017</v>
      </c>
      <c r="AR484" t="s">
        <v>279</v>
      </c>
      <c r="AS484">
        <v>1</v>
      </c>
      <c r="AV484" t="s">
        <v>272</v>
      </c>
      <c r="AW484" t="s">
        <v>5</v>
      </c>
      <c r="AX484">
        <v>1115932</v>
      </c>
      <c r="AY484" t="s">
        <v>6</v>
      </c>
      <c r="BA484" t="s">
        <v>7</v>
      </c>
      <c r="BB484" s="1">
        <v>42576</v>
      </c>
      <c r="BC484" s="1">
        <v>42614</v>
      </c>
      <c r="BD484" s="1">
        <v>42580</v>
      </c>
      <c r="BE484" s="1">
        <v>42675</v>
      </c>
      <c r="BF484">
        <v>0</v>
      </c>
      <c r="BG484">
        <v>0</v>
      </c>
      <c r="BH484">
        <v>996</v>
      </c>
      <c r="BI484">
        <v>996</v>
      </c>
      <c r="BJ484">
        <v>7507</v>
      </c>
      <c r="BK484">
        <v>7507</v>
      </c>
      <c r="BL484">
        <v>6636</v>
      </c>
      <c r="BM484">
        <v>6636</v>
      </c>
      <c r="BN484">
        <v>0</v>
      </c>
      <c r="BO484">
        <v>0</v>
      </c>
      <c r="BP484" s="1">
        <v>42537</v>
      </c>
      <c r="BQ484" s="1">
        <v>43543</v>
      </c>
      <c r="BR484">
        <v>490018</v>
      </c>
      <c r="BS484">
        <v>1</v>
      </c>
      <c r="BT484" t="s">
        <v>709</v>
      </c>
      <c r="BU484" t="s">
        <v>712</v>
      </c>
      <c r="BW484" t="s">
        <v>715</v>
      </c>
      <c r="BX484">
        <v>5</v>
      </c>
      <c r="BY484">
        <v>5</v>
      </c>
      <c r="BZ484">
        <v>4200</v>
      </c>
      <c r="CA484">
        <v>4200</v>
      </c>
      <c r="CB484">
        <v>0</v>
      </c>
      <c r="CC484">
        <v>0</v>
      </c>
      <c r="CD484">
        <v>630</v>
      </c>
      <c r="CE484">
        <v>630</v>
      </c>
    </row>
    <row r="485" spans="1:83" x14ac:dyDescent="0.25">
      <c r="A485">
        <v>1600162316</v>
      </c>
      <c r="B485" t="s">
        <v>183</v>
      </c>
      <c r="C485">
        <v>162316</v>
      </c>
      <c r="E485" t="s">
        <v>272</v>
      </c>
      <c r="F485" t="s">
        <v>1</v>
      </c>
      <c r="G485" t="s">
        <v>2</v>
      </c>
      <c r="H485">
        <v>7507</v>
      </c>
      <c r="I485">
        <v>7507</v>
      </c>
      <c r="J485">
        <v>996</v>
      </c>
      <c r="K485">
        <v>996</v>
      </c>
      <c r="L485">
        <v>0</v>
      </c>
      <c r="M485">
        <v>0</v>
      </c>
      <c r="N485">
        <v>6636</v>
      </c>
      <c r="O485">
        <v>6636</v>
      </c>
      <c r="P485">
        <v>0</v>
      </c>
      <c r="Q485">
        <v>0</v>
      </c>
      <c r="R485">
        <v>27279</v>
      </c>
      <c r="AA485" t="s">
        <v>3</v>
      </c>
      <c r="AB485" s="1">
        <v>42537</v>
      </c>
      <c r="AE485" s="1">
        <v>42537</v>
      </c>
      <c r="AG485" s="1">
        <v>42537</v>
      </c>
      <c r="AI485" s="1">
        <v>42766</v>
      </c>
      <c r="AM485" s="1">
        <v>42766</v>
      </c>
      <c r="AO485" s="1">
        <v>42766</v>
      </c>
      <c r="AQ485">
        <v>1600490017</v>
      </c>
      <c r="AR485" t="s">
        <v>279</v>
      </c>
      <c r="AS485">
        <v>1</v>
      </c>
      <c r="AV485" t="s">
        <v>272</v>
      </c>
      <c r="AW485" t="s">
        <v>5</v>
      </c>
      <c r="AX485">
        <v>1115932</v>
      </c>
      <c r="AY485" t="s">
        <v>6</v>
      </c>
      <c r="BA485" t="s">
        <v>7</v>
      </c>
      <c r="BB485" s="1">
        <v>42576</v>
      </c>
      <c r="BC485" s="1">
        <v>42614</v>
      </c>
      <c r="BD485" s="1">
        <v>42580</v>
      </c>
      <c r="BE485" s="1">
        <v>42675</v>
      </c>
      <c r="BF485">
        <v>0</v>
      </c>
      <c r="BG485">
        <v>0</v>
      </c>
      <c r="BH485">
        <v>996</v>
      </c>
      <c r="BI485">
        <v>996</v>
      </c>
      <c r="BJ485">
        <v>7507</v>
      </c>
      <c r="BK485">
        <v>7507</v>
      </c>
      <c r="BL485">
        <v>6636</v>
      </c>
      <c r="BM485">
        <v>6636</v>
      </c>
      <c r="BN485">
        <v>0</v>
      </c>
      <c r="BO485">
        <v>0</v>
      </c>
      <c r="BP485" s="1">
        <v>42537</v>
      </c>
      <c r="BQ485" s="1">
        <v>43543</v>
      </c>
      <c r="BR485">
        <v>490019</v>
      </c>
      <c r="BS485">
        <v>2</v>
      </c>
      <c r="BT485" t="s">
        <v>709</v>
      </c>
      <c r="BU485" t="s">
        <v>712</v>
      </c>
      <c r="BW485" t="s">
        <v>716</v>
      </c>
      <c r="BX485">
        <v>2</v>
      </c>
      <c r="BY485">
        <v>2</v>
      </c>
      <c r="BZ485">
        <v>2436</v>
      </c>
      <c r="CA485">
        <v>2436</v>
      </c>
      <c r="CB485">
        <v>0</v>
      </c>
      <c r="CC485">
        <v>0</v>
      </c>
      <c r="CD485">
        <v>366</v>
      </c>
      <c r="CE485">
        <v>366</v>
      </c>
    </row>
    <row r="486" spans="1:83" x14ac:dyDescent="0.25">
      <c r="A486">
        <v>1600156264</v>
      </c>
      <c r="B486" t="s">
        <v>183</v>
      </c>
      <c r="C486">
        <v>156264</v>
      </c>
      <c r="E486" t="s">
        <v>81</v>
      </c>
      <c r="F486" t="s">
        <v>1</v>
      </c>
      <c r="G486" t="s">
        <v>2</v>
      </c>
      <c r="H486">
        <v>1586.25</v>
      </c>
      <c r="I486">
        <v>1586.25</v>
      </c>
      <c r="J486">
        <v>772</v>
      </c>
      <c r="K486">
        <v>772</v>
      </c>
      <c r="L486">
        <v>0</v>
      </c>
      <c r="M486">
        <v>0</v>
      </c>
      <c r="N486">
        <v>5246.1260000000002</v>
      </c>
      <c r="O486">
        <v>5246.1260000000002</v>
      </c>
      <c r="P486">
        <v>1.837</v>
      </c>
      <c r="Q486">
        <v>1.837</v>
      </c>
      <c r="R486">
        <v>1643</v>
      </c>
      <c r="AA486" t="s">
        <v>3</v>
      </c>
      <c r="AB486" s="1">
        <v>42418</v>
      </c>
      <c r="AE486" s="1">
        <v>42418</v>
      </c>
      <c r="AG486" s="1">
        <v>42418</v>
      </c>
      <c r="AI486" s="1">
        <v>42517</v>
      </c>
      <c r="AM486" s="1">
        <v>42517</v>
      </c>
      <c r="AO486" s="1">
        <v>42517</v>
      </c>
      <c r="AQ486">
        <v>1600460847</v>
      </c>
      <c r="AR486" t="s">
        <v>233</v>
      </c>
      <c r="AS486">
        <v>1</v>
      </c>
      <c r="AV486" t="s">
        <v>81</v>
      </c>
      <c r="AW486" t="s">
        <v>5</v>
      </c>
      <c r="AX486">
        <v>1019633</v>
      </c>
      <c r="AY486" t="s">
        <v>6</v>
      </c>
      <c r="BA486" t="s">
        <v>7</v>
      </c>
      <c r="BB486" s="1">
        <v>42426</v>
      </c>
      <c r="BC486" s="1">
        <v>42426</v>
      </c>
      <c r="BD486" s="1">
        <v>42440</v>
      </c>
      <c r="BE486" s="1">
        <v>42677</v>
      </c>
      <c r="BF486">
        <v>0</v>
      </c>
      <c r="BG486">
        <v>0</v>
      </c>
      <c r="BH486">
        <v>772</v>
      </c>
      <c r="BI486">
        <v>772</v>
      </c>
      <c r="BJ486">
        <v>1586.25</v>
      </c>
      <c r="BK486">
        <v>1586.25</v>
      </c>
      <c r="BL486">
        <v>5246.13</v>
      </c>
      <c r="BM486">
        <v>5246.13</v>
      </c>
      <c r="BN486">
        <v>1.84</v>
      </c>
      <c r="BO486">
        <v>1.84</v>
      </c>
      <c r="BP486" s="1">
        <v>42418</v>
      </c>
      <c r="BQ486" s="1">
        <v>43542</v>
      </c>
      <c r="BR486">
        <v>460848</v>
      </c>
      <c r="BS486">
        <v>1</v>
      </c>
      <c r="BT486" t="s">
        <v>709</v>
      </c>
      <c r="BU486" t="s">
        <v>710</v>
      </c>
      <c r="BW486" t="s">
        <v>769</v>
      </c>
      <c r="BX486">
        <v>3</v>
      </c>
      <c r="BY486">
        <v>3</v>
      </c>
      <c r="BZ486">
        <v>683.28</v>
      </c>
      <c r="CA486">
        <v>683.28</v>
      </c>
      <c r="CB486">
        <v>7.8E-2</v>
      </c>
      <c r="CC486">
        <v>7.8E-2</v>
      </c>
      <c r="CD486">
        <v>24</v>
      </c>
      <c r="CE486">
        <v>24</v>
      </c>
    </row>
    <row r="487" spans="1:83" x14ac:dyDescent="0.25">
      <c r="A487">
        <v>1600156264</v>
      </c>
      <c r="B487" t="s">
        <v>183</v>
      </c>
      <c r="C487">
        <v>156264</v>
      </c>
      <c r="E487" t="s">
        <v>81</v>
      </c>
      <c r="F487" t="s">
        <v>1</v>
      </c>
      <c r="G487" t="s">
        <v>2</v>
      </c>
      <c r="H487">
        <v>1586.25</v>
      </c>
      <c r="I487">
        <v>1586.25</v>
      </c>
      <c r="J487">
        <v>772</v>
      </c>
      <c r="K487">
        <v>772</v>
      </c>
      <c r="L487">
        <v>0</v>
      </c>
      <c r="M487">
        <v>0</v>
      </c>
      <c r="N487">
        <v>5246.1260000000002</v>
      </c>
      <c r="O487">
        <v>5246.1260000000002</v>
      </c>
      <c r="P487">
        <v>1.837</v>
      </c>
      <c r="Q487">
        <v>1.837</v>
      </c>
      <c r="R487">
        <v>1643</v>
      </c>
      <c r="AA487" t="s">
        <v>3</v>
      </c>
      <c r="AB487" s="1">
        <v>42418</v>
      </c>
      <c r="AE487" s="1">
        <v>42418</v>
      </c>
      <c r="AG487" s="1">
        <v>42418</v>
      </c>
      <c r="AI487" s="1">
        <v>42517</v>
      </c>
      <c r="AM487" s="1">
        <v>42517</v>
      </c>
      <c r="AO487" s="1">
        <v>42517</v>
      </c>
      <c r="AQ487">
        <v>1600460847</v>
      </c>
      <c r="AR487" t="s">
        <v>233</v>
      </c>
      <c r="AS487">
        <v>1</v>
      </c>
      <c r="AV487" t="s">
        <v>81</v>
      </c>
      <c r="AW487" t="s">
        <v>5</v>
      </c>
      <c r="AX487">
        <v>1019633</v>
      </c>
      <c r="AY487" t="s">
        <v>6</v>
      </c>
      <c r="BA487" t="s">
        <v>7</v>
      </c>
      <c r="BB487" s="1">
        <v>42426</v>
      </c>
      <c r="BC487" s="1">
        <v>42426</v>
      </c>
      <c r="BD487" s="1">
        <v>42440</v>
      </c>
      <c r="BE487" s="1">
        <v>42677</v>
      </c>
      <c r="BF487">
        <v>0</v>
      </c>
      <c r="BG487">
        <v>0</v>
      </c>
      <c r="BH487">
        <v>772</v>
      </c>
      <c r="BI487">
        <v>772</v>
      </c>
      <c r="BJ487">
        <v>1586.25</v>
      </c>
      <c r="BK487">
        <v>1586.25</v>
      </c>
      <c r="BL487">
        <v>5246.13</v>
      </c>
      <c r="BM487">
        <v>5246.13</v>
      </c>
      <c r="BN487">
        <v>1.84</v>
      </c>
      <c r="BO487">
        <v>1.84</v>
      </c>
      <c r="BP487" s="1">
        <v>42418</v>
      </c>
      <c r="BQ487" s="1">
        <v>43542</v>
      </c>
      <c r="BR487">
        <v>460849</v>
      </c>
      <c r="BS487">
        <v>2</v>
      </c>
      <c r="BT487" t="s">
        <v>709</v>
      </c>
      <c r="BU487" t="s">
        <v>710</v>
      </c>
      <c r="BW487" t="s">
        <v>754</v>
      </c>
      <c r="BX487">
        <v>17</v>
      </c>
      <c r="BY487">
        <v>17</v>
      </c>
      <c r="BZ487">
        <v>1014.254</v>
      </c>
      <c r="CA487">
        <v>1014.254</v>
      </c>
      <c r="CB487">
        <v>0.39100000000000001</v>
      </c>
      <c r="CC487">
        <v>0.39100000000000001</v>
      </c>
      <c r="CD487">
        <v>204</v>
      </c>
      <c r="CE487">
        <v>204</v>
      </c>
    </row>
    <row r="488" spans="1:83" x14ac:dyDescent="0.25">
      <c r="A488">
        <v>1600156264</v>
      </c>
      <c r="B488" t="s">
        <v>183</v>
      </c>
      <c r="C488">
        <v>156264</v>
      </c>
      <c r="E488" t="s">
        <v>81</v>
      </c>
      <c r="F488" t="s">
        <v>1</v>
      </c>
      <c r="G488" t="s">
        <v>2</v>
      </c>
      <c r="H488">
        <v>1586.25</v>
      </c>
      <c r="I488">
        <v>1586.25</v>
      </c>
      <c r="J488">
        <v>772</v>
      </c>
      <c r="K488">
        <v>772</v>
      </c>
      <c r="L488">
        <v>0</v>
      </c>
      <c r="M488">
        <v>0</v>
      </c>
      <c r="N488">
        <v>5246.1260000000002</v>
      </c>
      <c r="O488">
        <v>5246.1260000000002</v>
      </c>
      <c r="P488">
        <v>1.837</v>
      </c>
      <c r="Q488">
        <v>1.837</v>
      </c>
      <c r="R488">
        <v>1643</v>
      </c>
      <c r="AA488" t="s">
        <v>3</v>
      </c>
      <c r="AB488" s="1">
        <v>42418</v>
      </c>
      <c r="AE488" s="1">
        <v>42418</v>
      </c>
      <c r="AG488" s="1">
        <v>42418</v>
      </c>
      <c r="AI488" s="1">
        <v>42517</v>
      </c>
      <c r="AM488" s="1">
        <v>42517</v>
      </c>
      <c r="AO488" s="1">
        <v>42517</v>
      </c>
      <c r="AQ488">
        <v>1600460847</v>
      </c>
      <c r="AR488" t="s">
        <v>233</v>
      </c>
      <c r="AS488">
        <v>1</v>
      </c>
      <c r="AV488" t="s">
        <v>81</v>
      </c>
      <c r="AW488" t="s">
        <v>5</v>
      </c>
      <c r="AX488">
        <v>1019633</v>
      </c>
      <c r="AY488" t="s">
        <v>6</v>
      </c>
      <c r="BA488" t="s">
        <v>7</v>
      </c>
      <c r="BB488" s="1">
        <v>42426</v>
      </c>
      <c r="BC488" s="1">
        <v>42426</v>
      </c>
      <c r="BD488" s="1">
        <v>42440</v>
      </c>
      <c r="BE488" s="1">
        <v>42677</v>
      </c>
      <c r="BF488">
        <v>0</v>
      </c>
      <c r="BG488">
        <v>0</v>
      </c>
      <c r="BH488">
        <v>772</v>
      </c>
      <c r="BI488">
        <v>772</v>
      </c>
      <c r="BJ488">
        <v>1586.25</v>
      </c>
      <c r="BK488">
        <v>1586.25</v>
      </c>
      <c r="BL488">
        <v>5246.13</v>
      </c>
      <c r="BM488">
        <v>5246.13</v>
      </c>
      <c r="BN488">
        <v>1.84</v>
      </c>
      <c r="BO488">
        <v>1.84</v>
      </c>
      <c r="BP488" s="1">
        <v>42418</v>
      </c>
      <c r="BQ488" s="1">
        <v>43542</v>
      </c>
      <c r="BR488">
        <v>460850</v>
      </c>
      <c r="BS488">
        <v>3</v>
      </c>
      <c r="BT488" t="s">
        <v>709</v>
      </c>
      <c r="BU488" t="s">
        <v>710</v>
      </c>
      <c r="BW488" t="s">
        <v>765</v>
      </c>
      <c r="BX488">
        <v>8</v>
      </c>
      <c r="BY488">
        <v>8</v>
      </c>
      <c r="BZ488">
        <v>622.55999999999995</v>
      </c>
      <c r="CA488">
        <v>622.55999999999995</v>
      </c>
      <c r="CB488">
        <v>0.24</v>
      </c>
      <c r="CC488">
        <v>0.24</v>
      </c>
      <c r="CD488">
        <v>136</v>
      </c>
      <c r="CE488">
        <v>136</v>
      </c>
    </row>
    <row r="489" spans="1:83" x14ac:dyDescent="0.25">
      <c r="A489">
        <v>1600156264</v>
      </c>
      <c r="B489" t="s">
        <v>183</v>
      </c>
      <c r="C489">
        <v>156264</v>
      </c>
      <c r="E489" t="s">
        <v>81</v>
      </c>
      <c r="F489" t="s">
        <v>1</v>
      </c>
      <c r="G489" t="s">
        <v>2</v>
      </c>
      <c r="H489">
        <v>1586.25</v>
      </c>
      <c r="I489">
        <v>1586.25</v>
      </c>
      <c r="J489">
        <v>772</v>
      </c>
      <c r="K489">
        <v>772</v>
      </c>
      <c r="L489">
        <v>0</v>
      </c>
      <c r="M489">
        <v>0</v>
      </c>
      <c r="N489">
        <v>5246.1260000000002</v>
      </c>
      <c r="O489">
        <v>5246.1260000000002</v>
      </c>
      <c r="P489">
        <v>1.837</v>
      </c>
      <c r="Q489">
        <v>1.837</v>
      </c>
      <c r="R489">
        <v>1643</v>
      </c>
      <c r="AA489" t="s">
        <v>3</v>
      </c>
      <c r="AB489" s="1">
        <v>42418</v>
      </c>
      <c r="AE489" s="1">
        <v>42418</v>
      </c>
      <c r="AG489" s="1">
        <v>42418</v>
      </c>
      <c r="AI489" s="1">
        <v>42517</v>
      </c>
      <c r="AM489" s="1">
        <v>42517</v>
      </c>
      <c r="AO489" s="1">
        <v>42517</v>
      </c>
      <c r="AQ489">
        <v>1600460847</v>
      </c>
      <c r="AR489" t="s">
        <v>233</v>
      </c>
      <c r="AS489">
        <v>1</v>
      </c>
      <c r="AV489" t="s">
        <v>81</v>
      </c>
      <c r="AW489" t="s">
        <v>5</v>
      </c>
      <c r="AX489">
        <v>1019633</v>
      </c>
      <c r="AY489" t="s">
        <v>6</v>
      </c>
      <c r="BA489" t="s">
        <v>7</v>
      </c>
      <c r="BB489" s="1">
        <v>42426</v>
      </c>
      <c r="BC489" s="1">
        <v>42426</v>
      </c>
      <c r="BD489" s="1">
        <v>42440</v>
      </c>
      <c r="BE489" s="1">
        <v>42677</v>
      </c>
      <c r="BF489">
        <v>0</v>
      </c>
      <c r="BG489">
        <v>0</v>
      </c>
      <c r="BH489">
        <v>772</v>
      </c>
      <c r="BI489">
        <v>772</v>
      </c>
      <c r="BJ489">
        <v>1586.25</v>
      </c>
      <c r="BK489">
        <v>1586.25</v>
      </c>
      <c r="BL489">
        <v>5246.13</v>
      </c>
      <c r="BM489">
        <v>5246.13</v>
      </c>
      <c r="BN489">
        <v>1.84</v>
      </c>
      <c r="BO489">
        <v>1.84</v>
      </c>
      <c r="BP489" s="1">
        <v>42418</v>
      </c>
      <c r="BQ489" s="1">
        <v>43542</v>
      </c>
      <c r="BR489">
        <v>460851</v>
      </c>
      <c r="BS489">
        <v>4</v>
      </c>
      <c r="BT489" t="s">
        <v>709</v>
      </c>
      <c r="BU489" t="s">
        <v>710</v>
      </c>
      <c r="BW489" t="s">
        <v>764</v>
      </c>
      <c r="BX489">
        <v>24</v>
      </c>
      <c r="BY489">
        <v>24</v>
      </c>
      <c r="BZ489">
        <v>2926.0320000000002</v>
      </c>
      <c r="CA489">
        <v>2926.0320000000002</v>
      </c>
      <c r="CB489">
        <v>1.1279999999999999</v>
      </c>
      <c r="CC489">
        <v>1.1279999999999999</v>
      </c>
      <c r="CD489">
        <v>408</v>
      </c>
      <c r="CE489">
        <v>408</v>
      </c>
    </row>
    <row r="490" spans="1:83" x14ac:dyDescent="0.25">
      <c r="A490">
        <v>1600163237</v>
      </c>
      <c r="B490" t="s">
        <v>183</v>
      </c>
      <c r="C490">
        <v>163237</v>
      </c>
      <c r="E490" t="s">
        <v>272</v>
      </c>
      <c r="F490" t="s">
        <v>1</v>
      </c>
      <c r="G490" t="s">
        <v>2</v>
      </c>
      <c r="H490">
        <v>29812.2</v>
      </c>
      <c r="I490">
        <v>31171</v>
      </c>
      <c r="J490">
        <v>14067</v>
      </c>
      <c r="K490">
        <v>14527</v>
      </c>
      <c r="L490">
        <v>0</v>
      </c>
      <c r="M490">
        <v>0</v>
      </c>
      <c r="N490">
        <v>93744</v>
      </c>
      <c r="O490">
        <v>96810</v>
      </c>
      <c r="P490">
        <v>0</v>
      </c>
      <c r="Q490">
        <v>0</v>
      </c>
      <c r="R490">
        <v>1235</v>
      </c>
      <c r="AA490" t="s">
        <v>3</v>
      </c>
      <c r="AB490" s="1">
        <v>42540</v>
      </c>
      <c r="AE490" s="1">
        <v>42540</v>
      </c>
      <c r="AG490" s="1">
        <v>42540</v>
      </c>
      <c r="AI490" s="1">
        <v>42733</v>
      </c>
      <c r="AM490" s="1">
        <v>42733</v>
      </c>
      <c r="AO490" s="1">
        <v>42733</v>
      </c>
      <c r="AQ490">
        <v>1600522677</v>
      </c>
      <c r="AR490" t="s">
        <v>293</v>
      </c>
      <c r="AS490">
        <v>1</v>
      </c>
      <c r="AV490" t="s">
        <v>272</v>
      </c>
      <c r="AW490" t="s">
        <v>5</v>
      </c>
      <c r="AX490">
        <v>0</v>
      </c>
      <c r="AY490" t="s">
        <v>6</v>
      </c>
      <c r="BA490" t="s">
        <v>7</v>
      </c>
      <c r="BB490" s="1">
        <v>42552</v>
      </c>
      <c r="BC490" s="1">
        <v>42599</v>
      </c>
      <c r="BD490" s="1">
        <v>42580</v>
      </c>
      <c r="BE490" s="1">
        <v>42677</v>
      </c>
      <c r="BF490">
        <v>0</v>
      </c>
      <c r="BG490">
        <v>0</v>
      </c>
      <c r="BH490">
        <v>14067</v>
      </c>
      <c r="BI490">
        <v>14527</v>
      </c>
      <c r="BJ490">
        <v>29812.2</v>
      </c>
      <c r="BK490">
        <v>31171</v>
      </c>
      <c r="BL490">
        <v>93744</v>
      </c>
      <c r="BM490">
        <v>96810</v>
      </c>
      <c r="BN490">
        <v>0</v>
      </c>
      <c r="BO490">
        <v>0</v>
      </c>
      <c r="BP490" s="1">
        <v>42540</v>
      </c>
      <c r="BQ490" s="1">
        <v>43544</v>
      </c>
      <c r="BR490">
        <v>522678</v>
      </c>
      <c r="BS490">
        <v>1</v>
      </c>
      <c r="BT490" t="s">
        <v>709</v>
      </c>
      <c r="BU490" t="s">
        <v>712</v>
      </c>
      <c r="BW490" t="s">
        <v>858</v>
      </c>
      <c r="BX490">
        <v>27</v>
      </c>
      <c r="BY490">
        <v>28</v>
      </c>
      <c r="BZ490">
        <v>82782</v>
      </c>
      <c r="CA490">
        <v>85848</v>
      </c>
      <c r="CB490">
        <v>0</v>
      </c>
      <c r="CC490">
        <v>0</v>
      </c>
      <c r="CD490">
        <v>12420</v>
      </c>
      <c r="CE490">
        <v>12880</v>
      </c>
    </row>
    <row r="491" spans="1:83" x14ac:dyDescent="0.25">
      <c r="A491">
        <v>1600163237</v>
      </c>
      <c r="B491" t="s">
        <v>183</v>
      </c>
      <c r="C491">
        <v>163237</v>
      </c>
      <c r="E491" t="s">
        <v>272</v>
      </c>
      <c r="F491" t="s">
        <v>1</v>
      </c>
      <c r="G491" t="s">
        <v>2</v>
      </c>
      <c r="H491">
        <v>29812.2</v>
      </c>
      <c r="I491">
        <v>31171</v>
      </c>
      <c r="J491">
        <v>14067</v>
      </c>
      <c r="K491">
        <v>14527</v>
      </c>
      <c r="L491">
        <v>0</v>
      </c>
      <c r="M491">
        <v>0</v>
      </c>
      <c r="N491">
        <v>93744</v>
      </c>
      <c r="O491">
        <v>96810</v>
      </c>
      <c r="P491">
        <v>0</v>
      </c>
      <c r="Q491">
        <v>0</v>
      </c>
      <c r="R491">
        <v>1235</v>
      </c>
      <c r="AA491" t="s">
        <v>3</v>
      </c>
      <c r="AB491" s="1">
        <v>42540</v>
      </c>
      <c r="AE491" s="1">
        <v>42540</v>
      </c>
      <c r="AG491" s="1">
        <v>42540</v>
      </c>
      <c r="AI491" s="1">
        <v>42733</v>
      </c>
      <c r="AM491" s="1">
        <v>42733</v>
      </c>
      <c r="AO491" s="1">
        <v>42733</v>
      </c>
      <c r="AQ491">
        <v>1600522677</v>
      </c>
      <c r="AR491" t="s">
        <v>293</v>
      </c>
      <c r="AS491">
        <v>1</v>
      </c>
      <c r="AV491" t="s">
        <v>272</v>
      </c>
      <c r="AW491" t="s">
        <v>5</v>
      </c>
      <c r="AX491">
        <v>0</v>
      </c>
      <c r="AY491" t="s">
        <v>6</v>
      </c>
      <c r="BA491" t="s">
        <v>7</v>
      </c>
      <c r="BB491" s="1">
        <v>42552</v>
      </c>
      <c r="BC491" s="1">
        <v>42599</v>
      </c>
      <c r="BD491" s="1">
        <v>42580</v>
      </c>
      <c r="BE491" s="1">
        <v>42677</v>
      </c>
      <c r="BF491">
        <v>0</v>
      </c>
      <c r="BG491">
        <v>0</v>
      </c>
      <c r="BH491">
        <v>14067</v>
      </c>
      <c r="BI491">
        <v>14527</v>
      </c>
      <c r="BJ491">
        <v>29812.2</v>
      </c>
      <c r="BK491">
        <v>31171</v>
      </c>
      <c r="BL491">
        <v>93744</v>
      </c>
      <c r="BM491">
        <v>96810</v>
      </c>
      <c r="BN491">
        <v>0</v>
      </c>
      <c r="BO491">
        <v>0</v>
      </c>
      <c r="BP491" s="1">
        <v>42540</v>
      </c>
      <c r="BQ491" s="1">
        <v>43544</v>
      </c>
      <c r="BR491">
        <v>522679</v>
      </c>
      <c r="BS491">
        <v>2</v>
      </c>
      <c r="BT491" t="s">
        <v>709</v>
      </c>
      <c r="BU491" t="s">
        <v>712</v>
      </c>
      <c r="BW491" t="s">
        <v>716</v>
      </c>
      <c r="BX491">
        <v>9</v>
      </c>
      <c r="BY491">
        <v>9</v>
      </c>
      <c r="BZ491">
        <v>10962</v>
      </c>
      <c r="CA491">
        <v>10962</v>
      </c>
      <c r="CB491">
        <v>0</v>
      </c>
      <c r="CC491">
        <v>0</v>
      </c>
      <c r="CD491">
        <v>1647</v>
      </c>
      <c r="CE491">
        <v>1647</v>
      </c>
    </row>
    <row r="492" spans="1:83" x14ac:dyDescent="0.25">
      <c r="A492">
        <v>1600166937</v>
      </c>
      <c r="B492" t="s">
        <v>183</v>
      </c>
      <c r="C492">
        <v>166937</v>
      </c>
      <c r="E492" t="s">
        <v>41</v>
      </c>
      <c r="F492" t="s">
        <v>1</v>
      </c>
      <c r="G492" t="s">
        <v>2</v>
      </c>
      <c r="H492">
        <v>3200</v>
      </c>
      <c r="I492">
        <v>3050</v>
      </c>
      <c r="J492">
        <v>880</v>
      </c>
      <c r="K492">
        <v>880</v>
      </c>
      <c r="L492">
        <v>0</v>
      </c>
      <c r="M492">
        <v>0</v>
      </c>
      <c r="N492">
        <v>7197</v>
      </c>
      <c r="O492">
        <v>7197</v>
      </c>
      <c r="P492">
        <v>2.2000000000000002</v>
      </c>
      <c r="Q492">
        <v>2.2000000000000002</v>
      </c>
      <c r="R492">
        <v>20235</v>
      </c>
      <c r="AA492" t="s">
        <v>3</v>
      </c>
      <c r="AB492" s="1">
        <v>42642</v>
      </c>
      <c r="AE492" s="1">
        <v>42642</v>
      </c>
      <c r="AG492" s="1">
        <v>42642</v>
      </c>
      <c r="AI492" s="1">
        <v>42699</v>
      </c>
      <c r="AM492" s="1">
        <v>42699</v>
      </c>
      <c r="AO492" s="1">
        <v>42699</v>
      </c>
      <c r="AQ492">
        <v>1600494881</v>
      </c>
      <c r="AR492" t="s">
        <v>309</v>
      </c>
      <c r="AS492">
        <v>1</v>
      </c>
      <c r="AV492" t="s">
        <v>41</v>
      </c>
      <c r="AW492" t="s">
        <v>5</v>
      </c>
      <c r="AX492">
        <v>1245438</v>
      </c>
      <c r="AY492" t="s">
        <v>6</v>
      </c>
      <c r="BA492" t="s">
        <v>7</v>
      </c>
      <c r="BB492" s="1">
        <v>42648</v>
      </c>
      <c r="BC492" s="1">
        <v>42648</v>
      </c>
      <c r="BD492" s="1">
        <v>42678</v>
      </c>
      <c r="BE492" s="1">
        <v>42678</v>
      </c>
      <c r="BF492">
        <v>0</v>
      </c>
      <c r="BG492">
        <v>0</v>
      </c>
      <c r="BH492">
        <v>880</v>
      </c>
      <c r="BI492">
        <v>880</v>
      </c>
      <c r="BJ492">
        <v>3200</v>
      </c>
      <c r="BK492">
        <v>3050</v>
      </c>
      <c r="BL492">
        <v>7197</v>
      </c>
      <c r="BM492">
        <v>7197</v>
      </c>
      <c r="BN492">
        <v>2.2000000000000002</v>
      </c>
      <c r="BO492">
        <v>2.2000000000000002</v>
      </c>
      <c r="BP492" s="1">
        <v>42642</v>
      </c>
      <c r="BQ492" s="1">
        <v>43543</v>
      </c>
      <c r="BR492">
        <v>494882</v>
      </c>
      <c r="BS492">
        <v>1</v>
      </c>
      <c r="BT492" t="s">
        <v>717</v>
      </c>
      <c r="BU492" t="s">
        <v>718</v>
      </c>
      <c r="BW492" t="s">
        <v>882</v>
      </c>
      <c r="BX492">
        <v>1</v>
      </c>
      <c r="BY492">
        <v>1</v>
      </c>
      <c r="BZ492">
        <v>7197</v>
      </c>
      <c r="CA492">
        <v>7197</v>
      </c>
      <c r="CB492">
        <v>2.2000000000000002</v>
      </c>
      <c r="CC492">
        <v>2.2000000000000002</v>
      </c>
      <c r="CD492">
        <v>880</v>
      </c>
      <c r="CE492">
        <v>880</v>
      </c>
    </row>
    <row r="493" spans="1:83" x14ac:dyDescent="0.25">
      <c r="A493">
        <v>1600165404</v>
      </c>
      <c r="B493" t="s">
        <v>183</v>
      </c>
      <c r="C493">
        <v>165404</v>
      </c>
      <c r="E493" t="s">
        <v>41</v>
      </c>
      <c r="F493" t="s">
        <v>1</v>
      </c>
      <c r="G493" t="s">
        <v>2</v>
      </c>
      <c r="H493">
        <v>112849.85</v>
      </c>
      <c r="I493">
        <v>111166.8</v>
      </c>
      <c r="J493">
        <v>46040</v>
      </c>
      <c r="K493">
        <v>46480</v>
      </c>
      <c r="L493">
        <v>0</v>
      </c>
      <c r="M493">
        <v>0</v>
      </c>
      <c r="N493">
        <v>460528</v>
      </c>
      <c r="O493">
        <v>464800</v>
      </c>
      <c r="P493">
        <v>115.1</v>
      </c>
      <c r="Q493">
        <v>116.2</v>
      </c>
      <c r="R493">
        <v>1235</v>
      </c>
      <c r="AA493" t="s">
        <v>3</v>
      </c>
      <c r="AB493" s="1">
        <v>42598</v>
      </c>
      <c r="AE493" s="1">
        <v>42598</v>
      </c>
      <c r="AG493" s="1">
        <v>42598</v>
      </c>
      <c r="AI493" s="1">
        <v>42774</v>
      </c>
      <c r="AM493" s="1">
        <v>42774</v>
      </c>
      <c r="AO493" s="1">
        <v>42774</v>
      </c>
      <c r="AQ493">
        <v>1600493375</v>
      </c>
      <c r="AR493" t="s">
        <v>305</v>
      </c>
      <c r="AS493">
        <v>1</v>
      </c>
      <c r="AV493" t="s">
        <v>41</v>
      </c>
      <c r="AW493" t="s">
        <v>5</v>
      </c>
      <c r="AX493">
        <v>1245656</v>
      </c>
      <c r="AY493" t="s">
        <v>6</v>
      </c>
      <c r="BA493" t="s">
        <v>7</v>
      </c>
      <c r="BB493" s="1">
        <v>42632</v>
      </c>
      <c r="BC493" s="1">
        <v>42642</v>
      </c>
      <c r="BD493" s="1">
        <v>42674</v>
      </c>
      <c r="BE493" s="1">
        <v>42684</v>
      </c>
      <c r="BF493">
        <v>0</v>
      </c>
      <c r="BG493">
        <v>0</v>
      </c>
      <c r="BH493">
        <v>46040</v>
      </c>
      <c r="BI493">
        <v>46480</v>
      </c>
      <c r="BJ493">
        <v>112849.85</v>
      </c>
      <c r="BK493">
        <v>111166.8</v>
      </c>
      <c r="BL493">
        <v>460528</v>
      </c>
      <c r="BM493">
        <v>464800</v>
      </c>
      <c r="BN493">
        <v>115.1</v>
      </c>
      <c r="BO493">
        <v>116.2</v>
      </c>
      <c r="BP493" s="1">
        <v>42598</v>
      </c>
      <c r="BQ493" s="1">
        <v>43543</v>
      </c>
      <c r="BR493">
        <v>493376</v>
      </c>
      <c r="BS493">
        <v>1</v>
      </c>
      <c r="BT493" t="s">
        <v>717</v>
      </c>
      <c r="BU493" t="s">
        <v>718</v>
      </c>
      <c r="BW493" t="s">
        <v>881</v>
      </c>
      <c r="BX493">
        <v>1</v>
      </c>
      <c r="BY493">
        <v>1</v>
      </c>
      <c r="BZ493">
        <v>460528</v>
      </c>
      <c r="CA493">
        <v>464800</v>
      </c>
      <c r="CB493">
        <v>115.1</v>
      </c>
      <c r="CC493">
        <v>116.2</v>
      </c>
      <c r="CD493">
        <v>46040</v>
      </c>
      <c r="CE493">
        <v>46480</v>
      </c>
    </row>
    <row r="494" spans="1:83" x14ac:dyDescent="0.25">
      <c r="A494">
        <v>1600164151</v>
      </c>
      <c r="B494" t="s">
        <v>183</v>
      </c>
      <c r="C494">
        <v>164151</v>
      </c>
      <c r="E494" t="s">
        <v>41</v>
      </c>
      <c r="F494" t="s">
        <v>1</v>
      </c>
      <c r="G494" t="s">
        <v>2</v>
      </c>
      <c r="H494">
        <v>18862</v>
      </c>
      <c r="I494">
        <v>18862</v>
      </c>
      <c r="J494">
        <v>5720</v>
      </c>
      <c r="K494">
        <v>5720</v>
      </c>
      <c r="L494">
        <v>0</v>
      </c>
      <c r="M494">
        <v>0</v>
      </c>
      <c r="N494">
        <v>69446</v>
      </c>
      <c r="O494">
        <v>69446</v>
      </c>
      <c r="P494">
        <v>14.3</v>
      </c>
      <c r="Q494">
        <v>14.3</v>
      </c>
      <c r="R494">
        <v>19448</v>
      </c>
      <c r="AA494" t="s">
        <v>3</v>
      </c>
      <c r="AB494" s="1">
        <v>42520</v>
      </c>
      <c r="AE494" s="1">
        <v>42558</v>
      </c>
      <c r="AG494" s="1">
        <v>42558</v>
      </c>
      <c r="AI494" s="1">
        <v>42745</v>
      </c>
      <c r="AM494" s="1">
        <v>42745</v>
      </c>
      <c r="AO494" s="1">
        <v>42745</v>
      </c>
      <c r="AQ494">
        <v>1600506268</v>
      </c>
      <c r="AR494" t="s">
        <v>299</v>
      </c>
      <c r="AS494">
        <v>1</v>
      </c>
      <c r="AV494" t="s">
        <v>41</v>
      </c>
      <c r="AW494" t="s">
        <v>5</v>
      </c>
      <c r="AY494" t="s">
        <v>6</v>
      </c>
      <c r="BA494" t="s">
        <v>7</v>
      </c>
      <c r="BB494" s="1">
        <v>42578</v>
      </c>
      <c r="BC494" s="1">
        <v>42666</v>
      </c>
      <c r="BD494" s="1">
        <v>42675</v>
      </c>
      <c r="BE494" s="1">
        <v>42685</v>
      </c>
      <c r="BF494">
        <v>0</v>
      </c>
      <c r="BG494">
        <v>0</v>
      </c>
      <c r="BH494">
        <v>5720</v>
      </c>
      <c r="BI494">
        <v>5720</v>
      </c>
      <c r="BJ494">
        <v>18862</v>
      </c>
      <c r="BK494">
        <v>18862</v>
      </c>
      <c r="BL494">
        <v>69446</v>
      </c>
      <c r="BM494">
        <v>69446</v>
      </c>
      <c r="BN494">
        <v>14.3</v>
      </c>
      <c r="BO494">
        <v>14.3</v>
      </c>
      <c r="BP494" s="1">
        <v>42520</v>
      </c>
      <c r="BQ494" s="1">
        <v>43544</v>
      </c>
      <c r="BR494">
        <v>506269</v>
      </c>
      <c r="BS494">
        <v>1</v>
      </c>
      <c r="BT494" t="s">
        <v>717</v>
      </c>
      <c r="BU494" t="s">
        <v>718</v>
      </c>
      <c r="BW494" t="s">
        <v>885</v>
      </c>
      <c r="BX494">
        <v>1</v>
      </c>
      <c r="BY494">
        <v>1</v>
      </c>
      <c r="BZ494">
        <v>69446</v>
      </c>
      <c r="CA494">
        <v>69446</v>
      </c>
      <c r="CB494">
        <v>14.3</v>
      </c>
      <c r="CC494">
        <v>14.3</v>
      </c>
      <c r="CD494">
        <v>5720</v>
      </c>
      <c r="CE494">
        <v>5720</v>
      </c>
    </row>
    <row r="495" spans="1:83" x14ac:dyDescent="0.25">
      <c r="A495">
        <v>1600169518</v>
      </c>
      <c r="B495" t="s">
        <v>183</v>
      </c>
      <c r="C495">
        <v>169518</v>
      </c>
      <c r="E495" t="s">
        <v>523</v>
      </c>
      <c r="F495" t="s">
        <v>1</v>
      </c>
      <c r="G495" t="s">
        <v>2</v>
      </c>
      <c r="H495">
        <v>6623.5</v>
      </c>
      <c r="I495">
        <v>6623.5</v>
      </c>
      <c r="J495">
        <v>329.28</v>
      </c>
      <c r="K495">
        <v>329.28</v>
      </c>
      <c r="L495">
        <v>0</v>
      </c>
      <c r="M495">
        <v>0</v>
      </c>
      <c r="N495">
        <v>231.6</v>
      </c>
      <c r="O495">
        <v>231.6</v>
      </c>
      <c r="P495">
        <v>0.23100000000000001</v>
      </c>
      <c r="Q495">
        <v>0.23100000000000001</v>
      </c>
      <c r="R495">
        <v>1157</v>
      </c>
      <c r="AA495" t="s">
        <v>3</v>
      </c>
      <c r="AB495" s="1">
        <v>42698</v>
      </c>
      <c r="AE495" s="1">
        <v>42699</v>
      </c>
      <c r="AG495" s="1">
        <v>42699</v>
      </c>
      <c r="AI495" s="1">
        <v>42747</v>
      </c>
      <c r="AM495" s="1">
        <v>42747</v>
      </c>
      <c r="AO495" s="1">
        <v>42747</v>
      </c>
      <c r="AQ495">
        <v>1600518604</v>
      </c>
      <c r="AR495" t="s">
        <v>325</v>
      </c>
      <c r="AS495">
        <v>1</v>
      </c>
      <c r="AV495" t="s">
        <v>523</v>
      </c>
      <c r="AW495" t="s">
        <v>5</v>
      </c>
      <c r="AX495">
        <v>1247221</v>
      </c>
      <c r="AY495" t="s">
        <v>9</v>
      </c>
      <c r="BA495" t="s">
        <v>52</v>
      </c>
      <c r="BB495" s="1">
        <v>42697</v>
      </c>
      <c r="BC495" s="1">
        <v>42697</v>
      </c>
      <c r="BD495" s="1">
        <v>42697</v>
      </c>
      <c r="BE495" s="1">
        <v>42697</v>
      </c>
      <c r="BF495">
        <v>0</v>
      </c>
      <c r="BG495">
        <v>0</v>
      </c>
      <c r="BH495">
        <v>329.28</v>
      </c>
      <c r="BI495">
        <v>329.28</v>
      </c>
      <c r="BJ495">
        <v>6623.5</v>
      </c>
      <c r="BK495">
        <v>6623.5</v>
      </c>
      <c r="BL495">
        <v>231.6</v>
      </c>
      <c r="BM495">
        <v>231.6</v>
      </c>
      <c r="BN495">
        <v>0.23</v>
      </c>
      <c r="BO495">
        <v>0.23</v>
      </c>
      <c r="BP495" s="1">
        <v>42698</v>
      </c>
      <c r="BQ495" s="1">
        <v>43544</v>
      </c>
      <c r="BR495">
        <v>518605</v>
      </c>
      <c r="BS495">
        <v>1</v>
      </c>
      <c r="BT495" t="s">
        <v>709</v>
      </c>
      <c r="BU495" t="s">
        <v>732</v>
      </c>
      <c r="BW495" t="s">
        <v>733</v>
      </c>
      <c r="BX495">
        <v>1</v>
      </c>
      <c r="BY495">
        <v>1</v>
      </c>
      <c r="BZ495">
        <v>231.6</v>
      </c>
      <c r="CA495">
        <v>231.6</v>
      </c>
      <c r="CB495">
        <v>0.23100000000000001</v>
      </c>
      <c r="CC495">
        <v>0.23100000000000001</v>
      </c>
      <c r="CD495">
        <v>329.28</v>
      </c>
      <c r="CE495">
        <v>329.28</v>
      </c>
    </row>
    <row r="496" spans="1:83" x14ac:dyDescent="0.25">
      <c r="A496">
        <v>1600168819</v>
      </c>
      <c r="B496" t="s">
        <v>183</v>
      </c>
      <c r="C496">
        <v>168819</v>
      </c>
      <c r="E496" t="s">
        <v>41</v>
      </c>
      <c r="F496" t="s">
        <v>1</v>
      </c>
      <c r="G496" t="s">
        <v>2</v>
      </c>
      <c r="H496">
        <v>21096.04</v>
      </c>
      <c r="I496">
        <v>21096.04</v>
      </c>
      <c r="J496">
        <v>7120</v>
      </c>
      <c r="K496">
        <v>7120</v>
      </c>
      <c r="L496">
        <v>0</v>
      </c>
      <c r="M496">
        <v>0</v>
      </c>
      <c r="N496">
        <v>81232</v>
      </c>
      <c r="O496">
        <v>81232</v>
      </c>
      <c r="P496">
        <v>17.8</v>
      </c>
      <c r="Q496">
        <v>17.8</v>
      </c>
      <c r="R496">
        <v>20279</v>
      </c>
      <c r="AA496" t="s">
        <v>3</v>
      </c>
      <c r="AB496" s="1">
        <v>42684</v>
      </c>
      <c r="AE496" s="1">
        <v>42684</v>
      </c>
      <c r="AG496" s="1">
        <v>42684</v>
      </c>
      <c r="AI496" s="1">
        <v>42802</v>
      </c>
      <c r="AM496" s="1">
        <v>42802</v>
      </c>
      <c r="AO496" s="1">
        <v>42802</v>
      </c>
      <c r="AQ496">
        <v>1600527584</v>
      </c>
      <c r="AR496" t="s">
        <v>321</v>
      </c>
      <c r="AS496">
        <v>1</v>
      </c>
      <c r="AV496" t="s">
        <v>41</v>
      </c>
      <c r="AW496" t="s">
        <v>5</v>
      </c>
      <c r="AX496">
        <v>1241432</v>
      </c>
      <c r="AY496" t="s">
        <v>6</v>
      </c>
      <c r="BA496" t="s">
        <v>7</v>
      </c>
      <c r="BB496" s="1">
        <v>42695</v>
      </c>
      <c r="BC496" s="1">
        <v>42695</v>
      </c>
      <c r="BD496" s="1">
        <v>42704</v>
      </c>
      <c r="BE496" s="1">
        <v>42704</v>
      </c>
      <c r="BF496">
        <v>0</v>
      </c>
      <c r="BG496">
        <v>0</v>
      </c>
      <c r="BH496">
        <v>7120</v>
      </c>
      <c r="BI496">
        <v>7120</v>
      </c>
      <c r="BJ496">
        <v>21096.04</v>
      </c>
      <c r="BK496">
        <v>21096.04</v>
      </c>
      <c r="BL496">
        <v>81232</v>
      </c>
      <c r="BM496">
        <v>81232</v>
      </c>
      <c r="BN496">
        <v>17.8</v>
      </c>
      <c r="BO496">
        <v>17.8</v>
      </c>
      <c r="BP496" s="1">
        <v>42684</v>
      </c>
      <c r="BQ496" s="1">
        <v>43544</v>
      </c>
      <c r="BR496">
        <v>527585</v>
      </c>
      <c r="BS496">
        <v>1</v>
      </c>
      <c r="BT496" t="s">
        <v>717</v>
      </c>
      <c r="BU496" t="s">
        <v>718</v>
      </c>
      <c r="BW496" t="s">
        <v>901</v>
      </c>
      <c r="BX496">
        <v>1</v>
      </c>
      <c r="BY496">
        <v>1</v>
      </c>
      <c r="BZ496">
        <v>69579</v>
      </c>
      <c r="CA496">
        <v>69579</v>
      </c>
      <c r="CB496">
        <v>15.1</v>
      </c>
      <c r="CC496">
        <v>15.1</v>
      </c>
      <c r="CD496">
        <v>6040</v>
      </c>
      <c r="CE496">
        <v>6040</v>
      </c>
    </row>
    <row r="497" spans="1:83" x14ac:dyDescent="0.25">
      <c r="A497">
        <v>1600168819</v>
      </c>
      <c r="B497" t="s">
        <v>183</v>
      </c>
      <c r="C497">
        <v>168819</v>
      </c>
      <c r="E497" t="s">
        <v>41</v>
      </c>
      <c r="F497" t="s">
        <v>1</v>
      </c>
      <c r="G497" t="s">
        <v>2</v>
      </c>
      <c r="H497">
        <v>21096.04</v>
      </c>
      <c r="I497">
        <v>21096.04</v>
      </c>
      <c r="J497">
        <v>7120</v>
      </c>
      <c r="K497">
        <v>7120</v>
      </c>
      <c r="L497">
        <v>0</v>
      </c>
      <c r="M497">
        <v>0</v>
      </c>
      <c r="N497">
        <v>81232</v>
      </c>
      <c r="O497">
        <v>81232</v>
      </c>
      <c r="P497">
        <v>17.8</v>
      </c>
      <c r="Q497">
        <v>17.8</v>
      </c>
      <c r="R497">
        <v>20279</v>
      </c>
      <c r="AA497" t="s">
        <v>3</v>
      </c>
      <c r="AB497" s="1">
        <v>42684</v>
      </c>
      <c r="AE497" s="1">
        <v>42684</v>
      </c>
      <c r="AG497" s="1">
        <v>42684</v>
      </c>
      <c r="AI497" s="1">
        <v>42802</v>
      </c>
      <c r="AM497" s="1">
        <v>42802</v>
      </c>
      <c r="AO497" s="1">
        <v>42802</v>
      </c>
      <c r="AQ497">
        <v>1600527584</v>
      </c>
      <c r="AR497" t="s">
        <v>321</v>
      </c>
      <c r="AS497">
        <v>1</v>
      </c>
      <c r="AV497" t="s">
        <v>41</v>
      </c>
      <c r="AW497" t="s">
        <v>5</v>
      </c>
      <c r="AX497">
        <v>1241432</v>
      </c>
      <c r="AY497" t="s">
        <v>6</v>
      </c>
      <c r="BA497" t="s">
        <v>7</v>
      </c>
      <c r="BB497" s="1">
        <v>42695</v>
      </c>
      <c r="BC497" s="1">
        <v>42695</v>
      </c>
      <c r="BD497" s="1">
        <v>42704</v>
      </c>
      <c r="BE497" s="1">
        <v>42704</v>
      </c>
      <c r="BF497">
        <v>0</v>
      </c>
      <c r="BG497">
        <v>0</v>
      </c>
      <c r="BH497">
        <v>7120</v>
      </c>
      <c r="BI497">
        <v>7120</v>
      </c>
      <c r="BJ497">
        <v>21096.04</v>
      </c>
      <c r="BK497">
        <v>21096.04</v>
      </c>
      <c r="BL497">
        <v>81232</v>
      </c>
      <c r="BM497">
        <v>81232</v>
      </c>
      <c r="BN497">
        <v>17.8</v>
      </c>
      <c r="BO497">
        <v>17.8</v>
      </c>
      <c r="BP497" s="1">
        <v>42684</v>
      </c>
      <c r="BQ497" s="1">
        <v>43544</v>
      </c>
      <c r="BR497">
        <v>527586</v>
      </c>
      <c r="BS497">
        <v>2</v>
      </c>
      <c r="BT497" t="s">
        <v>717</v>
      </c>
      <c r="BU497" t="s">
        <v>718</v>
      </c>
      <c r="BW497" t="s">
        <v>902</v>
      </c>
      <c r="BX497">
        <v>1</v>
      </c>
      <c r="BY497">
        <v>1</v>
      </c>
      <c r="BZ497">
        <v>11653</v>
      </c>
      <c r="CA497">
        <v>11653</v>
      </c>
      <c r="CB497">
        <v>2.7</v>
      </c>
      <c r="CC497">
        <v>2.7</v>
      </c>
      <c r="CD497">
        <v>1080</v>
      </c>
      <c r="CE497">
        <v>1080</v>
      </c>
    </row>
    <row r="498" spans="1:83" x14ac:dyDescent="0.25">
      <c r="A498">
        <v>1600154123</v>
      </c>
      <c r="B498" t="s">
        <v>183</v>
      </c>
      <c r="C498">
        <v>154123</v>
      </c>
      <c r="E498" t="s">
        <v>41</v>
      </c>
      <c r="F498" t="s">
        <v>1</v>
      </c>
      <c r="G498" t="s">
        <v>2</v>
      </c>
      <c r="H498">
        <v>4925.0600000000004</v>
      </c>
      <c r="I498">
        <v>4925.0600000000004</v>
      </c>
      <c r="J498">
        <v>1157.3</v>
      </c>
      <c r="K498">
        <v>1157.3</v>
      </c>
      <c r="L498">
        <v>0</v>
      </c>
      <c r="M498">
        <v>0</v>
      </c>
      <c r="N498">
        <v>23146</v>
      </c>
      <c r="O498">
        <v>23146</v>
      </c>
      <c r="P498">
        <v>0</v>
      </c>
      <c r="Q498">
        <v>0</v>
      </c>
      <c r="R498">
        <v>21942</v>
      </c>
      <c r="AA498" t="s">
        <v>3</v>
      </c>
      <c r="AB498" s="1">
        <v>42362</v>
      </c>
      <c r="AE498" s="1">
        <v>42366</v>
      </c>
      <c r="AG498" s="1">
        <v>42366</v>
      </c>
      <c r="AI498" s="1">
        <v>42753</v>
      </c>
      <c r="AM498" s="1">
        <v>42753</v>
      </c>
      <c r="AO498" s="1">
        <v>42753</v>
      </c>
      <c r="AQ498">
        <v>1600422322</v>
      </c>
      <c r="AR498" t="s">
        <v>225</v>
      </c>
      <c r="AS498">
        <v>1</v>
      </c>
      <c r="AV498" t="s">
        <v>41</v>
      </c>
      <c r="AW498" t="s">
        <v>5</v>
      </c>
      <c r="AX498">
        <v>1006581</v>
      </c>
      <c r="AY498" t="s">
        <v>6</v>
      </c>
      <c r="BA498" t="s">
        <v>7</v>
      </c>
      <c r="BB498" s="1">
        <v>42373</v>
      </c>
      <c r="BC498" s="1">
        <v>42373</v>
      </c>
      <c r="BD498" s="1">
        <v>42704</v>
      </c>
      <c r="BE498" s="1">
        <v>42710</v>
      </c>
      <c r="BF498">
        <v>0</v>
      </c>
      <c r="BG498">
        <v>0</v>
      </c>
      <c r="BH498">
        <v>1157.3</v>
      </c>
      <c r="BI498">
        <v>1157.3</v>
      </c>
      <c r="BJ498">
        <v>4925.0600000000004</v>
      </c>
      <c r="BK498">
        <v>4925.0600000000004</v>
      </c>
      <c r="BL498">
        <v>23146</v>
      </c>
      <c r="BM498">
        <v>23146</v>
      </c>
      <c r="BN498">
        <v>0</v>
      </c>
      <c r="BO498">
        <v>0</v>
      </c>
      <c r="BP498" s="1">
        <v>42362</v>
      </c>
      <c r="BQ498" s="1">
        <v>43542</v>
      </c>
      <c r="BR498">
        <v>422323</v>
      </c>
      <c r="BS498">
        <v>1</v>
      </c>
      <c r="BT498" t="s">
        <v>717</v>
      </c>
      <c r="BU498" t="s">
        <v>718</v>
      </c>
      <c r="BW498" t="s">
        <v>835</v>
      </c>
      <c r="BX498">
        <v>1</v>
      </c>
      <c r="BY498">
        <v>1</v>
      </c>
      <c r="BZ498">
        <v>23146</v>
      </c>
      <c r="CA498">
        <v>23146</v>
      </c>
      <c r="CB498">
        <v>0</v>
      </c>
      <c r="CC498">
        <v>0</v>
      </c>
      <c r="CD498">
        <v>1157.3</v>
      </c>
      <c r="CE498">
        <v>1157.3</v>
      </c>
    </row>
    <row r="499" spans="1:83" x14ac:dyDescent="0.25">
      <c r="A499">
        <v>1600163213</v>
      </c>
      <c r="B499" t="s">
        <v>183</v>
      </c>
      <c r="C499">
        <v>163213</v>
      </c>
      <c r="E499" t="s">
        <v>63</v>
      </c>
      <c r="F499" t="s">
        <v>1</v>
      </c>
      <c r="G499" t="s">
        <v>2</v>
      </c>
      <c r="H499">
        <v>24123.18</v>
      </c>
      <c r="I499">
        <v>24123.18</v>
      </c>
      <c r="J499">
        <v>9784</v>
      </c>
      <c r="K499">
        <v>9784</v>
      </c>
      <c r="L499">
        <v>0</v>
      </c>
      <c r="M499">
        <v>0</v>
      </c>
      <c r="N499">
        <v>39985.58</v>
      </c>
      <c r="O499">
        <v>39985.58</v>
      </c>
      <c r="P499">
        <v>10.51</v>
      </c>
      <c r="Q499">
        <v>10.51</v>
      </c>
      <c r="R499">
        <v>1157</v>
      </c>
      <c r="AA499" t="s">
        <v>3</v>
      </c>
      <c r="AB499" s="1">
        <v>42540</v>
      </c>
      <c r="AE499" s="1">
        <v>42539</v>
      </c>
      <c r="AG499" s="1">
        <v>42539</v>
      </c>
      <c r="AI499" s="1">
        <v>42746</v>
      </c>
      <c r="AM499" s="1">
        <v>42746</v>
      </c>
      <c r="AO499" s="1">
        <v>42746</v>
      </c>
      <c r="AQ499">
        <v>1600522656</v>
      </c>
      <c r="AR499" t="s">
        <v>292</v>
      </c>
      <c r="AS499">
        <v>1</v>
      </c>
      <c r="AV499" t="s">
        <v>63</v>
      </c>
      <c r="AW499" t="s">
        <v>5</v>
      </c>
      <c r="AX499">
        <v>1000581</v>
      </c>
      <c r="AY499" t="s">
        <v>6</v>
      </c>
      <c r="BA499" t="s">
        <v>13</v>
      </c>
      <c r="BB499" s="1">
        <v>42570</v>
      </c>
      <c r="BC499" s="1">
        <v>42570</v>
      </c>
      <c r="BD499" s="1">
        <v>42643</v>
      </c>
      <c r="BE499" s="1">
        <v>42712</v>
      </c>
      <c r="BF499">
        <v>0</v>
      </c>
      <c r="BG499">
        <v>0</v>
      </c>
      <c r="BH499">
        <v>9784</v>
      </c>
      <c r="BI499">
        <v>9784</v>
      </c>
      <c r="BJ499">
        <v>24123.18</v>
      </c>
      <c r="BK499">
        <v>24123.18</v>
      </c>
      <c r="BL499">
        <v>39985.58</v>
      </c>
      <c r="BM499">
        <v>39985.58</v>
      </c>
      <c r="BN499">
        <v>10.51</v>
      </c>
      <c r="BO499">
        <v>10.51</v>
      </c>
      <c r="BP499" s="1">
        <v>42540</v>
      </c>
      <c r="BQ499" s="1">
        <v>43544</v>
      </c>
      <c r="BR499">
        <v>522657</v>
      </c>
      <c r="BS499">
        <v>1</v>
      </c>
      <c r="BT499" t="s">
        <v>709</v>
      </c>
      <c r="BU499" t="s">
        <v>710</v>
      </c>
      <c r="BW499" t="s">
        <v>751</v>
      </c>
      <c r="BX499">
        <v>10</v>
      </c>
      <c r="BY499">
        <v>10</v>
      </c>
      <c r="BZ499">
        <v>2277.6</v>
      </c>
      <c r="CA499">
        <v>2277.6</v>
      </c>
      <c r="CB499">
        <v>0.26</v>
      </c>
      <c r="CC499">
        <v>0.26</v>
      </c>
      <c r="CD499">
        <v>150</v>
      </c>
      <c r="CE499">
        <v>150</v>
      </c>
    </row>
    <row r="500" spans="1:83" x14ac:dyDescent="0.25">
      <c r="A500">
        <v>1600163213</v>
      </c>
      <c r="B500" t="s">
        <v>183</v>
      </c>
      <c r="C500">
        <v>163213</v>
      </c>
      <c r="E500" t="s">
        <v>63</v>
      </c>
      <c r="F500" t="s">
        <v>1</v>
      </c>
      <c r="G500" t="s">
        <v>2</v>
      </c>
      <c r="H500">
        <v>24123.18</v>
      </c>
      <c r="I500">
        <v>24123.18</v>
      </c>
      <c r="J500">
        <v>9784</v>
      </c>
      <c r="K500">
        <v>9784</v>
      </c>
      <c r="L500">
        <v>0</v>
      </c>
      <c r="M500">
        <v>0</v>
      </c>
      <c r="N500">
        <v>39985.58</v>
      </c>
      <c r="O500">
        <v>39985.58</v>
      </c>
      <c r="P500">
        <v>10.51</v>
      </c>
      <c r="Q500">
        <v>10.51</v>
      </c>
      <c r="R500">
        <v>1157</v>
      </c>
      <c r="AA500" t="s">
        <v>3</v>
      </c>
      <c r="AB500" s="1">
        <v>42540</v>
      </c>
      <c r="AE500" s="1">
        <v>42539</v>
      </c>
      <c r="AG500" s="1">
        <v>42539</v>
      </c>
      <c r="AI500" s="1">
        <v>42746</v>
      </c>
      <c r="AM500" s="1">
        <v>42746</v>
      </c>
      <c r="AO500" s="1">
        <v>42746</v>
      </c>
      <c r="AQ500">
        <v>1600522656</v>
      </c>
      <c r="AR500" t="s">
        <v>292</v>
      </c>
      <c r="AS500">
        <v>1</v>
      </c>
      <c r="AV500" t="s">
        <v>63</v>
      </c>
      <c r="AW500" t="s">
        <v>5</v>
      </c>
      <c r="AX500">
        <v>1000581</v>
      </c>
      <c r="AY500" t="s">
        <v>6</v>
      </c>
      <c r="BA500" t="s">
        <v>13</v>
      </c>
      <c r="BB500" s="1">
        <v>42570</v>
      </c>
      <c r="BC500" s="1">
        <v>42570</v>
      </c>
      <c r="BD500" s="1">
        <v>42643</v>
      </c>
      <c r="BE500" s="1">
        <v>42712</v>
      </c>
      <c r="BF500">
        <v>0</v>
      </c>
      <c r="BG500">
        <v>0</v>
      </c>
      <c r="BH500">
        <v>9784</v>
      </c>
      <c r="BI500">
        <v>9784</v>
      </c>
      <c r="BJ500">
        <v>24123.18</v>
      </c>
      <c r="BK500">
        <v>24123.18</v>
      </c>
      <c r="BL500">
        <v>39985.58</v>
      </c>
      <c r="BM500">
        <v>39985.58</v>
      </c>
      <c r="BN500">
        <v>10.51</v>
      </c>
      <c r="BO500">
        <v>10.51</v>
      </c>
      <c r="BP500" s="1">
        <v>42540</v>
      </c>
      <c r="BQ500" s="1">
        <v>43544</v>
      </c>
      <c r="BR500">
        <v>522658</v>
      </c>
      <c r="BS500">
        <v>2</v>
      </c>
      <c r="BT500" t="s">
        <v>709</v>
      </c>
      <c r="BU500" t="s">
        <v>710</v>
      </c>
      <c r="BW500" t="s">
        <v>776</v>
      </c>
      <c r="BX500">
        <v>5</v>
      </c>
      <c r="BY500">
        <v>5</v>
      </c>
      <c r="BZ500">
        <v>440.98</v>
      </c>
      <c r="CA500">
        <v>440.98</v>
      </c>
      <c r="CB500">
        <v>0.17</v>
      </c>
      <c r="CC500">
        <v>0.17</v>
      </c>
      <c r="CD500">
        <v>70</v>
      </c>
      <c r="CE500">
        <v>70</v>
      </c>
    </row>
    <row r="501" spans="1:83" x14ac:dyDescent="0.25">
      <c r="A501">
        <v>1600163213</v>
      </c>
      <c r="B501" t="s">
        <v>183</v>
      </c>
      <c r="C501">
        <v>163213</v>
      </c>
      <c r="E501" t="s">
        <v>63</v>
      </c>
      <c r="F501" t="s">
        <v>1</v>
      </c>
      <c r="G501" t="s">
        <v>2</v>
      </c>
      <c r="H501">
        <v>24123.18</v>
      </c>
      <c r="I501">
        <v>24123.18</v>
      </c>
      <c r="J501">
        <v>9784</v>
      </c>
      <c r="K501">
        <v>9784</v>
      </c>
      <c r="L501">
        <v>0</v>
      </c>
      <c r="M501">
        <v>0</v>
      </c>
      <c r="N501">
        <v>39985.58</v>
      </c>
      <c r="O501">
        <v>39985.58</v>
      </c>
      <c r="P501">
        <v>10.51</v>
      </c>
      <c r="Q501">
        <v>10.51</v>
      </c>
      <c r="R501">
        <v>1157</v>
      </c>
      <c r="AA501" t="s">
        <v>3</v>
      </c>
      <c r="AB501" s="1">
        <v>42540</v>
      </c>
      <c r="AE501" s="1">
        <v>42539</v>
      </c>
      <c r="AG501" s="1">
        <v>42539</v>
      </c>
      <c r="AI501" s="1">
        <v>42746</v>
      </c>
      <c r="AM501" s="1">
        <v>42746</v>
      </c>
      <c r="AO501" s="1">
        <v>42746</v>
      </c>
      <c r="AQ501">
        <v>1600522656</v>
      </c>
      <c r="AR501" t="s">
        <v>292</v>
      </c>
      <c r="AS501">
        <v>1</v>
      </c>
      <c r="AV501" t="s">
        <v>63</v>
      </c>
      <c r="AW501" t="s">
        <v>5</v>
      </c>
      <c r="AX501">
        <v>1000581</v>
      </c>
      <c r="AY501" t="s">
        <v>6</v>
      </c>
      <c r="BA501" t="s">
        <v>13</v>
      </c>
      <c r="BB501" s="1">
        <v>42570</v>
      </c>
      <c r="BC501" s="1">
        <v>42570</v>
      </c>
      <c r="BD501" s="1">
        <v>42643</v>
      </c>
      <c r="BE501" s="1">
        <v>42712</v>
      </c>
      <c r="BF501">
        <v>0</v>
      </c>
      <c r="BG501">
        <v>0</v>
      </c>
      <c r="BH501">
        <v>9784</v>
      </c>
      <c r="BI501">
        <v>9784</v>
      </c>
      <c r="BJ501">
        <v>24123.18</v>
      </c>
      <c r="BK501">
        <v>24123.18</v>
      </c>
      <c r="BL501">
        <v>39985.58</v>
      </c>
      <c r="BM501">
        <v>39985.58</v>
      </c>
      <c r="BN501">
        <v>10.51</v>
      </c>
      <c r="BO501">
        <v>10.51</v>
      </c>
      <c r="BP501" s="1">
        <v>42540</v>
      </c>
      <c r="BQ501" s="1">
        <v>43544</v>
      </c>
      <c r="BR501">
        <v>522659</v>
      </c>
      <c r="BS501">
        <v>3</v>
      </c>
      <c r="BT501" t="s">
        <v>709</v>
      </c>
      <c r="BU501" t="s">
        <v>710</v>
      </c>
      <c r="BW501" t="s">
        <v>856</v>
      </c>
      <c r="BX501">
        <v>6</v>
      </c>
      <c r="BY501">
        <v>6</v>
      </c>
      <c r="BZ501">
        <v>498</v>
      </c>
      <c r="CA501">
        <v>498</v>
      </c>
      <c r="CB501">
        <v>0.18</v>
      </c>
      <c r="CC501">
        <v>0.18</v>
      </c>
      <c r="CD501">
        <v>222</v>
      </c>
      <c r="CE501">
        <v>222</v>
      </c>
    </row>
    <row r="502" spans="1:83" x14ac:dyDescent="0.25">
      <c r="A502">
        <v>1600163213</v>
      </c>
      <c r="B502" t="s">
        <v>183</v>
      </c>
      <c r="C502">
        <v>163213</v>
      </c>
      <c r="E502" t="s">
        <v>63</v>
      </c>
      <c r="F502" t="s">
        <v>1</v>
      </c>
      <c r="G502" t="s">
        <v>2</v>
      </c>
      <c r="H502">
        <v>24123.18</v>
      </c>
      <c r="I502">
        <v>24123.18</v>
      </c>
      <c r="J502">
        <v>9784</v>
      </c>
      <c r="K502">
        <v>9784</v>
      </c>
      <c r="L502">
        <v>0</v>
      </c>
      <c r="M502">
        <v>0</v>
      </c>
      <c r="N502">
        <v>39985.58</v>
      </c>
      <c r="O502">
        <v>39985.58</v>
      </c>
      <c r="P502">
        <v>10.51</v>
      </c>
      <c r="Q502">
        <v>10.51</v>
      </c>
      <c r="R502">
        <v>1157</v>
      </c>
      <c r="AA502" t="s">
        <v>3</v>
      </c>
      <c r="AB502" s="1">
        <v>42540</v>
      </c>
      <c r="AE502" s="1">
        <v>42539</v>
      </c>
      <c r="AG502" s="1">
        <v>42539</v>
      </c>
      <c r="AI502" s="1">
        <v>42746</v>
      </c>
      <c r="AM502" s="1">
        <v>42746</v>
      </c>
      <c r="AO502" s="1">
        <v>42746</v>
      </c>
      <c r="AQ502">
        <v>1600522656</v>
      </c>
      <c r="AR502" t="s">
        <v>292</v>
      </c>
      <c r="AS502">
        <v>1</v>
      </c>
      <c r="AV502" t="s">
        <v>63</v>
      </c>
      <c r="AW502" t="s">
        <v>5</v>
      </c>
      <c r="AX502">
        <v>1000581</v>
      </c>
      <c r="AY502" t="s">
        <v>6</v>
      </c>
      <c r="BA502" t="s">
        <v>13</v>
      </c>
      <c r="BB502" s="1">
        <v>42570</v>
      </c>
      <c r="BC502" s="1">
        <v>42570</v>
      </c>
      <c r="BD502" s="1">
        <v>42643</v>
      </c>
      <c r="BE502" s="1">
        <v>42712</v>
      </c>
      <c r="BF502">
        <v>0</v>
      </c>
      <c r="BG502">
        <v>0</v>
      </c>
      <c r="BH502">
        <v>9784</v>
      </c>
      <c r="BI502">
        <v>9784</v>
      </c>
      <c r="BJ502">
        <v>24123.18</v>
      </c>
      <c r="BK502">
        <v>24123.18</v>
      </c>
      <c r="BL502">
        <v>39985.58</v>
      </c>
      <c r="BM502">
        <v>39985.58</v>
      </c>
      <c r="BN502">
        <v>10.51</v>
      </c>
      <c r="BO502">
        <v>10.51</v>
      </c>
      <c r="BP502" s="1">
        <v>42540</v>
      </c>
      <c r="BQ502" s="1">
        <v>43544</v>
      </c>
      <c r="BR502">
        <v>522660</v>
      </c>
      <c r="BS502">
        <v>4</v>
      </c>
      <c r="BT502" t="s">
        <v>709</v>
      </c>
      <c r="BU502" t="s">
        <v>710</v>
      </c>
      <c r="BW502" t="s">
        <v>857</v>
      </c>
      <c r="BX502">
        <v>138</v>
      </c>
      <c r="BY502">
        <v>138</v>
      </c>
      <c r="BZ502">
        <v>18216</v>
      </c>
      <c r="CA502">
        <v>18216</v>
      </c>
      <c r="CB502">
        <v>6.9</v>
      </c>
      <c r="CC502">
        <v>6.9</v>
      </c>
      <c r="CD502">
        <v>8142</v>
      </c>
      <c r="CE502">
        <v>8142</v>
      </c>
    </row>
    <row r="503" spans="1:83" x14ac:dyDescent="0.25">
      <c r="A503">
        <v>1600163213</v>
      </c>
      <c r="B503" t="s">
        <v>183</v>
      </c>
      <c r="C503">
        <v>163213</v>
      </c>
      <c r="E503" t="s">
        <v>63</v>
      </c>
      <c r="F503" t="s">
        <v>1</v>
      </c>
      <c r="G503" t="s">
        <v>2</v>
      </c>
      <c r="H503">
        <v>24123.18</v>
      </c>
      <c r="I503">
        <v>24123.18</v>
      </c>
      <c r="J503">
        <v>9784</v>
      </c>
      <c r="K503">
        <v>9784</v>
      </c>
      <c r="L503">
        <v>0</v>
      </c>
      <c r="M503">
        <v>0</v>
      </c>
      <c r="N503">
        <v>39985.58</v>
      </c>
      <c r="O503">
        <v>39985.58</v>
      </c>
      <c r="P503">
        <v>10.51</v>
      </c>
      <c r="Q503">
        <v>10.51</v>
      </c>
      <c r="R503">
        <v>1157</v>
      </c>
      <c r="AA503" t="s">
        <v>3</v>
      </c>
      <c r="AB503" s="1">
        <v>42540</v>
      </c>
      <c r="AE503" s="1">
        <v>42539</v>
      </c>
      <c r="AG503" s="1">
        <v>42539</v>
      </c>
      <c r="AI503" s="1">
        <v>42746</v>
      </c>
      <c r="AM503" s="1">
        <v>42746</v>
      </c>
      <c r="AO503" s="1">
        <v>42746</v>
      </c>
      <c r="AQ503">
        <v>1600522656</v>
      </c>
      <c r="AR503" t="s">
        <v>292</v>
      </c>
      <c r="AS503">
        <v>1</v>
      </c>
      <c r="AV503" t="s">
        <v>63</v>
      </c>
      <c r="AW503" t="s">
        <v>5</v>
      </c>
      <c r="AX503">
        <v>1000581</v>
      </c>
      <c r="AY503" t="s">
        <v>6</v>
      </c>
      <c r="BA503" t="s">
        <v>13</v>
      </c>
      <c r="BB503" s="1">
        <v>42570</v>
      </c>
      <c r="BC503" s="1">
        <v>42570</v>
      </c>
      <c r="BD503" s="1">
        <v>42643</v>
      </c>
      <c r="BE503" s="1">
        <v>42712</v>
      </c>
      <c r="BF503">
        <v>0</v>
      </c>
      <c r="BG503">
        <v>0</v>
      </c>
      <c r="BH503">
        <v>9784</v>
      </c>
      <c r="BI503">
        <v>9784</v>
      </c>
      <c r="BJ503">
        <v>24123.18</v>
      </c>
      <c r="BK503">
        <v>24123.18</v>
      </c>
      <c r="BL503">
        <v>39985.58</v>
      </c>
      <c r="BM503">
        <v>39985.58</v>
      </c>
      <c r="BN503">
        <v>10.51</v>
      </c>
      <c r="BO503">
        <v>10.51</v>
      </c>
      <c r="BP503" s="1">
        <v>42540</v>
      </c>
      <c r="BQ503" s="1">
        <v>43544</v>
      </c>
      <c r="BR503">
        <v>522661</v>
      </c>
      <c r="BS503">
        <v>5</v>
      </c>
      <c r="BT503" t="s">
        <v>717</v>
      </c>
      <c r="BU503" t="s">
        <v>718</v>
      </c>
      <c r="BW503" t="s">
        <v>835</v>
      </c>
      <c r="BX503">
        <v>1</v>
      </c>
      <c r="BY503">
        <v>1</v>
      </c>
      <c r="BZ503">
        <v>18553</v>
      </c>
      <c r="CA503">
        <v>18553</v>
      </c>
      <c r="CB503">
        <v>3</v>
      </c>
      <c r="CC503">
        <v>3</v>
      </c>
      <c r="CD503">
        <v>1200</v>
      </c>
      <c r="CE503">
        <v>1200</v>
      </c>
    </row>
    <row r="504" spans="1:83" x14ac:dyDescent="0.25">
      <c r="A504">
        <v>1600161579</v>
      </c>
      <c r="B504" t="s">
        <v>183</v>
      </c>
      <c r="C504">
        <v>161579</v>
      </c>
      <c r="E504" t="s">
        <v>47</v>
      </c>
      <c r="F504" t="s">
        <v>1</v>
      </c>
      <c r="G504" t="s">
        <v>2</v>
      </c>
      <c r="H504">
        <v>161856</v>
      </c>
      <c r="I504">
        <v>202951</v>
      </c>
      <c r="J504">
        <v>9840</v>
      </c>
      <c r="K504">
        <v>9840</v>
      </c>
      <c r="L504">
        <v>0</v>
      </c>
      <c r="M504">
        <v>0</v>
      </c>
      <c r="N504">
        <v>6654</v>
      </c>
      <c r="O504">
        <v>6654</v>
      </c>
      <c r="P504">
        <v>12.3</v>
      </c>
      <c r="Q504">
        <v>12.3</v>
      </c>
      <c r="R504">
        <v>1608</v>
      </c>
      <c r="AA504" t="s">
        <v>3</v>
      </c>
      <c r="AB504" s="1">
        <v>42529</v>
      </c>
      <c r="AE504" s="1">
        <v>42530</v>
      </c>
      <c r="AG504" s="1">
        <v>42530</v>
      </c>
      <c r="AI504" s="1">
        <v>42762</v>
      </c>
      <c r="AM504" s="1">
        <v>42762</v>
      </c>
      <c r="AO504" s="1">
        <v>42762</v>
      </c>
      <c r="AQ504">
        <v>1600479223</v>
      </c>
      <c r="AR504" t="s">
        <v>269</v>
      </c>
      <c r="AS504">
        <v>1</v>
      </c>
      <c r="AV504" t="s">
        <v>47</v>
      </c>
      <c r="AW504" t="s">
        <v>5</v>
      </c>
      <c r="AY504" t="s">
        <v>6</v>
      </c>
      <c r="BA504" t="s">
        <v>7</v>
      </c>
      <c r="BB504" s="1">
        <v>42583</v>
      </c>
      <c r="BC504" s="1">
        <v>42583</v>
      </c>
      <c r="BD504" s="1">
        <v>42628</v>
      </c>
      <c r="BE504" s="1">
        <v>42724</v>
      </c>
      <c r="BF504">
        <v>0</v>
      </c>
      <c r="BG504">
        <v>0</v>
      </c>
      <c r="BH504">
        <v>9840</v>
      </c>
      <c r="BI504">
        <v>9840</v>
      </c>
      <c r="BJ504">
        <v>161856</v>
      </c>
      <c r="BK504">
        <v>202951</v>
      </c>
      <c r="BL504">
        <v>6654</v>
      </c>
      <c r="BM504">
        <v>6654</v>
      </c>
      <c r="BN504">
        <v>12.3</v>
      </c>
      <c r="BO504">
        <v>12.3</v>
      </c>
      <c r="BP504" s="1">
        <v>42530</v>
      </c>
      <c r="BQ504" s="1">
        <v>43543</v>
      </c>
      <c r="BR504">
        <v>479224</v>
      </c>
      <c r="BS504">
        <v>1</v>
      </c>
      <c r="BT504" t="s">
        <v>717</v>
      </c>
      <c r="BU504" t="s">
        <v>720</v>
      </c>
      <c r="BW504" t="s">
        <v>732</v>
      </c>
      <c r="BX504">
        <v>1</v>
      </c>
      <c r="BY504">
        <v>1</v>
      </c>
      <c r="BZ504">
        <v>6654</v>
      </c>
      <c r="CA504">
        <v>6654</v>
      </c>
      <c r="CB504">
        <v>12.3</v>
      </c>
      <c r="CC504">
        <v>12.3</v>
      </c>
      <c r="CD504">
        <v>9840</v>
      </c>
      <c r="CE504">
        <v>9840</v>
      </c>
    </row>
    <row r="505" spans="1:83" x14ac:dyDescent="0.25">
      <c r="A505">
        <v>1600154843</v>
      </c>
      <c r="B505" t="s">
        <v>183</v>
      </c>
      <c r="C505">
        <v>154843</v>
      </c>
      <c r="E505" t="s">
        <v>276</v>
      </c>
      <c r="F505" t="s">
        <v>1</v>
      </c>
      <c r="G505" t="s">
        <v>2</v>
      </c>
      <c r="H505">
        <v>2331094</v>
      </c>
      <c r="I505">
        <v>1718241.93</v>
      </c>
      <c r="J505">
        <v>219014.25</v>
      </c>
      <c r="K505">
        <v>230910.85</v>
      </c>
      <c r="L505">
        <v>0</v>
      </c>
      <c r="M505">
        <v>0</v>
      </c>
      <c r="N505">
        <v>1571272</v>
      </c>
      <c r="O505">
        <v>1675590</v>
      </c>
      <c r="P505">
        <v>0</v>
      </c>
      <c r="Q505">
        <v>0</v>
      </c>
      <c r="R505">
        <v>3822</v>
      </c>
      <c r="AA505" t="s">
        <v>3</v>
      </c>
      <c r="AB505" s="1">
        <v>42384</v>
      </c>
      <c r="AE505" s="1">
        <v>42384</v>
      </c>
      <c r="AG505" s="1">
        <v>42384</v>
      </c>
      <c r="AI505" s="1">
        <v>42863</v>
      </c>
      <c r="AM505" s="1">
        <v>42863</v>
      </c>
      <c r="AO505" s="1">
        <v>42863</v>
      </c>
      <c r="AQ505">
        <v>1600500187</v>
      </c>
      <c r="AR505" t="s">
        <v>230</v>
      </c>
      <c r="AS505">
        <v>1</v>
      </c>
      <c r="AV505" t="s">
        <v>276</v>
      </c>
      <c r="AW505" t="s">
        <v>5</v>
      </c>
      <c r="AX505">
        <v>1134649</v>
      </c>
      <c r="AY505" t="s">
        <v>6</v>
      </c>
      <c r="BA505" t="s">
        <v>7</v>
      </c>
      <c r="BB505" s="1">
        <v>42387</v>
      </c>
      <c r="BC505" s="1">
        <v>42387</v>
      </c>
      <c r="BD505" s="1">
        <v>42613</v>
      </c>
      <c r="BE505" s="1">
        <v>42727</v>
      </c>
      <c r="BF505">
        <v>0</v>
      </c>
      <c r="BG505">
        <v>0</v>
      </c>
      <c r="BH505">
        <v>219014.25</v>
      </c>
      <c r="BI505">
        <v>230910.85</v>
      </c>
      <c r="BJ505">
        <v>2331094</v>
      </c>
      <c r="BK505">
        <v>1718241.93</v>
      </c>
      <c r="BL505">
        <v>1571272</v>
      </c>
      <c r="BM505">
        <v>1675590</v>
      </c>
      <c r="BN505">
        <v>0</v>
      </c>
      <c r="BO505">
        <v>0</v>
      </c>
      <c r="BP505" s="1">
        <v>42384</v>
      </c>
      <c r="BQ505" s="1">
        <v>43543</v>
      </c>
      <c r="BR505">
        <v>500188</v>
      </c>
      <c r="BS505">
        <v>1</v>
      </c>
      <c r="BT505" t="s">
        <v>709</v>
      </c>
      <c r="BU505" t="s">
        <v>712</v>
      </c>
      <c r="BW505" t="s">
        <v>713</v>
      </c>
      <c r="BX505">
        <v>317</v>
      </c>
      <c r="BY505">
        <v>389</v>
      </c>
      <c r="BZ505">
        <v>86541</v>
      </c>
      <c r="CA505">
        <v>106197</v>
      </c>
      <c r="CB505">
        <v>0</v>
      </c>
      <c r="CC505">
        <v>0</v>
      </c>
      <c r="CD505">
        <v>12997</v>
      </c>
      <c r="CE505">
        <v>15949</v>
      </c>
    </row>
    <row r="506" spans="1:83" x14ac:dyDescent="0.25">
      <c r="A506">
        <v>1600154843</v>
      </c>
      <c r="B506" t="s">
        <v>183</v>
      </c>
      <c r="C506">
        <v>154843</v>
      </c>
      <c r="E506" t="s">
        <v>276</v>
      </c>
      <c r="F506" t="s">
        <v>1</v>
      </c>
      <c r="G506" t="s">
        <v>2</v>
      </c>
      <c r="H506">
        <v>2331094</v>
      </c>
      <c r="I506">
        <v>1718241.93</v>
      </c>
      <c r="J506">
        <v>219014.25</v>
      </c>
      <c r="K506">
        <v>230910.85</v>
      </c>
      <c r="L506">
        <v>0</v>
      </c>
      <c r="M506">
        <v>0</v>
      </c>
      <c r="N506">
        <v>1571272</v>
      </c>
      <c r="O506">
        <v>1675590</v>
      </c>
      <c r="P506">
        <v>0</v>
      </c>
      <c r="Q506">
        <v>0</v>
      </c>
      <c r="R506">
        <v>3822</v>
      </c>
      <c r="AA506" t="s">
        <v>3</v>
      </c>
      <c r="AB506" s="1">
        <v>42384</v>
      </c>
      <c r="AE506" s="1">
        <v>42384</v>
      </c>
      <c r="AG506" s="1">
        <v>42384</v>
      </c>
      <c r="AI506" s="1">
        <v>42863</v>
      </c>
      <c r="AM506" s="1">
        <v>42863</v>
      </c>
      <c r="AO506" s="1">
        <v>42863</v>
      </c>
      <c r="AQ506">
        <v>1600500187</v>
      </c>
      <c r="AR506" t="s">
        <v>230</v>
      </c>
      <c r="AS506">
        <v>1</v>
      </c>
      <c r="AV506" t="s">
        <v>276</v>
      </c>
      <c r="AW506" t="s">
        <v>5</v>
      </c>
      <c r="AX506">
        <v>1134649</v>
      </c>
      <c r="AY506" t="s">
        <v>6</v>
      </c>
      <c r="BA506" t="s">
        <v>7</v>
      </c>
      <c r="BB506" s="1">
        <v>42387</v>
      </c>
      <c r="BC506" s="1">
        <v>42387</v>
      </c>
      <c r="BD506" s="1">
        <v>42613</v>
      </c>
      <c r="BE506" s="1">
        <v>42727</v>
      </c>
      <c r="BF506">
        <v>0</v>
      </c>
      <c r="BG506">
        <v>0</v>
      </c>
      <c r="BH506">
        <v>219014.25</v>
      </c>
      <c r="BI506">
        <v>230910.85</v>
      </c>
      <c r="BJ506">
        <v>2331094</v>
      </c>
      <c r="BK506">
        <v>1718241.93</v>
      </c>
      <c r="BL506">
        <v>1571272</v>
      </c>
      <c r="BM506">
        <v>1675590</v>
      </c>
      <c r="BN506">
        <v>0</v>
      </c>
      <c r="BO506">
        <v>0</v>
      </c>
      <c r="BP506" s="1">
        <v>42384</v>
      </c>
      <c r="BQ506" s="1">
        <v>43543</v>
      </c>
      <c r="BR506">
        <v>500189</v>
      </c>
      <c r="BS506">
        <v>2</v>
      </c>
      <c r="BT506" t="s">
        <v>709</v>
      </c>
      <c r="BU506" t="s">
        <v>712</v>
      </c>
      <c r="BW506" t="s">
        <v>714</v>
      </c>
      <c r="BX506">
        <v>1666</v>
      </c>
      <c r="BY506">
        <v>1720</v>
      </c>
      <c r="BZ506">
        <v>972944</v>
      </c>
      <c r="CA506">
        <v>1004480</v>
      </c>
      <c r="CB506">
        <v>0</v>
      </c>
      <c r="CC506">
        <v>0</v>
      </c>
      <c r="CD506">
        <v>146608</v>
      </c>
      <c r="CE506">
        <v>151360</v>
      </c>
    </row>
    <row r="507" spans="1:83" x14ac:dyDescent="0.25">
      <c r="A507">
        <v>1600154843</v>
      </c>
      <c r="B507" t="s">
        <v>183</v>
      </c>
      <c r="C507">
        <v>154843</v>
      </c>
      <c r="E507" t="s">
        <v>276</v>
      </c>
      <c r="F507" t="s">
        <v>1</v>
      </c>
      <c r="G507" t="s">
        <v>2</v>
      </c>
      <c r="H507">
        <v>2331094</v>
      </c>
      <c r="I507">
        <v>1718241.93</v>
      </c>
      <c r="J507">
        <v>219014.25</v>
      </c>
      <c r="K507">
        <v>230910.85</v>
      </c>
      <c r="L507">
        <v>0</v>
      </c>
      <c r="M507">
        <v>0</v>
      </c>
      <c r="N507">
        <v>1571272</v>
      </c>
      <c r="O507">
        <v>1675590</v>
      </c>
      <c r="P507">
        <v>0</v>
      </c>
      <c r="Q507">
        <v>0</v>
      </c>
      <c r="R507">
        <v>3822</v>
      </c>
      <c r="AA507" t="s">
        <v>3</v>
      </c>
      <c r="AB507" s="1">
        <v>42384</v>
      </c>
      <c r="AE507" s="1">
        <v>42384</v>
      </c>
      <c r="AG507" s="1">
        <v>42384</v>
      </c>
      <c r="AI507" s="1">
        <v>42863</v>
      </c>
      <c r="AM507" s="1">
        <v>42863</v>
      </c>
      <c r="AO507" s="1">
        <v>42863</v>
      </c>
      <c r="AQ507">
        <v>1600500187</v>
      </c>
      <c r="AR507" t="s">
        <v>230</v>
      </c>
      <c r="AS507">
        <v>1</v>
      </c>
      <c r="AV507" t="s">
        <v>276</v>
      </c>
      <c r="AW507" t="s">
        <v>5</v>
      </c>
      <c r="AX507">
        <v>1134649</v>
      </c>
      <c r="AY507" t="s">
        <v>6</v>
      </c>
      <c r="BA507" t="s">
        <v>7</v>
      </c>
      <c r="BB507" s="1">
        <v>42387</v>
      </c>
      <c r="BC507" s="1">
        <v>42387</v>
      </c>
      <c r="BD507" s="1">
        <v>42613</v>
      </c>
      <c r="BE507" s="1">
        <v>42727</v>
      </c>
      <c r="BF507">
        <v>0</v>
      </c>
      <c r="BG507">
        <v>0</v>
      </c>
      <c r="BH507">
        <v>219014.25</v>
      </c>
      <c r="BI507">
        <v>230910.85</v>
      </c>
      <c r="BJ507">
        <v>2331094</v>
      </c>
      <c r="BK507">
        <v>1718241.93</v>
      </c>
      <c r="BL507">
        <v>1571272</v>
      </c>
      <c r="BM507">
        <v>1675590</v>
      </c>
      <c r="BN507">
        <v>0</v>
      </c>
      <c r="BO507">
        <v>0</v>
      </c>
      <c r="BP507" s="1">
        <v>42384</v>
      </c>
      <c r="BQ507" s="1">
        <v>43543</v>
      </c>
      <c r="BR507">
        <v>500190</v>
      </c>
      <c r="BS507">
        <v>3</v>
      </c>
      <c r="BT507" t="s">
        <v>709</v>
      </c>
      <c r="BU507" t="s">
        <v>712</v>
      </c>
      <c r="BW507" t="s">
        <v>715</v>
      </c>
      <c r="BX507">
        <v>375</v>
      </c>
      <c r="BY507">
        <v>418</v>
      </c>
      <c r="BZ507">
        <v>315000</v>
      </c>
      <c r="CA507">
        <v>351120</v>
      </c>
      <c r="CB507">
        <v>0</v>
      </c>
      <c r="CC507">
        <v>0</v>
      </c>
      <c r="CD507">
        <v>47250</v>
      </c>
      <c r="CE507">
        <v>52668</v>
      </c>
    </row>
    <row r="508" spans="1:83" x14ac:dyDescent="0.25">
      <c r="A508">
        <v>1600154843</v>
      </c>
      <c r="B508" t="s">
        <v>183</v>
      </c>
      <c r="C508">
        <v>154843</v>
      </c>
      <c r="E508" t="s">
        <v>276</v>
      </c>
      <c r="F508" t="s">
        <v>1</v>
      </c>
      <c r="G508" t="s">
        <v>2</v>
      </c>
      <c r="H508">
        <v>2331094</v>
      </c>
      <c r="I508">
        <v>1718241.93</v>
      </c>
      <c r="J508">
        <v>219014.25</v>
      </c>
      <c r="K508">
        <v>230910.85</v>
      </c>
      <c r="L508">
        <v>0</v>
      </c>
      <c r="M508">
        <v>0</v>
      </c>
      <c r="N508">
        <v>1571272</v>
      </c>
      <c r="O508">
        <v>1675590</v>
      </c>
      <c r="P508">
        <v>0</v>
      </c>
      <c r="Q508">
        <v>0</v>
      </c>
      <c r="R508">
        <v>3822</v>
      </c>
      <c r="AA508" t="s">
        <v>3</v>
      </c>
      <c r="AB508" s="1">
        <v>42384</v>
      </c>
      <c r="AE508" s="1">
        <v>42384</v>
      </c>
      <c r="AG508" s="1">
        <v>42384</v>
      </c>
      <c r="AI508" s="1">
        <v>42863</v>
      </c>
      <c r="AM508" s="1">
        <v>42863</v>
      </c>
      <c r="AO508" s="1">
        <v>42863</v>
      </c>
      <c r="AQ508">
        <v>1600500187</v>
      </c>
      <c r="AR508" t="s">
        <v>230</v>
      </c>
      <c r="AS508">
        <v>1</v>
      </c>
      <c r="AV508" t="s">
        <v>276</v>
      </c>
      <c r="AW508" t="s">
        <v>5</v>
      </c>
      <c r="AX508">
        <v>1134649</v>
      </c>
      <c r="AY508" t="s">
        <v>6</v>
      </c>
      <c r="BA508" t="s">
        <v>7</v>
      </c>
      <c r="BB508" s="1">
        <v>42387</v>
      </c>
      <c r="BC508" s="1">
        <v>42387</v>
      </c>
      <c r="BD508" s="1">
        <v>42613</v>
      </c>
      <c r="BE508" s="1">
        <v>42727</v>
      </c>
      <c r="BF508">
        <v>0</v>
      </c>
      <c r="BG508">
        <v>0</v>
      </c>
      <c r="BH508">
        <v>219014.25</v>
      </c>
      <c r="BI508">
        <v>230910.85</v>
      </c>
      <c r="BJ508">
        <v>2331094</v>
      </c>
      <c r="BK508">
        <v>1718241.93</v>
      </c>
      <c r="BL508">
        <v>1571272</v>
      </c>
      <c r="BM508">
        <v>1675590</v>
      </c>
      <c r="BN508">
        <v>0</v>
      </c>
      <c r="BO508">
        <v>0</v>
      </c>
      <c r="BP508" s="1">
        <v>42384</v>
      </c>
      <c r="BQ508" s="1">
        <v>43543</v>
      </c>
      <c r="BR508">
        <v>500191</v>
      </c>
      <c r="BS508">
        <v>4</v>
      </c>
      <c r="BT508" t="s">
        <v>709</v>
      </c>
      <c r="BU508" t="s">
        <v>712</v>
      </c>
      <c r="BW508" t="s">
        <v>716</v>
      </c>
      <c r="BX508">
        <v>19</v>
      </c>
      <c r="BY508">
        <v>2</v>
      </c>
      <c r="BZ508">
        <v>23142</v>
      </c>
      <c r="CA508">
        <v>2436</v>
      </c>
      <c r="CB508">
        <v>0</v>
      </c>
      <c r="CC508">
        <v>0</v>
      </c>
      <c r="CD508">
        <v>3477</v>
      </c>
      <c r="CE508">
        <v>366</v>
      </c>
    </row>
    <row r="509" spans="1:83" x14ac:dyDescent="0.25">
      <c r="A509">
        <v>1600154843</v>
      </c>
      <c r="B509" t="s">
        <v>183</v>
      </c>
      <c r="C509">
        <v>154843</v>
      </c>
      <c r="E509" t="s">
        <v>276</v>
      </c>
      <c r="F509" t="s">
        <v>1</v>
      </c>
      <c r="G509" t="s">
        <v>2</v>
      </c>
      <c r="H509">
        <v>2331094</v>
      </c>
      <c r="I509">
        <v>1718241.93</v>
      </c>
      <c r="J509">
        <v>219014.25</v>
      </c>
      <c r="K509">
        <v>230910.85</v>
      </c>
      <c r="L509">
        <v>0</v>
      </c>
      <c r="M509">
        <v>0</v>
      </c>
      <c r="N509">
        <v>1571272</v>
      </c>
      <c r="O509">
        <v>1675590</v>
      </c>
      <c r="P509">
        <v>0</v>
      </c>
      <c r="Q509">
        <v>0</v>
      </c>
      <c r="R509">
        <v>3822</v>
      </c>
      <c r="AA509" t="s">
        <v>3</v>
      </c>
      <c r="AB509" s="1">
        <v>42384</v>
      </c>
      <c r="AE509" s="1">
        <v>42384</v>
      </c>
      <c r="AG509" s="1">
        <v>42384</v>
      </c>
      <c r="AI509" s="1">
        <v>42863</v>
      </c>
      <c r="AM509" s="1">
        <v>42863</v>
      </c>
      <c r="AO509" s="1">
        <v>42863</v>
      </c>
      <c r="AQ509">
        <v>1600500187</v>
      </c>
      <c r="AR509" t="s">
        <v>230</v>
      </c>
      <c r="AS509">
        <v>1</v>
      </c>
      <c r="AV509" t="s">
        <v>276</v>
      </c>
      <c r="AW509" t="s">
        <v>5</v>
      </c>
      <c r="AX509">
        <v>1134649</v>
      </c>
      <c r="AY509" t="s">
        <v>6</v>
      </c>
      <c r="BA509" t="s">
        <v>7</v>
      </c>
      <c r="BB509" s="1">
        <v>42387</v>
      </c>
      <c r="BC509" s="1">
        <v>42387</v>
      </c>
      <c r="BD509" s="1">
        <v>42613</v>
      </c>
      <c r="BE509" s="1">
        <v>42727</v>
      </c>
      <c r="BF509">
        <v>0</v>
      </c>
      <c r="BG509">
        <v>0</v>
      </c>
      <c r="BH509">
        <v>219014.25</v>
      </c>
      <c r="BI509">
        <v>230910.85</v>
      </c>
      <c r="BJ509">
        <v>2331094</v>
      </c>
      <c r="BK509">
        <v>1718241.93</v>
      </c>
      <c r="BL509">
        <v>1571272</v>
      </c>
      <c r="BM509">
        <v>1675590</v>
      </c>
      <c r="BN509">
        <v>0</v>
      </c>
      <c r="BO509">
        <v>0</v>
      </c>
      <c r="BP509" s="1">
        <v>42384</v>
      </c>
      <c r="BQ509" s="1">
        <v>43543</v>
      </c>
      <c r="BR509">
        <v>500192</v>
      </c>
      <c r="BS509">
        <v>5</v>
      </c>
      <c r="BT509" t="s">
        <v>717</v>
      </c>
      <c r="BU509" t="s">
        <v>718</v>
      </c>
      <c r="BW509" t="s">
        <v>835</v>
      </c>
      <c r="BX509">
        <v>1</v>
      </c>
      <c r="BY509">
        <v>1</v>
      </c>
      <c r="BZ509">
        <v>173645</v>
      </c>
      <c r="CA509">
        <v>211357</v>
      </c>
      <c r="CB509">
        <v>0</v>
      </c>
      <c r="CC509">
        <v>0</v>
      </c>
      <c r="CD509">
        <v>8682.25</v>
      </c>
      <c r="CE509">
        <v>10567.85</v>
      </c>
    </row>
    <row r="510" spans="1:83" x14ac:dyDescent="0.25">
      <c r="A510">
        <v>1600168245</v>
      </c>
      <c r="B510" t="s">
        <v>183</v>
      </c>
      <c r="C510">
        <v>168245</v>
      </c>
      <c r="E510" t="s">
        <v>41</v>
      </c>
      <c r="F510" t="s">
        <v>1</v>
      </c>
      <c r="G510" t="s">
        <v>2</v>
      </c>
      <c r="H510">
        <v>3482.83</v>
      </c>
      <c r="I510">
        <v>3179.79</v>
      </c>
      <c r="J510">
        <v>628.77</v>
      </c>
      <c r="K510">
        <v>646.25</v>
      </c>
      <c r="L510">
        <v>0</v>
      </c>
      <c r="M510">
        <v>0</v>
      </c>
      <c r="N510">
        <v>12575.466</v>
      </c>
      <c r="O510">
        <v>12924.906000000001</v>
      </c>
      <c r="P510">
        <v>0</v>
      </c>
      <c r="Q510">
        <v>0</v>
      </c>
      <c r="R510">
        <v>14704</v>
      </c>
      <c r="AA510" t="s">
        <v>3</v>
      </c>
      <c r="AB510" s="1">
        <v>42674</v>
      </c>
      <c r="AE510" s="1">
        <v>42674</v>
      </c>
      <c r="AG510" s="1">
        <v>42674</v>
      </c>
      <c r="AI510" s="1">
        <v>42824</v>
      </c>
      <c r="AM510" s="1">
        <v>42824</v>
      </c>
      <c r="AO510" s="1">
        <v>42824</v>
      </c>
      <c r="AQ510">
        <v>1600471143</v>
      </c>
      <c r="AR510" t="s">
        <v>315</v>
      </c>
      <c r="AS510">
        <v>1</v>
      </c>
      <c r="AV510" t="s">
        <v>41</v>
      </c>
      <c r="AW510" t="s">
        <v>5</v>
      </c>
      <c r="AX510" t="s">
        <v>316</v>
      </c>
      <c r="AY510" t="s">
        <v>6</v>
      </c>
      <c r="BA510" t="s">
        <v>7</v>
      </c>
      <c r="BB510" s="1">
        <v>42681</v>
      </c>
      <c r="BC510" s="1">
        <v>42681</v>
      </c>
      <c r="BD510" s="1">
        <v>42734</v>
      </c>
      <c r="BE510" s="1">
        <v>42734</v>
      </c>
      <c r="BF510">
        <v>0</v>
      </c>
      <c r="BG510">
        <v>0</v>
      </c>
      <c r="BH510">
        <v>628.77</v>
      </c>
      <c r="BI510">
        <v>646.25</v>
      </c>
      <c r="BJ510">
        <v>3482.83</v>
      </c>
      <c r="BK510">
        <v>3179.79</v>
      </c>
      <c r="BL510">
        <v>12575.47</v>
      </c>
      <c r="BM510">
        <v>12924.91</v>
      </c>
      <c r="BN510">
        <v>0</v>
      </c>
      <c r="BO510">
        <v>0</v>
      </c>
      <c r="BP510" s="1">
        <v>42674</v>
      </c>
      <c r="BQ510" s="1">
        <v>43542</v>
      </c>
      <c r="BR510">
        <v>471144</v>
      </c>
      <c r="BS510">
        <v>1</v>
      </c>
      <c r="BT510" t="s">
        <v>717</v>
      </c>
      <c r="BU510" t="s">
        <v>718</v>
      </c>
      <c r="BW510" t="s">
        <v>712</v>
      </c>
      <c r="BX510">
        <v>1</v>
      </c>
      <c r="BY510">
        <v>1</v>
      </c>
      <c r="BZ510">
        <v>12575.466</v>
      </c>
      <c r="CA510">
        <v>12924.906000000001</v>
      </c>
      <c r="CB510">
        <v>0</v>
      </c>
      <c r="CC510">
        <v>0</v>
      </c>
      <c r="CD510">
        <v>628.77</v>
      </c>
      <c r="CE510">
        <v>646.25</v>
      </c>
    </row>
    <row r="511" spans="1:83" x14ac:dyDescent="0.25">
      <c r="A511">
        <v>1600169987</v>
      </c>
      <c r="B511" t="s">
        <v>183</v>
      </c>
      <c r="C511">
        <v>169987</v>
      </c>
      <c r="E511" t="s">
        <v>272</v>
      </c>
      <c r="F511" t="s">
        <v>1</v>
      </c>
      <c r="G511" t="s">
        <v>2</v>
      </c>
      <c r="H511">
        <v>1024</v>
      </c>
      <c r="I511">
        <v>1093</v>
      </c>
      <c r="J511">
        <v>400</v>
      </c>
      <c r="K511">
        <v>350</v>
      </c>
      <c r="L511">
        <v>0</v>
      </c>
      <c r="M511">
        <v>0</v>
      </c>
      <c r="N511">
        <v>4670.3999999999996</v>
      </c>
      <c r="O511">
        <v>4086.6</v>
      </c>
      <c r="P511">
        <v>0</v>
      </c>
      <c r="Q511">
        <v>0</v>
      </c>
      <c r="R511">
        <v>14753</v>
      </c>
      <c r="AA511" t="s">
        <v>3</v>
      </c>
      <c r="AB511" s="1">
        <v>42705</v>
      </c>
      <c r="AE511" s="1">
        <v>42710</v>
      </c>
      <c r="AG511" s="1">
        <v>42710</v>
      </c>
      <c r="AI511" s="1">
        <v>42850</v>
      </c>
      <c r="AM511" s="1">
        <v>42850</v>
      </c>
      <c r="AO511" s="1">
        <v>42850</v>
      </c>
      <c r="AQ511">
        <v>1600472836</v>
      </c>
      <c r="AR511" t="s">
        <v>328</v>
      </c>
      <c r="AS511">
        <v>1</v>
      </c>
      <c r="AV511" t="s">
        <v>272</v>
      </c>
      <c r="AW511" t="s">
        <v>5</v>
      </c>
      <c r="AX511">
        <v>1028601</v>
      </c>
      <c r="AY511" t="s">
        <v>6</v>
      </c>
      <c r="BA511" t="s">
        <v>7</v>
      </c>
      <c r="BB511" s="1">
        <v>42713</v>
      </c>
      <c r="BC511" s="1">
        <v>42713</v>
      </c>
      <c r="BD511" s="1">
        <v>42825</v>
      </c>
      <c r="BE511" s="1">
        <v>42734</v>
      </c>
      <c r="BF511">
        <v>0</v>
      </c>
      <c r="BG511">
        <v>0</v>
      </c>
      <c r="BH511">
        <v>400</v>
      </c>
      <c r="BI511">
        <v>350</v>
      </c>
      <c r="BJ511">
        <v>1024</v>
      </c>
      <c r="BK511">
        <v>1093</v>
      </c>
      <c r="BL511">
        <v>4670.3999999999996</v>
      </c>
      <c r="BM511">
        <v>4086.6</v>
      </c>
      <c r="BN511">
        <v>0</v>
      </c>
      <c r="BO511">
        <v>0</v>
      </c>
      <c r="BP511" s="1">
        <v>42705</v>
      </c>
      <c r="BQ511" s="1">
        <v>43542</v>
      </c>
      <c r="BR511">
        <v>472837</v>
      </c>
      <c r="BS511">
        <v>1</v>
      </c>
      <c r="BT511" t="s">
        <v>709</v>
      </c>
      <c r="BU511" t="s">
        <v>712</v>
      </c>
      <c r="BW511" t="s">
        <v>730</v>
      </c>
      <c r="BX511">
        <v>8</v>
      </c>
      <c r="BY511">
        <v>7</v>
      </c>
      <c r="BZ511">
        <v>4670.3999999999996</v>
      </c>
      <c r="CA511">
        <v>4086.6</v>
      </c>
      <c r="CB511">
        <v>0</v>
      </c>
      <c r="CC511">
        <v>0</v>
      </c>
      <c r="CD511">
        <v>400</v>
      </c>
      <c r="CE511">
        <v>350</v>
      </c>
    </row>
    <row r="512" spans="1:83" x14ac:dyDescent="0.25">
      <c r="A512">
        <v>1600169725</v>
      </c>
      <c r="B512" t="s">
        <v>183</v>
      </c>
      <c r="C512">
        <v>169725</v>
      </c>
      <c r="E512" t="s">
        <v>1058</v>
      </c>
      <c r="F512" t="s">
        <v>1</v>
      </c>
      <c r="G512" t="s">
        <v>2</v>
      </c>
      <c r="H512">
        <v>4849</v>
      </c>
      <c r="I512">
        <v>5188.1499999999996</v>
      </c>
      <c r="J512">
        <v>4070</v>
      </c>
      <c r="K512">
        <v>4355</v>
      </c>
      <c r="L512">
        <v>0</v>
      </c>
      <c r="M512">
        <v>0</v>
      </c>
      <c r="N512">
        <v>16050.8</v>
      </c>
      <c r="O512">
        <v>16964.509999999998</v>
      </c>
      <c r="P512">
        <v>4.1050000000000004</v>
      </c>
      <c r="Q512">
        <v>4.3390000000000004</v>
      </c>
      <c r="R512">
        <v>26805</v>
      </c>
      <c r="AA512" t="s">
        <v>3</v>
      </c>
      <c r="AB512" s="1">
        <v>42704</v>
      </c>
      <c r="AE512" s="1">
        <v>42704</v>
      </c>
      <c r="AG512" s="1">
        <v>42704</v>
      </c>
      <c r="AI512" s="1">
        <v>42825</v>
      </c>
      <c r="AM512" s="1">
        <v>42825</v>
      </c>
      <c r="AO512" s="1">
        <v>42825</v>
      </c>
      <c r="AQ512">
        <v>1600504671</v>
      </c>
      <c r="AR512" t="s">
        <v>326</v>
      </c>
      <c r="AS512">
        <v>1</v>
      </c>
      <c r="AV512" t="s">
        <v>1058</v>
      </c>
      <c r="AW512" t="s">
        <v>5</v>
      </c>
      <c r="AX512">
        <v>1028049</v>
      </c>
      <c r="AY512" t="s">
        <v>9</v>
      </c>
      <c r="BA512" t="s">
        <v>7</v>
      </c>
      <c r="BB512" s="1">
        <v>42709</v>
      </c>
      <c r="BC512" s="1">
        <v>42709</v>
      </c>
      <c r="BD512" s="1">
        <v>42803</v>
      </c>
      <c r="BE512" s="1">
        <v>42735</v>
      </c>
      <c r="BF512">
        <v>0</v>
      </c>
      <c r="BG512">
        <v>0</v>
      </c>
      <c r="BH512">
        <v>4070</v>
      </c>
      <c r="BI512">
        <v>4355</v>
      </c>
      <c r="BJ512">
        <v>4849</v>
      </c>
      <c r="BK512">
        <v>5188.1499999999996</v>
      </c>
      <c r="BL512">
        <v>16050.8</v>
      </c>
      <c r="BM512">
        <v>16964.509999999998</v>
      </c>
      <c r="BN512">
        <v>4.1100000000000003</v>
      </c>
      <c r="BO512">
        <v>4.34</v>
      </c>
      <c r="BP512" s="1">
        <v>42704</v>
      </c>
      <c r="BQ512" s="1">
        <v>43544</v>
      </c>
      <c r="BR512">
        <v>504672</v>
      </c>
      <c r="BS512">
        <v>1</v>
      </c>
      <c r="BT512" t="s">
        <v>709</v>
      </c>
      <c r="BU512" t="s">
        <v>718</v>
      </c>
      <c r="BW512" t="s">
        <v>737</v>
      </c>
      <c r="BX512">
        <v>510</v>
      </c>
      <c r="BY512">
        <v>567</v>
      </c>
      <c r="BZ512">
        <v>8175.3</v>
      </c>
      <c r="CA512">
        <v>9089.01</v>
      </c>
      <c r="CB512">
        <v>2.0910000000000002</v>
      </c>
      <c r="CC512">
        <v>2.3250000000000002</v>
      </c>
      <c r="CD512">
        <v>2550</v>
      </c>
      <c r="CE512">
        <v>2835</v>
      </c>
    </row>
    <row r="513" spans="1:83" x14ac:dyDescent="0.25">
      <c r="A513">
        <v>1600169725</v>
      </c>
      <c r="B513" t="s">
        <v>183</v>
      </c>
      <c r="C513">
        <v>169725</v>
      </c>
      <c r="E513" t="s">
        <v>1058</v>
      </c>
      <c r="F513" t="s">
        <v>1</v>
      </c>
      <c r="G513" t="s">
        <v>2</v>
      </c>
      <c r="H513">
        <v>4849</v>
      </c>
      <c r="I513">
        <v>5188.1499999999996</v>
      </c>
      <c r="J513">
        <v>4070</v>
      </c>
      <c r="K513">
        <v>4355</v>
      </c>
      <c r="L513">
        <v>0</v>
      </c>
      <c r="M513">
        <v>0</v>
      </c>
      <c r="N513">
        <v>16050.8</v>
      </c>
      <c r="O513">
        <v>16964.509999999998</v>
      </c>
      <c r="P513">
        <v>4.1050000000000004</v>
      </c>
      <c r="Q513">
        <v>4.3390000000000004</v>
      </c>
      <c r="R513">
        <v>26805</v>
      </c>
      <c r="AA513" t="s">
        <v>3</v>
      </c>
      <c r="AB513" s="1">
        <v>42704</v>
      </c>
      <c r="AE513" s="1">
        <v>42704</v>
      </c>
      <c r="AG513" s="1">
        <v>42704</v>
      </c>
      <c r="AI513" s="1">
        <v>42825</v>
      </c>
      <c r="AM513" s="1">
        <v>42825</v>
      </c>
      <c r="AO513" s="1">
        <v>42825</v>
      </c>
      <c r="AQ513">
        <v>1600504671</v>
      </c>
      <c r="AR513" t="s">
        <v>326</v>
      </c>
      <c r="AS513">
        <v>1</v>
      </c>
      <c r="AV513" t="s">
        <v>1058</v>
      </c>
      <c r="AW513" t="s">
        <v>5</v>
      </c>
      <c r="AX513">
        <v>1028049</v>
      </c>
      <c r="AY513" t="s">
        <v>9</v>
      </c>
      <c r="BA513" t="s">
        <v>7</v>
      </c>
      <c r="BB513" s="1">
        <v>42709</v>
      </c>
      <c r="BC513" s="1">
        <v>42709</v>
      </c>
      <c r="BD513" s="1">
        <v>42803</v>
      </c>
      <c r="BE513" s="1">
        <v>42735</v>
      </c>
      <c r="BF513">
        <v>0</v>
      </c>
      <c r="BG513">
        <v>0</v>
      </c>
      <c r="BH513">
        <v>4070</v>
      </c>
      <c r="BI513">
        <v>4355</v>
      </c>
      <c r="BJ513">
        <v>4849</v>
      </c>
      <c r="BK513">
        <v>5188.1499999999996</v>
      </c>
      <c r="BL513">
        <v>16050.8</v>
      </c>
      <c r="BM513">
        <v>16964.509999999998</v>
      </c>
      <c r="BN513">
        <v>4.1100000000000003</v>
      </c>
      <c r="BO513">
        <v>4.34</v>
      </c>
      <c r="BP513" s="1">
        <v>42704</v>
      </c>
      <c r="BQ513" s="1">
        <v>43544</v>
      </c>
      <c r="BR513">
        <v>504673</v>
      </c>
      <c r="BS513">
        <v>2</v>
      </c>
      <c r="BT513" t="s">
        <v>709</v>
      </c>
      <c r="BU513" t="s">
        <v>718</v>
      </c>
      <c r="BW513" t="s">
        <v>737</v>
      </c>
      <c r="BX513">
        <v>190</v>
      </c>
      <c r="BY513">
        <v>190</v>
      </c>
      <c r="BZ513">
        <v>7875.5</v>
      </c>
      <c r="CA513">
        <v>7875.5</v>
      </c>
      <c r="CB513">
        <v>2.0139999999999998</v>
      </c>
      <c r="CC513">
        <v>2.0139999999999998</v>
      </c>
      <c r="CD513">
        <v>1520</v>
      </c>
      <c r="CE513">
        <v>1520</v>
      </c>
    </row>
    <row r="514" spans="1:83" x14ac:dyDescent="0.25">
      <c r="A514">
        <v>1600170145</v>
      </c>
      <c r="B514" t="s">
        <v>183</v>
      </c>
      <c r="C514">
        <v>170145</v>
      </c>
      <c r="E514" t="s">
        <v>41</v>
      </c>
      <c r="F514" t="s">
        <v>1</v>
      </c>
      <c r="G514" t="s">
        <v>2</v>
      </c>
      <c r="H514">
        <v>5060</v>
      </c>
      <c r="I514">
        <v>5060</v>
      </c>
      <c r="J514">
        <v>2272.6999999999998</v>
      </c>
      <c r="K514">
        <v>2272.6999999999998</v>
      </c>
      <c r="L514">
        <v>0</v>
      </c>
      <c r="M514">
        <v>0</v>
      </c>
      <c r="N514">
        <v>45454</v>
      </c>
      <c r="O514">
        <v>45454</v>
      </c>
      <c r="P514">
        <v>5.36</v>
      </c>
      <c r="Q514">
        <v>5.36</v>
      </c>
      <c r="R514">
        <v>19378</v>
      </c>
      <c r="AA514" t="s">
        <v>3</v>
      </c>
      <c r="AB514" s="1">
        <v>42712</v>
      </c>
      <c r="AE514" s="1">
        <v>42712</v>
      </c>
      <c r="AG514" s="1">
        <v>42712</v>
      </c>
      <c r="AI514" s="1">
        <v>42795</v>
      </c>
      <c r="AM514" s="1">
        <v>42795</v>
      </c>
      <c r="AO514" s="1">
        <v>42795</v>
      </c>
      <c r="AQ514">
        <v>1600486237</v>
      </c>
      <c r="AR514" t="s">
        <v>329</v>
      </c>
      <c r="AS514">
        <v>1</v>
      </c>
      <c r="AV514" t="s">
        <v>41</v>
      </c>
      <c r="AW514" t="s">
        <v>5</v>
      </c>
      <c r="AX514">
        <v>1033929</v>
      </c>
      <c r="AY514" t="s">
        <v>6</v>
      </c>
      <c r="BA514" t="s">
        <v>7</v>
      </c>
      <c r="BB514" s="1">
        <v>42716</v>
      </c>
      <c r="BC514" s="1">
        <v>42716</v>
      </c>
      <c r="BD514" s="1">
        <v>42759</v>
      </c>
      <c r="BE514" s="1">
        <v>42735</v>
      </c>
      <c r="BF514">
        <v>0</v>
      </c>
      <c r="BG514">
        <v>0</v>
      </c>
      <c r="BH514">
        <v>2272.6999999999998</v>
      </c>
      <c r="BI514">
        <v>2272.6999999999998</v>
      </c>
      <c r="BJ514">
        <v>5060</v>
      </c>
      <c r="BK514">
        <v>5060</v>
      </c>
      <c r="BL514">
        <v>45454</v>
      </c>
      <c r="BM514">
        <v>45454</v>
      </c>
      <c r="BN514">
        <v>5.36</v>
      </c>
      <c r="BO514">
        <v>5.36</v>
      </c>
      <c r="BP514" s="1">
        <v>42712</v>
      </c>
      <c r="BQ514" s="1">
        <v>43543</v>
      </c>
      <c r="BR514">
        <v>486238</v>
      </c>
      <c r="BS514">
        <v>1</v>
      </c>
      <c r="BT514" t="s">
        <v>717</v>
      </c>
      <c r="BU514" t="s">
        <v>718</v>
      </c>
      <c r="BW514" t="s">
        <v>876</v>
      </c>
      <c r="BX514">
        <v>1</v>
      </c>
      <c r="BY514">
        <v>1</v>
      </c>
      <c r="BZ514">
        <v>45454</v>
      </c>
      <c r="CA514">
        <v>45454</v>
      </c>
      <c r="CB514">
        <v>5.36</v>
      </c>
      <c r="CC514">
        <v>5.36</v>
      </c>
      <c r="CD514">
        <v>2272.6999999999998</v>
      </c>
      <c r="CE514">
        <v>2272.6999999999998</v>
      </c>
    </row>
    <row r="515" spans="1:83" x14ac:dyDescent="0.25">
      <c r="A515">
        <v>1600162566</v>
      </c>
      <c r="B515" t="s">
        <v>183</v>
      </c>
      <c r="C515">
        <v>162566</v>
      </c>
      <c r="E515" t="s">
        <v>272</v>
      </c>
      <c r="F515" t="s">
        <v>1</v>
      </c>
      <c r="G515" t="s">
        <v>284</v>
      </c>
      <c r="H515">
        <v>20990</v>
      </c>
      <c r="I515">
        <v>20352</v>
      </c>
      <c r="J515">
        <v>7470</v>
      </c>
      <c r="K515">
        <v>3887</v>
      </c>
      <c r="L515">
        <v>0</v>
      </c>
      <c r="M515">
        <v>0</v>
      </c>
      <c r="N515">
        <v>49699</v>
      </c>
      <c r="O515">
        <v>25869</v>
      </c>
      <c r="P515">
        <v>0</v>
      </c>
      <c r="Q515">
        <v>0</v>
      </c>
      <c r="R515">
        <v>25918</v>
      </c>
      <c r="AA515" t="s">
        <v>3</v>
      </c>
      <c r="AB515" s="1">
        <v>42538</v>
      </c>
      <c r="AE515" s="1">
        <v>42538</v>
      </c>
      <c r="AG515" s="1">
        <v>42538</v>
      </c>
      <c r="AI515" s="1">
        <v>43551</v>
      </c>
      <c r="AM515" s="1">
        <v>43551</v>
      </c>
      <c r="AO515" s="1">
        <v>43551</v>
      </c>
      <c r="AQ515">
        <v>1600490299</v>
      </c>
      <c r="AR515" t="s">
        <v>285</v>
      </c>
      <c r="AS515">
        <v>1</v>
      </c>
      <c r="AV515" t="s">
        <v>272</v>
      </c>
      <c r="AW515" t="s">
        <v>5</v>
      </c>
      <c r="AY515" t="s">
        <v>6</v>
      </c>
      <c r="BA515" t="s">
        <v>7</v>
      </c>
      <c r="BB515" s="1">
        <v>42541</v>
      </c>
      <c r="BC515" s="1">
        <v>42541</v>
      </c>
      <c r="BD515" s="1">
        <v>43465</v>
      </c>
      <c r="BE515" s="1">
        <v>42736</v>
      </c>
      <c r="BF515">
        <v>0</v>
      </c>
      <c r="BG515">
        <v>0</v>
      </c>
      <c r="BH515">
        <v>4040</v>
      </c>
      <c r="BI515">
        <v>3887</v>
      </c>
      <c r="BJ515">
        <v>10500</v>
      </c>
      <c r="BK515">
        <v>20352</v>
      </c>
      <c r="BL515">
        <v>26882</v>
      </c>
      <c r="BM515">
        <v>25869</v>
      </c>
      <c r="BN515">
        <v>0</v>
      </c>
      <c r="BO515">
        <v>0</v>
      </c>
      <c r="BP515" s="1">
        <v>42538</v>
      </c>
      <c r="BQ515" s="1">
        <v>43559</v>
      </c>
      <c r="BR515">
        <v>490300</v>
      </c>
      <c r="BS515">
        <v>1</v>
      </c>
      <c r="BT515" t="s">
        <v>709</v>
      </c>
      <c r="BU515" t="s">
        <v>712</v>
      </c>
      <c r="BW515" t="s">
        <v>713</v>
      </c>
      <c r="BX515">
        <v>2</v>
      </c>
      <c r="BY515">
        <v>13</v>
      </c>
      <c r="BZ515">
        <v>546</v>
      </c>
      <c r="CA515">
        <v>3549</v>
      </c>
      <c r="CB515">
        <v>0</v>
      </c>
      <c r="CC515">
        <v>0</v>
      </c>
      <c r="CD515">
        <v>82</v>
      </c>
      <c r="CE515">
        <v>533</v>
      </c>
    </row>
    <row r="516" spans="1:83" x14ac:dyDescent="0.25">
      <c r="A516">
        <v>1600162566</v>
      </c>
      <c r="B516" t="s">
        <v>183</v>
      </c>
      <c r="C516">
        <v>162566</v>
      </c>
      <c r="E516" t="s">
        <v>272</v>
      </c>
      <c r="F516" t="s">
        <v>1</v>
      </c>
      <c r="G516" t="s">
        <v>284</v>
      </c>
      <c r="H516">
        <v>20990</v>
      </c>
      <c r="I516">
        <v>20352</v>
      </c>
      <c r="J516">
        <v>7470</v>
      </c>
      <c r="K516">
        <v>3887</v>
      </c>
      <c r="L516">
        <v>0</v>
      </c>
      <c r="M516">
        <v>0</v>
      </c>
      <c r="N516">
        <v>49699</v>
      </c>
      <c r="O516">
        <v>25869</v>
      </c>
      <c r="P516">
        <v>0</v>
      </c>
      <c r="Q516">
        <v>0</v>
      </c>
      <c r="R516">
        <v>25918</v>
      </c>
      <c r="AA516" t="s">
        <v>3</v>
      </c>
      <c r="AB516" s="1">
        <v>42538</v>
      </c>
      <c r="AE516" s="1">
        <v>42538</v>
      </c>
      <c r="AG516" s="1">
        <v>42538</v>
      </c>
      <c r="AI516" s="1">
        <v>43551</v>
      </c>
      <c r="AM516" s="1">
        <v>43551</v>
      </c>
      <c r="AO516" s="1">
        <v>43551</v>
      </c>
      <c r="AQ516">
        <v>1600490299</v>
      </c>
      <c r="AR516" t="s">
        <v>285</v>
      </c>
      <c r="AS516">
        <v>1</v>
      </c>
      <c r="AV516" t="s">
        <v>272</v>
      </c>
      <c r="AW516" t="s">
        <v>5</v>
      </c>
      <c r="AY516" t="s">
        <v>6</v>
      </c>
      <c r="BA516" t="s">
        <v>7</v>
      </c>
      <c r="BB516" s="1">
        <v>42541</v>
      </c>
      <c r="BC516" s="1">
        <v>42541</v>
      </c>
      <c r="BD516" s="1">
        <v>43465</v>
      </c>
      <c r="BE516" s="1">
        <v>42736</v>
      </c>
      <c r="BF516">
        <v>0</v>
      </c>
      <c r="BG516">
        <v>0</v>
      </c>
      <c r="BH516">
        <v>4040</v>
      </c>
      <c r="BI516">
        <v>3887</v>
      </c>
      <c r="BJ516">
        <v>10500</v>
      </c>
      <c r="BK516">
        <v>20352</v>
      </c>
      <c r="BL516">
        <v>26882</v>
      </c>
      <c r="BM516">
        <v>25869</v>
      </c>
      <c r="BN516">
        <v>0</v>
      </c>
      <c r="BO516">
        <v>0</v>
      </c>
      <c r="BP516" s="1">
        <v>42538</v>
      </c>
      <c r="BQ516" s="1">
        <v>43559</v>
      </c>
      <c r="BR516">
        <v>490301</v>
      </c>
      <c r="BS516">
        <v>2</v>
      </c>
      <c r="BT516" t="s">
        <v>709</v>
      </c>
      <c r="BU516" t="s">
        <v>712</v>
      </c>
      <c r="BW516" t="s">
        <v>714</v>
      </c>
      <c r="BX516">
        <v>10</v>
      </c>
      <c r="BY516">
        <v>6</v>
      </c>
      <c r="BZ516">
        <v>5840</v>
      </c>
      <c r="CA516">
        <v>3504</v>
      </c>
      <c r="CB516">
        <v>0</v>
      </c>
      <c r="CC516">
        <v>0</v>
      </c>
      <c r="CD516">
        <v>880</v>
      </c>
      <c r="CE516">
        <v>528</v>
      </c>
    </row>
    <row r="517" spans="1:83" x14ac:dyDescent="0.25">
      <c r="A517">
        <v>1600162566</v>
      </c>
      <c r="B517" t="s">
        <v>183</v>
      </c>
      <c r="C517">
        <v>162566</v>
      </c>
      <c r="E517" t="s">
        <v>272</v>
      </c>
      <c r="F517" t="s">
        <v>1</v>
      </c>
      <c r="G517" t="s">
        <v>284</v>
      </c>
      <c r="H517">
        <v>20990</v>
      </c>
      <c r="I517">
        <v>20352</v>
      </c>
      <c r="J517">
        <v>7470</v>
      </c>
      <c r="K517">
        <v>3887</v>
      </c>
      <c r="L517">
        <v>0</v>
      </c>
      <c r="M517">
        <v>0</v>
      </c>
      <c r="N517">
        <v>49699</v>
      </c>
      <c r="O517">
        <v>25869</v>
      </c>
      <c r="P517">
        <v>0</v>
      </c>
      <c r="Q517">
        <v>0</v>
      </c>
      <c r="R517">
        <v>25918</v>
      </c>
      <c r="AA517" t="s">
        <v>3</v>
      </c>
      <c r="AB517" s="1">
        <v>42538</v>
      </c>
      <c r="AE517" s="1">
        <v>42538</v>
      </c>
      <c r="AG517" s="1">
        <v>42538</v>
      </c>
      <c r="AI517" s="1">
        <v>43551</v>
      </c>
      <c r="AM517" s="1">
        <v>43551</v>
      </c>
      <c r="AO517" s="1">
        <v>43551</v>
      </c>
      <c r="AQ517">
        <v>1600490299</v>
      </c>
      <c r="AR517" t="s">
        <v>285</v>
      </c>
      <c r="AS517">
        <v>1</v>
      </c>
      <c r="AV517" t="s">
        <v>272</v>
      </c>
      <c r="AW517" t="s">
        <v>5</v>
      </c>
      <c r="AY517" t="s">
        <v>6</v>
      </c>
      <c r="BA517" t="s">
        <v>7</v>
      </c>
      <c r="BB517" s="1">
        <v>42541</v>
      </c>
      <c r="BC517" s="1">
        <v>42541</v>
      </c>
      <c r="BD517" s="1">
        <v>43465</v>
      </c>
      <c r="BE517" s="1">
        <v>42736</v>
      </c>
      <c r="BF517">
        <v>0</v>
      </c>
      <c r="BG517">
        <v>0</v>
      </c>
      <c r="BH517">
        <v>4040</v>
      </c>
      <c r="BI517">
        <v>3887</v>
      </c>
      <c r="BJ517">
        <v>10500</v>
      </c>
      <c r="BK517">
        <v>20352</v>
      </c>
      <c r="BL517">
        <v>26882</v>
      </c>
      <c r="BM517">
        <v>25869</v>
      </c>
      <c r="BN517">
        <v>0</v>
      </c>
      <c r="BO517">
        <v>0</v>
      </c>
      <c r="BP517" s="1">
        <v>42538</v>
      </c>
      <c r="BQ517" s="1">
        <v>43559</v>
      </c>
      <c r="BR517">
        <v>490302</v>
      </c>
      <c r="BS517">
        <v>3</v>
      </c>
      <c r="BT517" t="s">
        <v>709</v>
      </c>
      <c r="BU517" t="s">
        <v>712</v>
      </c>
      <c r="BW517" t="s">
        <v>715</v>
      </c>
      <c r="BX517">
        <v>7</v>
      </c>
      <c r="BY517">
        <v>5</v>
      </c>
      <c r="BZ517">
        <v>5880</v>
      </c>
      <c r="CA517">
        <v>4200</v>
      </c>
      <c r="CB517">
        <v>0</v>
      </c>
      <c r="CC517">
        <v>0</v>
      </c>
      <c r="CD517">
        <v>882</v>
      </c>
      <c r="CE517">
        <v>630</v>
      </c>
    </row>
    <row r="518" spans="1:83" x14ac:dyDescent="0.25">
      <c r="A518">
        <v>1600162566</v>
      </c>
      <c r="B518" t="s">
        <v>183</v>
      </c>
      <c r="C518">
        <v>162566</v>
      </c>
      <c r="E518" t="s">
        <v>272</v>
      </c>
      <c r="F518" t="s">
        <v>1</v>
      </c>
      <c r="G518" t="s">
        <v>284</v>
      </c>
      <c r="H518">
        <v>20990</v>
      </c>
      <c r="I518">
        <v>20352</v>
      </c>
      <c r="J518">
        <v>7470</v>
      </c>
      <c r="K518">
        <v>3887</v>
      </c>
      <c r="L518">
        <v>0</v>
      </c>
      <c r="M518">
        <v>0</v>
      </c>
      <c r="N518">
        <v>49699</v>
      </c>
      <c r="O518">
        <v>25869</v>
      </c>
      <c r="P518">
        <v>0</v>
      </c>
      <c r="Q518">
        <v>0</v>
      </c>
      <c r="R518">
        <v>25918</v>
      </c>
      <c r="AA518" t="s">
        <v>3</v>
      </c>
      <c r="AB518" s="1">
        <v>42538</v>
      </c>
      <c r="AE518" s="1">
        <v>42538</v>
      </c>
      <c r="AG518" s="1">
        <v>42538</v>
      </c>
      <c r="AI518" s="1">
        <v>43551</v>
      </c>
      <c r="AM518" s="1">
        <v>43551</v>
      </c>
      <c r="AO518" s="1">
        <v>43551</v>
      </c>
      <c r="AQ518">
        <v>1600490299</v>
      </c>
      <c r="AR518" t="s">
        <v>285</v>
      </c>
      <c r="AS518">
        <v>1</v>
      </c>
      <c r="AV518" t="s">
        <v>272</v>
      </c>
      <c r="AW518" t="s">
        <v>5</v>
      </c>
      <c r="AY518" t="s">
        <v>6</v>
      </c>
      <c r="BA518" t="s">
        <v>7</v>
      </c>
      <c r="BB518" s="1">
        <v>42541</v>
      </c>
      <c r="BC518" s="1">
        <v>42541</v>
      </c>
      <c r="BD518" s="1">
        <v>43465</v>
      </c>
      <c r="BE518" s="1">
        <v>42736</v>
      </c>
      <c r="BF518">
        <v>0</v>
      </c>
      <c r="BG518">
        <v>0</v>
      </c>
      <c r="BH518">
        <v>4040</v>
      </c>
      <c r="BI518">
        <v>3887</v>
      </c>
      <c r="BJ518">
        <v>10500</v>
      </c>
      <c r="BK518">
        <v>20352</v>
      </c>
      <c r="BL518">
        <v>26882</v>
      </c>
      <c r="BM518">
        <v>25869</v>
      </c>
      <c r="BN518">
        <v>0</v>
      </c>
      <c r="BO518">
        <v>0</v>
      </c>
      <c r="BP518" s="1">
        <v>42538</v>
      </c>
      <c r="BQ518" s="1">
        <v>43559</v>
      </c>
      <c r="BR518">
        <v>490303</v>
      </c>
      <c r="BS518">
        <v>4</v>
      </c>
      <c r="BT518" t="s">
        <v>709</v>
      </c>
      <c r="BU518" t="s">
        <v>712</v>
      </c>
      <c r="BW518" t="s">
        <v>716</v>
      </c>
      <c r="BX518">
        <v>12</v>
      </c>
      <c r="BY518">
        <v>12</v>
      </c>
      <c r="BZ518">
        <v>14616</v>
      </c>
      <c r="CA518">
        <v>14616</v>
      </c>
      <c r="CB518">
        <v>0</v>
      </c>
      <c r="CC518">
        <v>0</v>
      </c>
      <c r="CD518">
        <v>2196</v>
      </c>
      <c r="CE518">
        <v>2196</v>
      </c>
    </row>
    <row r="519" spans="1:83" x14ac:dyDescent="0.25">
      <c r="A519">
        <v>1600166044</v>
      </c>
      <c r="B519" t="s">
        <v>183</v>
      </c>
      <c r="C519">
        <v>166044</v>
      </c>
      <c r="E519" t="s">
        <v>47</v>
      </c>
      <c r="F519" t="s">
        <v>1</v>
      </c>
      <c r="G519" t="s">
        <v>2</v>
      </c>
      <c r="H519">
        <v>160203.49</v>
      </c>
      <c r="I519">
        <v>160203.49</v>
      </c>
      <c r="J519">
        <v>7432.9</v>
      </c>
      <c r="K519">
        <v>7432.9</v>
      </c>
      <c r="L519">
        <v>0</v>
      </c>
      <c r="M519">
        <v>0</v>
      </c>
      <c r="N519">
        <v>74329</v>
      </c>
      <c r="O519">
        <v>74329</v>
      </c>
      <c r="P519">
        <v>0</v>
      </c>
      <c r="Q519">
        <v>0</v>
      </c>
      <c r="R519">
        <v>1297</v>
      </c>
      <c r="AA519" t="s">
        <v>3</v>
      </c>
      <c r="AB519" s="1">
        <v>42613</v>
      </c>
      <c r="AE519" s="1">
        <v>42619</v>
      </c>
      <c r="AG519" s="1">
        <v>42619</v>
      </c>
      <c r="AI519" s="1">
        <v>42845</v>
      </c>
      <c r="AM519" s="1">
        <v>42845</v>
      </c>
      <c r="AO519" s="1">
        <v>42845</v>
      </c>
      <c r="AQ519">
        <v>1600503259</v>
      </c>
      <c r="AR519" t="s">
        <v>307</v>
      </c>
      <c r="AS519">
        <v>1</v>
      </c>
      <c r="AV519" t="s">
        <v>47</v>
      </c>
      <c r="AW519" t="s">
        <v>5</v>
      </c>
      <c r="AY519" t="s">
        <v>6</v>
      </c>
      <c r="BA519" t="s">
        <v>7</v>
      </c>
      <c r="BB519" s="1">
        <v>42639</v>
      </c>
      <c r="BC519" s="1">
        <v>42639</v>
      </c>
      <c r="BD519" s="1">
        <v>42736</v>
      </c>
      <c r="BE519" s="1">
        <v>42736</v>
      </c>
      <c r="BF519">
        <v>0</v>
      </c>
      <c r="BG519">
        <v>0</v>
      </c>
      <c r="BH519">
        <v>7432.9</v>
      </c>
      <c r="BI519">
        <v>7432.9</v>
      </c>
      <c r="BJ519">
        <v>160203.49</v>
      </c>
      <c r="BK519">
        <v>160203.49</v>
      </c>
      <c r="BL519">
        <v>74329</v>
      </c>
      <c r="BM519">
        <v>74329</v>
      </c>
      <c r="BN519">
        <v>0</v>
      </c>
      <c r="BO519">
        <v>0</v>
      </c>
      <c r="BP519" s="1">
        <v>42613</v>
      </c>
      <c r="BQ519" s="1">
        <v>43544</v>
      </c>
      <c r="BR519">
        <v>503260</v>
      </c>
      <c r="BS519">
        <v>1</v>
      </c>
      <c r="BT519" t="s">
        <v>717</v>
      </c>
      <c r="BU519" t="s">
        <v>720</v>
      </c>
      <c r="BW519" t="s">
        <v>884</v>
      </c>
      <c r="BX519">
        <v>1</v>
      </c>
      <c r="BY519">
        <v>1</v>
      </c>
      <c r="BZ519">
        <v>74329</v>
      </c>
      <c r="CA519">
        <v>74329</v>
      </c>
      <c r="CB519">
        <v>0</v>
      </c>
      <c r="CC519">
        <v>0</v>
      </c>
      <c r="CD519">
        <v>7432.9</v>
      </c>
      <c r="CE519">
        <v>7432.9</v>
      </c>
    </row>
    <row r="520" spans="1:83" x14ac:dyDescent="0.25">
      <c r="A520">
        <v>1600171078</v>
      </c>
      <c r="B520" t="s">
        <v>183</v>
      </c>
      <c r="C520">
        <v>171078</v>
      </c>
      <c r="E520" t="s">
        <v>272</v>
      </c>
      <c r="F520" t="s">
        <v>1</v>
      </c>
      <c r="G520" t="s">
        <v>2</v>
      </c>
      <c r="H520">
        <v>3428</v>
      </c>
      <c r="I520">
        <v>3428</v>
      </c>
      <c r="J520">
        <v>990</v>
      </c>
      <c r="K520">
        <v>990</v>
      </c>
      <c r="L520">
        <v>0</v>
      </c>
      <c r="M520">
        <v>0</v>
      </c>
      <c r="N520">
        <v>10962</v>
      </c>
      <c r="O520">
        <v>10962</v>
      </c>
      <c r="P520">
        <v>0</v>
      </c>
      <c r="Q520">
        <v>0</v>
      </c>
      <c r="R520">
        <v>21576</v>
      </c>
      <c r="AA520" t="s">
        <v>3</v>
      </c>
      <c r="AB520" s="1">
        <v>42740</v>
      </c>
      <c r="AE520" s="1">
        <v>42740</v>
      </c>
      <c r="AG520" s="1">
        <v>42740</v>
      </c>
      <c r="AI520" s="1">
        <v>42745</v>
      </c>
      <c r="AM520" s="1">
        <v>42745</v>
      </c>
      <c r="AO520" s="1">
        <v>42745</v>
      </c>
      <c r="AQ520">
        <v>1600571901</v>
      </c>
      <c r="AR520" t="s">
        <v>338</v>
      </c>
      <c r="AS520">
        <v>1</v>
      </c>
      <c r="AV520" t="s">
        <v>272</v>
      </c>
      <c r="AW520" t="s">
        <v>5</v>
      </c>
      <c r="AX520">
        <v>1141523</v>
      </c>
      <c r="AY520" t="s">
        <v>6</v>
      </c>
      <c r="BA520" t="s">
        <v>7</v>
      </c>
      <c r="BB520" s="1">
        <v>42720</v>
      </c>
      <c r="BC520" s="1">
        <v>42720</v>
      </c>
      <c r="BD520" s="1">
        <v>42738</v>
      </c>
      <c r="BE520" s="1">
        <v>42738</v>
      </c>
      <c r="BF520">
        <v>0</v>
      </c>
      <c r="BG520">
        <v>0</v>
      </c>
      <c r="BH520">
        <v>990</v>
      </c>
      <c r="BI520">
        <v>990</v>
      </c>
      <c r="BJ520">
        <v>3428</v>
      </c>
      <c r="BK520">
        <v>3428</v>
      </c>
      <c r="BL520">
        <v>10962</v>
      </c>
      <c r="BM520">
        <v>10962</v>
      </c>
      <c r="BN520">
        <v>0</v>
      </c>
      <c r="BO520">
        <v>0</v>
      </c>
      <c r="BP520" s="1">
        <v>42740</v>
      </c>
      <c r="BQ520" s="1">
        <v>43547</v>
      </c>
      <c r="BR520">
        <v>571902</v>
      </c>
      <c r="BS520">
        <v>1</v>
      </c>
      <c r="BT520" t="s">
        <v>709</v>
      </c>
      <c r="BU520" t="s">
        <v>712</v>
      </c>
      <c r="BW520" t="s">
        <v>730</v>
      </c>
      <c r="BX520">
        <v>9</v>
      </c>
      <c r="BY520">
        <v>9</v>
      </c>
      <c r="BZ520">
        <v>10962</v>
      </c>
      <c r="CA520">
        <v>10962</v>
      </c>
      <c r="CB520">
        <v>0</v>
      </c>
      <c r="CC520">
        <v>0</v>
      </c>
      <c r="CD520">
        <v>990</v>
      </c>
      <c r="CE520">
        <v>990</v>
      </c>
    </row>
    <row r="521" spans="1:83" x14ac:dyDescent="0.25">
      <c r="A521">
        <v>1600170627</v>
      </c>
      <c r="B521" t="s">
        <v>183</v>
      </c>
      <c r="C521">
        <v>170627</v>
      </c>
      <c r="E521" t="s">
        <v>1053</v>
      </c>
      <c r="F521" t="s">
        <v>1</v>
      </c>
      <c r="G521" t="s">
        <v>2</v>
      </c>
      <c r="H521">
        <v>4868</v>
      </c>
      <c r="I521">
        <v>4868</v>
      </c>
      <c r="J521">
        <v>3220</v>
      </c>
      <c r="K521">
        <v>3220</v>
      </c>
      <c r="L521">
        <v>0</v>
      </c>
      <c r="M521">
        <v>0</v>
      </c>
      <c r="N521">
        <v>16114</v>
      </c>
      <c r="O521">
        <v>16114</v>
      </c>
      <c r="P521">
        <v>4.0279999999999996</v>
      </c>
      <c r="Q521">
        <v>4.0279999999999996</v>
      </c>
      <c r="R521">
        <v>25428</v>
      </c>
      <c r="AA521" t="s">
        <v>3</v>
      </c>
      <c r="AB521" s="1">
        <v>42723</v>
      </c>
      <c r="AE521" s="1">
        <v>42723</v>
      </c>
      <c r="AG521" s="1">
        <v>42723</v>
      </c>
      <c r="AI521" s="1">
        <v>42741</v>
      </c>
      <c r="AM521" s="1">
        <v>42741</v>
      </c>
      <c r="AO521" s="1">
        <v>42741</v>
      </c>
      <c r="AQ521">
        <v>1600473910</v>
      </c>
      <c r="AR521" t="s">
        <v>334</v>
      </c>
      <c r="AS521">
        <v>1</v>
      </c>
      <c r="AV521" t="s">
        <v>1053</v>
      </c>
      <c r="AW521" t="s">
        <v>5</v>
      </c>
      <c r="AX521">
        <v>1019230</v>
      </c>
      <c r="AY521" t="s">
        <v>6</v>
      </c>
      <c r="BA521" t="s">
        <v>7</v>
      </c>
      <c r="BB521" s="1">
        <v>42736</v>
      </c>
      <c r="BC521" s="1">
        <v>42736</v>
      </c>
      <c r="BD521" s="1">
        <v>42795</v>
      </c>
      <c r="BE521" s="1">
        <v>42740</v>
      </c>
      <c r="BF521">
        <v>0</v>
      </c>
      <c r="BG521">
        <v>0</v>
      </c>
      <c r="BH521">
        <v>3220</v>
      </c>
      <c r="BI521">
        <v>3220</v>
      </c>
      <c r="BJ521">
        <v>4868</v>
      </c>
      <c r="BK521">
        <v>4868</v>
      </c>
      <c r="BL521">
        <v>16114</v>
      </c>
      <c r="BM521">
        <v>16114</v>
      </c>
      <c r="BN521">
        <v>4.03</v>
      </c>
      <c r="BO521">
        <v>4.03</v>
      </c>
      <c r="BP521" s="1">
        <v>42723</v>
      </c>
      <c r="BQ521" s="1">
        <v>43542</v>
      </c>
      <c r="BR521">
        <v>473911</v>
      </c>
      <c r="BS521">
        <v>1</v>
      </c>
      <c r="BT521" t="s">
        <v>709</v>
      </c>
      <c r="BU521" t="s">
        <v>817</v>
      </c>
      <c r="BW521" t="s">
        <v>818</v>
      </c>
      <c r="BX521">
        <v>1</v>
      </c>
      <c r="BY521">
        <v>1</v>
      </c>
      <c r="BZ521">
        <v>16114</v>
      </c>
      <c r="CA521">
        <v>16114</v>
      </c>
      <c r="CB521">
        <v>4.0279999999999996</v>
      </c>
      <c r="CC521">
        <v>4.0279999999999996</v>
      </c>
      <c r="CD521">
        <v>3220</v>
      </c>
      <c r="CE521">
        <v>3220</v>
      </c>
    </row>
    <row r="522" spans="1:83" x14ac:dyDescent="0.25">
      <c r="A522">
        <v>1600170821</v>
      </c>
      <c r="B522" t="s">
        <v>183</v>
      </c>
      <c r="C522">
        <v>170821</v>
      </c>
      <c r="E522" t="s">
        <v>81</v>
      </c>
      <c r="F522" t="s">
        <v>1</v>
      </c>
      <c r="G522" t="s">
        <v>2</v>
      </c>
      <c r="H522">
        <v>2328</v>
      </c>
      <c r="I522">
        <v>2328</v>
      </c>
      <c r="J522">
        <v>970</v>
      </c>
      <c r="K522">
        <v>970</v>
      </c>
      <c r="L522">
        <v>0</v>
      </c>
      <c r="M522">
        <v>0</v>
      </c>
      <c r="N522">
        <v>8912.36</v>
      </c>
      <c r="O522">
        <v>8912.36</v>
      </c>
      <c r="P522">
        <v>1.94</v>
      </c>
      <c r="Q522">
        <v>1.94</v>
      </c>
      <c r="R522">
        <v>19516</v>
      </c>
      <c r="AA522" t="s">
        <v>3</v>
      </c>
      <c r="AB522" s="1">
        <v>42726</v>
      </c>
      <c r="AE522" s="1">
        <v>42726</v>
      </c>
      <c r="AG522" s="1">
        <v>42726</v>
      </c>
      <c r="AI522" s="1">
        <v>42747</v>
      </c>
      <c r="AM522" s="1">
        <v>42747</v>
      </c>
      <c r="AO522" s="1">
        <v>42747</v>
      </c>
      <c r="AQ522">
        <v>1600499624</v>
      </c>
      <c r="AR522" t="s">
        <v>336</v>
      </c>
      <c r="AS522">
        <v>1</v>
      </c>
      <c r="AV522" t="s">
        <v>81</v>
      </c>
      <c r="AW522" t="s">
        <v>5</v>
      </c>
      <c r="AX522">
        <v>1235475</v>
      </c>
      <c r="AY522" t="s">
        <v>9</v>
      </c>
      <c r="BA522" t="s">
        <v>7</v>
      </c>
      <c r="BB522" s="1">
        <v>42740</v>
      </c>
      <c r="BC522" s="1">
        <v>42740</v>
      </c>
      <c r="BD522" s="1">
        <v>42741</v>
      </c>
      <c r="BE522" s="1">
        <v>42741</v>
      </c>
      <c r="BF522">
        <v>0</v>
      </c>
      <c r="BG522">
        <v>0</v>
      </c>
      <c r="BH522">
        <v>970</v>
      </c>
      <c r="BI522">
        <v>970</v>
      </c>
      <c r="BJ522">
        <v>2328</v>
      </c>
      <c r="BK522">
        <v>2328</v>
      </c>
      <c r="BL522">
        <v>8912.36</v>
      </c>
      <c r="BM522">
        <v>8912.36</v>
      </c>
      <c r="BN522">
        <v>1.94</v>
      </c>
      <c r="BO522">
        <v>1.94</v>
      </c>
      <c r="BP522" s="1">
        <v>42726</v>
      </c>
      <c r="BQ522" s="1">
        <v>43543</v>
      </c>
      <c r="BR522">
        <v>499625</v>
      </c>
      <c r="BS522">
        <v>1</v>
      </c>
      <c r="BT522" t="s">
        <v>709</v>
      </c>
      <c r="BU522" t="s">
        <v>710</v>
      </c>
      <c r="BW522" t="s">
        <v>722</v>
      </c>
      <c r="BX522">
        <v>194</v>
      </c>
      <c r="BY522">
        <v>194</v>
      </c>
      <c r="BZ522">
        <v>8912.36</v>
      </c>
      <c r="CA522">
        <v>8912.36</v>
      </c>
      <c r="CB522">
        <v>1.94</v>
      </c>
      <c r="CC522">
        <v>1.94</v>
      </c>
      <c r="CD522">
        <v>970</v>
      </c>
      <c r="CE522">
        <v>970</v>
      </c>
    </row>
    <row r="523" spans="1:83" x14ac:dyDescent="0.25">
      <c r="A523">
        <v>1600168508</v>
      </c>
      <c r="B523" t="s">
        <v>183</v>
      </c>
      <c r="C523">
        <v>168508</v>
      </c>
      <c r="E523" t="s">
        <v>81</v>
      </c>
      <c r="F523" t="s">
        <v>1</v>
      </c>
      <c r="G523" t="s">
        <v>2</v>
      </c>
      <c r="H523">
        <v>1125</v>
      </c>
      <c r="I523">
        <v>1125</v>
      </c>
      <c r="J523">
        <v>330</v>
      </c>
      <c r="K523">
        <v>330</v>
      </c>
      <c r="L523">
        <v>0</v>
      </c>
      <c r="M523">
        <v>0</v>
      </c>
      <c r="N523">
        <v>3198.183</v>
      </c>
      <c r="O523">
        <v>3198.183</v>
      </c>
      <c r="P523">
        <v>0.84899999999999998</v>
      </c>
      <c r="Q523">
        <v>0.84899999999999998</v>
      </c>
      <c r="R523">
        <v>19448</v>
      </c>
      <c r="AA523" t="s">
        <v>3</v>
      </c>
      <c r="AB523" s="1">
        <v>42669</v>
      </c>
      <c r="AE523" s="1">
        <v>42677</v>
      </c>
      <c r="AG523" s="1">
        <v>42677</v>
      </c>
      <c r="AI523" s="1">
        <v>42817</v>
      </c>
      <c r="AM523" s="1">
        <v>42817</v>
      </c>
      <c r="AO523" s="1">
        <v>42817</v>
      </c>
      <c r="AQ523">
        <v>1600514731</v>
      </c>
      <c r="AR523" t="s">
        <v>318</v>
      </c>
      <c r="AS523">
        <v>1</v>
      </c>
      <c r="AV523" t="s">
        <v>81</v>
      </c>
      <c r="AW523" t="s">
        <v>5</v>
      </c>
      <c r="AY523" t="s">
        <v>6</v>
      </c>
      <c r="BA523" t="s">
        <v>7</v>
      </c>
      <c r="BB523" s="1">
        <v>42705</v>
      </c>
      <c r="BC523" s="1">
        <v>42736</v>
      </c>
      <c r="BD523" s="1">
        <v>42709</v>
      </c>
      <c r="BE523" s="1">
        <v>42748</v>
      </c>
      <c r="BF523">
        <v>0</v>
      </c>
      <c r="BG523">
        <v>0</v>
      </c>
      <c r="BH523">
        <v>330</v>
      </c>
      <c r="BI523">
        <v>330</v>
      </c>
      <c r="BJ523">
        <v>1125</v>
      </c>
      <c r="BK523">
        <v>1125</v>
      </c>
      <c r="BL523">
        <v>3198.18</v>
      </c>
      <c r="BM523">
        <v>3198.18</v>
      </c>
      <c r="BN523">
        <v>0.85</v>
      </c>
      <c r="BO523">
        <v>0.85</v>
      </c>
      <c r="BP523" s="1">
        <v>42669</v>
      </c>
      <c r="BQ523" s="1">
        <v>43544</v>
      </c>
      <c r="BR523">
        <v>514732</v>
      </c>
      <c r="BS523">
        <v>1</v>
      </c>
      <c r="BT523" t="s">
        <v>709</v>
      </c>
      <c r="BU523" t="s">
        <v>710</v>
      </c>
      <c r="BW523" t="s">
        <v>890</v>
      </c>
      <c r="BX523">
        <v>3</v>
      </c>
      <c r="BY523">
        <v>3</v>
      </c>
      <c r="BZ523">
        <v>3198.183</v>
      </c>
      <c r="CA523">
        <v>3198.183</v>
      </c>
      <c r="CB523">
        <v>0.84899999999999998</v>
      </c>
      <c r="CC523">
        <v>0.84899999999999998</v>
      </c>
      <c r="CD523">
        <v>330</v>
      </c>
      <c r="CE523">
        <v>330</v>
      </c>
    </row>
    <row r="524" spans="1:83" x14ac:dyDescent="0.25">
      <c r="A524">
        <v>1600168510</v>
      </c>
      <c r="B524" t="s">
        <v>183</v>
      </c>
      <c r="C524">
        <v>168510</v>
      </c>
      <c r="E524" t="s">
        <v>272</v>
      </c>
      <c r="F524" t="s">
        <v>1</v>
      </c>
      <c r="G524" t="s">
        <v>2</v>
      </c>
      <c r="H524">
        <v>4415</v>
      </c>
      <c r="I524">
        <v>6780</v>
      </c>
      <c r="J524">
        <v>820</v>
      </c>
      <c r="K524">
        <v>870</v>
      </c>
      <c r="L524">
        <v>0</v>
      </c>
      <c r="M524">
        <v>0</v>
      </c>
      <c r="N524">
        <v>9441.6</v>
      </c>
      <c r="O524">
        <v>10025.4</v>
      </c>
      <c r="P524">
        <v>0</v>
      </c>
      <c r="Q524">
        <v>0</v>
      </c>
      <c r="R524">
        <v>19448</v>
      </c>
      <c r="AA524" t="s">
        <v>3</v>
      </c>
      <c r="AB524" s="1">
        <v>42597</v>
      </c>
      <c r="AE524" s="1">
        <v>42677</v>
      </c>
      <c r="AG524" s="1">
        <v>42677</v>
      </c>
      <c r="AI524" s="1">
        <v>42817</v>
      </c>
      <c r="AM524" s="1">
        <v>42817</v>
      </c>
      <c r="AO524" s="1">
        <v>42817</v>
      </c>
      <c r="AQ524">
        <v>1600482968</v>
      </c>
      <c r="AR524" t="s">
        <v>319</v>
      </c>
      <c r="AS524">
        <v>1</v>
      </c>
      <c r="AV524" t="s">
        <v>272</v>
      </c>
      <c r="AW524" t="s">
        <v>5</v>
      </c>
      <c r="AY524" t="s">
        <v>6</v>
      </c>
      <c r="BA524" t="s">
        <v>7</v>
      </c>
      <c r="BB524" s="1">
        <v>42706</v>
      </c>
      <c r="BC524" s="1">
        <v>42739</v>
      </c>
      <c r="BD524" s="1">
        <v>42719</v>
      </c>
      <c r="BE524" s="1">
        <v>42748</v>
      </c>
      <c r="BF524">
        <v>0</v>
      </c>
      <c r="BG524">
        <v>0</v>
      </c>
      <c r="BH524">
        <v>820</v>
      </c>
      <c r="BI524">
        <v>870</v>
      </c>
      <c r="BJ524">
        <v>4415</v>
      </c>
      <c r="BK524">
        <v>6780</v>
      </c>
      <c r="BL524">
        <v>9441.6</v>
      </c>
      <c r="BM524">
        <v>10025.4</v>
      </c>
      <c r="BN524">
        <v>0</v>
      </c>
      <c r="BO524">
        <v>0</v>
      </c>
      <c r="BP524" s="1">
        <v>42597</v>
      </c>
      <c r="BQ524" s="1">
        <v>43543</v>
      </c>
      <c r="BR524">
        <v>482969</v>
      </c>
      <c r="BS524">
        <v>1</v>
      </c>
      <c r="BT524" t="s">
        <v>709</v>
      </c>
      <c r="BU524" t="s">
        <v>712</v>
      </c>
      <c r="BW524" t="s">
        <v>730</v>
      </c>
      <c r="BX524">
        <v>12</v>
      </c>
      <c r="BY524">
        <v>13</v>
      </c>
      <c r="BZ524">
        <v>7005.6</v>
      </c>
      <c r="CA524">
        <v>7589.4</v>
      </c>
      <c r="CB524">
        <v>0</v>
      </c>
      <c r="CC524">
        <v>0</v>
      </c>
      <c r="CD524">
        <v>600</v>
      </c>
      <c r="CE524">
        <v>650</v>
      </c>
    </row>
    <row r="525" spans="1:83" x14ac:dyDescent="0.25">
      <c r="A525">
        <v>1600168510</v>
      </c>
      <c r="B525" t="s">
        <v>183</v>
      </c>
      <c r="C525">
        <v>168510</v>
      </c>
      <c r="E525" t="s">
        <v>272</v>
      </c>
      <c r="F525" t="s">
        <v>1</v>
      </c>
      <c r="G525" t="s">
        <v>2</v>
      </c>
      <c r="H525">
        <v>4415</v>
      </c>
      <c r="I525">
        <v>6780</v>
      </c>
      <c r="J525">
        <v>820</v>
      </c>
      <c r="K525">
        <v>870</v>
      </c>
      <c r="L525">
        <v>0</v>
      </c>
      <c r="M525">
        <v>0</v>
      </c>
      <c r="N525">
        <v>9441.6</v>
      </c>
      <c r="O525">
        <v>10025.4</v>
      </c>
      <c r="P525">
        <v>0</v>
      </c>
      <c r="Q525">
        <v>0</v>
      </c>
      <c r="R525">
        <v>19448</v>
      </c>
      <c r="AA525" t="s">
        <v>3</v>
      </c>
      <c r="AB525" s="1">
        <v>42597</v>
      </c>
      <c r="AE525" s="1">
        <v>42677</v>
      </c>
      <c r="AG525" s="1">
        <v>42677</v>
      </c>
      <c r="AI525" s="1">
        <v>42817</v>
      </c>
      <c r="AM525" s="1">
        <v>42817</v>
      </c>
      <c r="AO525" s="1">
        <v>42817</v>
      </c>
      <c r="AQ525">
        <v>1600482968</v>
      </c>
      <c r="AR525" t="s">
        <v>319</v>
      </c>
      <c r="AS525">
        <v>1</v>
      </c>
      <c r="AV525" t="s">
        <v>272</v>
      </c>
      <c r="AW525" t="s">
        <v>5</v>
      </c>
      <c r="AY525" t="s">
        <v>6</v>
      </c>
      <c r="BA525" t="s">
        <v>7</v>
      </c>
      <c r="BB525" s="1">
        <v>42706</v>
      </c>
      <c r="BC525" s="1">
        <v>42739</v>
      </c>
      <c r="BD525" s="1">
        <v>42719</v>
      </c>
      <c r="BE525" s="1">
        <v>42748</v>
      </c>
      <c r="BF525">
        <v>0</v>
      </c>
      <c r="BG525">
        <v>0</v>
      </c>
      <c r="BH525">
        <v>820</v>
      </c>
      <c r="BI525">
        <v>870</v>
      </c>
      <c r="BJ525">
        <v>4415</v>
      </c>
      <c r="BK525">
        <v>6780</v>
      </c>
      <c r="BL525">
        <v>9441.6</v>
      </c>
      <c r="BM525">
        <v>10025.4</v>
      </c>
      <c r="BN525">
        <v>0</v>
      </c>
      <c r="BO525">
        <v>0</v>
      </c>
      <c r="BP525" s="1">
        <v>42597</v>
      </c>
      <c r="BQ525" s="1">
        <v>43543</v>
      </c>
      <c r="BR525">
        <v>482970</v>
      </c>
      <c r="BS525">
        <v>2</v>
      </c>
      <c r="BT525" t="s">
        <v>709</v>
      </c>
      <c r="BU525" t="s">
        <v>712</v>
      </c>
      <c r="BW525" t="s">
        <v>730</v>
      </c>
      <c r="BX525">
        <v>2</v>
      </c>
      <c r="BY525">
        <v>2</v>
      </c>
      <c r="BZ525">
        <v>2436</v>
      </c>
      <c r="CA525">
        <v>2436</v>
      </c>
      <c r="CB525">
        <v>0</v>
      </c>
      <c r="CC525">
        <v>0</v>
      </c>
      <c r="CD525">
        <v>220</v>
      </c>
      <c r="CE525">
        <v>220</v>
      </c>
    </row>
    <row r="526" spans="1:83" x14ac:dyDescent="0.25">
      <c r="A526">
        <v>1600169072</v>
      </c>
      <c r="B526" t="s">
        <v>183</v>
      </c>
      <c r="C526">
        <v>169072</v>
      </c>
      <c r="E526" t="s">
        <v>41</v>
      </c>
      <c r="F526" t="s">
        <v>1</v>
      </c>
      <c r="G526" t="s">
        <v>2</v>
      </c>
      <c r="H526">
        <v>9432</v>
      </c>
      <c r="I526">
        <v>9442</v>
      </c>
      <c r="J526">
        <v>1000</v>
      </c>
      <c r="K526">
        <v>1000</v>
      </c>
      <c r="L526">
        <v>0</v>
      </c>
      <c r="M526">
        <v>0</v>
      </c>
      <c r="N526">
        <v>12471</v>
      </c>
      <c r="O526">
        <v>12471</v>
      </c>
      <c r="P526">
        <v>2.5</v>
      </c>
      <c r="Q526">
        <v>2.5</v>
      </c>
      <c r="R526">
        <v>19448</v>
      </c>
      <c r="AA526" t="s">
        <v>3</v>
      </c>
      <c r="AB526" s="1">
        <v>42690</v>
      </c>
      <c r="AE526" s="1">
        <v>42689</v>
      </c>
      <c r="AG526" s="1">
        <v>42689</v>
      </c>
      <c r="AI526" s="1">
        <v>42817</v>
      </c>
      <c r="AM526" s="1">
        <v>42817</v>
      </c>
      <c r="AO526" s="1">
        <v>42817</v>
      </c>
      <c r="AQ526">
        <v>1600515758</v>
      </c>
      <c r="AR526" t="s">
        <v>322</v>
      </c>
      <c r="AS526">
        <v>1</v>
      </c>
      <c r="AV526" t="s">
        <v>41</v>
      </c>
      <c r="AW526" t="s">
        <v>5</v>
      </c>
      <c r="AY526" t="s">
        <v>6</v>
      </c>
      <c r="BA526" t="s">
        <v>7</v>
      </c>
      <c r="BB526" s="1">
        <v>42724</v>
      </c>
      <c r="BC526" s="1">
        <v>42737</v>
      </c>
      <c r="BD526" s="1">
        <v>42731</v>
      </c>
      <c r="BE526" s="1">
        <v>42748</v>
      </c>
      <c r="BF526">
        <v>0</v>
      </c>
      <c r="BG526">
        <v>0</v>
      </c>
      <c r="BH526">
        <v>1000</v>
      </c>
      <c r="BI526">
        <v>1000</v>
      </c>
      <c r="BJ526">
        <v>9432</v>
      </c>
      <c r="BK526">
        <v>9442</v>
      </c>
      <c r="BL526">
        <v>12471</v>
      </c>
      <c r="BM526">
        <v>12471</v>
      </c>
      <c r="BN526">
        <v>2.5</v>
      </c>
      <c r="BO526">
        <v>2.5</v>
      </c>
      <c r="BP526" s="1">
        <v>42690</v>
      </c>
      <c r="BQ526" s="1">
        <v>43544</v>
      </c>
      <c r="BR526">
        <v>515759</v>
      </c>
      <c r="BS526">
        <v>1</v>
      </c>
      <c r="BT526" t="s">
        <v>717</v>
      </c>
      <c r="BU526" t="s">
        <v>718</v>
      </c>
      <c r="BW526" t="s">
        <v>718</v>
      </c>
      <c r="BX526">
        <v>1</v>
      </c>
      <c r="BY526">
        <v>1</v>
      </c>
      <c r="BZ526">
        <v>12471</v>
      </c>
      <c r="CA526">
        <v>12471</v>
      </c>
      <c r="CB526">
        <v>2.5</v>
      </c>
      <c r="CC526">
        <v>2.5</v>
      </c>
      <c r="CD526">
        <v>1000</v>
      </c>
      <c r="CE526">
        <v>1000</v>
      </c>
    </row>
    <row r="527" spans="1:83" x14ac:dyDescent="0.25">
      <c r="A527">
        <v>1600169331</v>
      </c>
      <c r="B527" t="s">
        <v>183</v>
      </c>
      <c r="C527">
        <v>169331</v>
      </c>
      <c r="E527" t="s">
        <v>41</v>
      </c>
      <c r="F527" t="s">
        <v>1</v>
      </c>
      <c r="G527" t="s">
        <v>2</v>
      </c>
      <c r="H527">
        <v>3420</v>
      </c>
      <c r="I527">
        <v>3782.44</v>
      </c>
      <c r="J527">
        <v>375.55</v>
      </c>
      <c r="K527">
        <v>411.85</v>
      </c>
      <c r="L527">
        <v>0</v>
      </c>
      <c r="M527">
        <v>0</v>
      </c>
      <c r="N527">
        <v>7511</v>
      </c>
      <c r="O527">
        <v>8237</v>
      </c>
      <c r="P527">
        <v>0</v>
      </c>
      <c r="Q527">
        <v>0</v>
      </c>
      <c r="R527">
        <v>23768</v>
      </c>
      <c r="AA527" t="s">
        <v>3</v>
      </c>
      <c r="AB527" s="1">
        <v>42692</v>
      </c>
      <c r="AE527" s="1">
        <v>42696</v>
      </c>
      <c r="AG527" s="1">
        <v>42696</v>
      </c>
      <c r="AI527" s="1">
        <v>42797</v>
      </c>
      <c r="AM527" s="1">
        <v>42797</v>
      </c>
      <c r="AO527" s="1">
        <v>42797</v>
      </c>
      <c r="AQ527">
        <v>1600518374</v>
      </c>
      <c r="AR527" t="s">
        <v>324</v>
      </c>
      <c r="AS527">
        <v>1</v>
      </c>
      <c r="AV527" t="s">
        <v>41</v>
      </c>
      <c r="AW527" t="s">
        <v>5</v>
      </c>
      <c r="AX527">
        <v>1000611</v>
      </c>
      <c r="AY527" t="s">
        <v>6</v>
      </c>
      <c r="BA527" t="s">
        <v>7</v>
      </c>
      <c r="BB527" s="1">
        <v>42696</v>
      </c>
      <c r="BC527" s="1">
        <v>42696</v>
      </c>
      <c r="BD527" s="1">
        <v>42761</v>
      </c>
      <c r="BE527" s="1">
        <v>42761</v>
      </c>
      <c r="BF527">
        <v>0</v>
      </c>
      <c r="BG527">
        <v>0</v>
      </c>
      <c r="BH527">
        <v>375.55</v>
      </c>
      <c r="BI527">
        <v>411.85</v>
      </c>
      <c r="BJ527">
        <v>3420</v>
      </c>
      <c r="BK527">
        <v>3782.44</v>
      </c>
      <c r="BL527">
        <v>7511</v>
      </c>
      <c r="BM527">
        <v>8237</v>
      </c>
      <c r="BN527">
        <v>0</v>
      </c>
      <c r="BO527">
        <v>0</v>
      </c>
      <c r="BP527" s="1">
        <v>42692</v>
      </c>
      <c r="BQ527" s="1">
        <v>43544</v>
      </c>
      <c r="BR527">
        <v>518375</v>
      </c>
      <c r="BS527">
        <v>1</v>
      </c>
      <c r="BT527" t="s">
        <v>717</v>
      </c>
      <c r="BU527" t="s">
        <v>718</v>
      </c>
      <c r="BW527" t="s">
        <v>883</v>
      </c>
      <c r="BX527">
        <v>1</v>
      </c>
      <c r="BY527">
        <v>1</v>
      </c>
      <c r="BZ527">
        <v>7511</v>
      </c>
      <c r="CA527">
        <v>8237</v>
      </c>
      <c r="CB527">
        <v>0</v>
      </c>
      <c r="CC527">
        <v>0</v>
      </c>
      <c r="CD527">
        <v>375.55</v>
      </c>
      <c r="CE527">
        <v>411.85</v>
      </c>
    </row>
    <row r="528" spans="1:83" x14ac:dyDescent="0.25">
      <c r="A528">
        <v>1600171761</v>
      </c>
      <c r="B528" t="s">
        <v>183</v>
      </c>
      <c r="C528">
        <v>171761</v>
      </c>
      <c r="E528" t="s">
        <v>47</v>
      </c>
      <c r="F528" t="s">
        <v>1</v>
      </c>
      <c r="G528" t="s">
        <v>2</v>
      </c>
      <c r="H528">
        <v>12528</v>
      </c>
      <c r="I528">
        <v>12528</v>
      </c>
      <c r="J528">
        <v>1280</v>
      </c>
      <c r="K528">
        <v>1280</v>
      </c>
      <c r="L528">
        <v>0</v>
      </c>
      <c r="M528">
        <v>0</v>
      </c>
      <c r="N528">
        <v>1019</v>
      </c>
      <c r="O528">
        <v>1019</v>
      </c>
      <c r="P528">
        <v>1.6</v>
      </c>
      <c r="Q528">
        <v>1.6</v>
      </c>
      <c r="R528">
        <v>24702</v>
      </c>
      <c r="AA528" t="s">
        <v>3</v>
      </c>
      <c r="AB528" s="1">
        <v>42760</v>
      </c>
      <c r="AE528" s="1">
        <v>42760</v>
      </c>
      <c r="AG528" s="1">
        <v>42760</v>
      </c>
      <c r="AI528" s="1">
        <v>42817</v>
      </c>
      <c r="AM528" s="1">
        <v>42817</v>
      </c>
      <c r="AO528" s="1">
        <v>42817</v>
      </c>
      <c r="AQ528">
        <v>1600581901</v>
      </c>
      <c r="AR528" t="s">
        <v>348</v>
      </c>
      <c r="AS528">
        <v>1</v>
      </c>
      <c r="AV528" t="s">
        <v>47</v>
      </c>
      <c r="AW528" t="s">
        <v>5</v>
      </c>
      <c r="AX528">
        <v>1241415</v>
      </c>
      <c r="AY528" t="s">
        <v>6</v>
      </c>
      <c r="BA528" t="s">
        <v>52</v>
      </c>
      <c r="BB528" s="1">
        <v>42762</v>
      </c>
      <c r="BC528" s="1">
        <v>42762</v>
      </c>
      <c r="BD528" s="1">
        <v>42762</v>
      </c>
      <c r="BE528" s="1">
        <v>42762</v>
      </c>
      <c r="BF528">
        <v>0</v>
      </c>
      <c r="BG528">
        <v>0</v>
      </c>
      <c r="BH528">
        <v>1280</v>
      </c>
      <c r="BI528">
        <v>1280</v>
      </c>
      <c r="BJ528">
        <v>12528</v>
      </c>
      <c r="BK528">
        <v>12528</v>
      </c>
      <c r="BL528">
        <v>1019</v>
      </c>
      <c r="BM528">
        <v>1019</v>
      </c>
      <c r="BN528">
        <v>1.6</v>
      </c>
      <c r="BO528">
        <v>1.6</v>
      </c>
      <c r="BP528" s="1">
        <v>42760</v>
      </c>
      <c r="BQ528" s="1">
        <v>43547</v>
      </c>
      <c r="BR528">
        <v>581902</v>
      </c>
      <c r="BS528">
        <v>1</v>
      </c>
      <c r="BT528" t="s">
        <v>717</v>
      </c>
      <c r="BU528" t="s">
        <v>720</v>
      </c>
      <c r="BW528" t="s">
        <v>891</v>
      </c>
      <c r="BX528">
        <v>1</v>
      </c>
      <c r="BY528">
        <v>1</v>
      </c>
      <c r="BZ528">
        <v>1019</v>
      </c>
      <c r="CA528">
        <v>1019</v>
      </c>
      <c r="CB528">
        <v>1.6</v>
      </c>
      <c r="CC528">
        <v>1.6</v>
      </c>
      <c r="CD528">
        <v>1280</v>
      </c>
      <c r="CE528">
        <v>1280</v>
      </c>
    </row>
    <row r="529" spans="1:83" x14ac:dyDescent="0.25">
      <c r="A529">
        <v>1600171511</v>
      </c>
      <c r="B529" t="s">
        <v>183</v>
      </c>
      <c r="C529">
        <v>171511</v>
      </c>
      <c r="E529" t="s">
        <v>41</v>
      </c>
      <c r="F529" t="s">
        <v>1</v>
      </c>
      <c r="G529" t="s">
        <v>2</v>
      </c>
      <c r="H529">
        <v>26725.87</v>
      </c>
      <c r="I529">
        <v>23394.3</v>
      </c>
      <c r="J529">
        <v>2840</v>
      </c>
      <c r="K529">
        <v>2840</v>
      </c>
      <c r="L529">
        <v>0</v>
      </c>
      <c r="M529">
        <v>0</v>
      </c>
      <c r="N529">
        <v>25593</v>
      </c>
      <c r="O529">
        <v>25593</v>
      </c>
      <c r="P529">
        <v>7.1</v>
      </c>
      <c r="Q529">
        <v>7.1</v>
      </c>
      <c r="R529">
        <v>24278</v>
      </c>
      <c r="AA529" t="s">
        <v>3</v>
      </c>
      <c r="AB529" s="1">
        <v>42748</v>
      </c>
      <c r="AE529" s="1">
        <v>42753</v>
      </c>
      <c r="AG529" s="1">
        <v>42753</v>
      </c>
      <c r="AI529" s="1">
        <v>42828</v>
      </c>
      <c r="AM529" s="1">
        <v>42828</v>
      </c>
      <c r="AO529" s="1">
        <v>42828</v>
      </c>
      <c r="AQ529">
        <v>1600581537</v>
      </c>
      <c r="AR529" t="s">
        <v>344</v>
      </c>
      <c r="AS529">
        <v>1</v>
      </c>
      <c r="AV529" t="s">
        <v>41</v>
      </c>
      <c r="AW529" t="s">
        <v>5</v>
      </c>
      <c r="AX529">
        <v>1245658</v>
      </c>
      <c r="AY529" t="s">
        <v>6</v>
      </c>
      <c r="BA529" t="s">
        <v>7</v>
      </c>
      <c r="BB529" s="1">
        <v>42752</v>
      </c>
      <c r="BC529" s="1">
        <v>42752</v>
      </c>
      <c r="BD529" s="1">
        <v>42765</v>
      </c>
      <c r="BE529" s="1">
        <v>42765</v>
      </c>
      <c r="BF529">
        <v>0</v>
      </c>
      <c r="BG529">
        <v>0</v>
      </c>
      <c r="BH529">
        <v>2840</v>
      </c>
      <c r="BI529">
        <v>2840</v>
      </c>
      <c r="BJ529">
        <v>26725.87</v>
      </c>
      <c r="BK529">
        <v>23394.3</v>
      </c>
      <c r="BL529">
        <v>25593</v>
      </c>
      <c r="BM529">
        <v>25593</v>
      </c>
      <c r="BN529">
        <v>7.1</v>
      </c>
      <c r="BO529">
        <v>7.1</v>
      </c>
      <c r="BP529" s="1">
        <v>42748</v>
      </c>
      <c r="BQ529" s="1">
        <v>43547</v>
      </c>
      <c r="BR529">
        <v>581538</v>
      </c>
      <c r="BS529">
        <v>1</v>
      </c>
      <c r="BT529" t="s">
        <v>717</v>
      </c>
      <c r="BU529" t="s">
        <v>718</v>
      </c>
      <c r="BW529" t="s">
        <v>718</v>
      </c>
      <c r="BX529">
        <v>1</v>
      </c>
      <c r="BY529">
        <v>1</v>
      </c>
      <c r="BZ529">
        <v>5961</v>
      </c>
      <c r="CA529">
        <v>5961</v>
      </c>
      <c r="CB529">
        <v>1.7</v>
      </c>
      <c r="CC529">
        <v>1.7</v>
      </c>
      <c r="CD529">
        <v>680</v>
      </c>
      <c r="CE529">
        <v>680</v>
      </c>
    </row>
    <row r="530" spans="1:83" x14ac:dyDescent="0.25">
      <c r="A530">
        <v>1600171511</v>
      </c>
      <c r="B530" t="s">
        <v>183</v>
      </c>
      <c r="C530">
        <v>171511</v>
      </c>
      <c r="E530" t="s">
        <v>41</v>
      </c>
      <c r="F530" t="s">
        <v>1</v>
      </c>
      <c r="G530" t="s">
        <v>2</v>
      </c>
      <c r="H530">
        <v>26725.87</v>
      </c>
      <c r="I530">
        <v>23394.3</v>
      </c>
      <c r="J530">
        <v>2840</v>
      </c>
      <c r="K530">
        <v>2840</v>
      </c>
      <c r="L530">
        <v>0</v>
      </c>
      <c r="M530">
        <v>0</v>
      </c>
      <c r="N530">
        <v>25593</v>
      </c>
      <c r="O530">
        <v>25593</v>
      </c>
      <c r="P530">
        <v>7.1</v>
      </c>
      <c r="Q530">
        <v>7.1</v>
      </c>
      <c r="R530">
        <v>24278</v>
      </c>
      <c r="AA530" t="s">
        <v>3</v>
      </c>
      <c r="AB530" s="1">
        <v>42748</v>
      </c>
      <c r="AE530" s="1">
        <v>42753</v>
      </c>
      <c r="AG530" s="1">
        <v>42753</v>
      </c>
      <c r="AI530" s="1">
        <v>42828</v>
      </c>
      <c r="AM530" s="1">
        <v>42828</v>
      </c>
      <c r="AO530" s="1">
        <v>42828</v>
      </c>
      <c r="AQ530">
        <v>1600581537</v>
      </c>
      <c r="AR530" t="s">
        <v>344</v>
      </c>
      <c r="AS530">
        <v>1</v>
      </c>
      <c r="AV530" t="s">
        <v>41</v>
      </c>
      <c r="AW530" t="s">
        <v>5</v>
      </c>
      <c r="AX530">
        <v>1245658</v>
      </c>
      <c r="AY530" t="s">
        <v>6</v>
      </c>
      <c r="BA530" t="s">
        <v>7</v>
      </c>
      <c r="BB530" s="1">
        <v>42752</v>
      </c>
      <c r="BC530" s="1">
        <v>42752</v>
      </c>
      <c r="BD530" s="1">
        <v>42765</v>
      </c>
      <c r="BE530" s="1">
        <v>42765</v>
      </c>
      <c r="BF530">
        <v>0</v>
      </c>
      <c r="BG530">
        <v>0</v>
      </c>
      <c r="BH530">
        <v>2840</v>
      </c>
      <c r="BI530">
        <v>2840</v>
      </c>
      <c r="BJ530">
        <v>26725.87</v>
      </c>
      <c r="BK530">
        <v>23394.3</v>
      </c>
      <c r="BL530">
        <v>25593</v>
      </c>
      <c r="BM530">
        <v>25593</v>
      </c>
      <c r="BN530">
        <v>7.1</v>
      </c>
      <c r="BO530">
        <v>7.1</v>
      </c>
      <c r="BP530" s="1">
        <v>42748</v>
      </c>
      <c r="BQ530" s="1">
        <v>43547</v>
      </c>
      <c r="BR530">
        <v>581539</v>
      </c>
      <c r="BS530">
        <v>2</v>
      </c>
      <c r="BT530" t="s">
        <v>717</v>
      </c>
      <c r="BU530" t="s">
        <v>718</v>
      </c>
      <c r="BW530" t="s">
        <v>930</v>
      </c>
      <c r="BX530">
        <v>1</v>
      </c>
      <c r="BY530">
        <v>1</v>
      </c>
      <c r="BZ530">
        <v>19632</v>
      </c>
      <c r="CA530">
        <v>19632</v>
      </c>
      <c r="CB530">
        <v>5.4</v>
      </c>
      <c r="CC530">
        <v>5.4</v>
      </c>
      <c r="CD530">
        <v>2160</v>
      </c>
      <c r="CE530">
        <v>2160</v>
      </c>
    </row>
    <row r="531" spans="1:83" x14ac:dyDescent="0.25">
      <c r="A531">
        <v>1600171613</v>
      </c>
      <c r="B531" t="s">
        <v>183</v>
      </c>
      <c r="C531">
        <v>171613</v>
      </c>
      <c r="E531" t="s">
        <v>81</v>
      </c>
      <c r="F531" t="s">
        <v>1</v>
      </c>
      <c r="G531" t="s">
        <v>2</v>
      </c>
      <c r="H531">
        <v>1013.48</v>
      </c>
      <c r="I531">
        <v>1013.48</v>
      </c>
      <c r="J531">
        <v>728</v>
      </c>
      <c r="K531">
        <v>728</v>
      </c>
      <c r="L531">
        <v>0</v>
      </c>
      <c r="M531">
        <v>0</v>
      </c>
      <c r="N531">
        <v>4777.76</v>
      </c>
      <c r="O531">
        <v>4777.76</v>
      </c>
      <c r="P531">
        <v>1.04</v>
      </c>
      <c r="Q531">
        <v>1.04</v>
      </c>
      <c r="R531">
        <v>26975</v>
      </c>
      <c r="AA531" t="s">
        <v>3</v>
      </c>
      <c r="AB531" s="1">
        <v>42753</v>
      </c>
      <c r="AE531" s="1">
        <v>42755</v>
      </c>
      <c r="AG531" s="1">
        <v>42755</v>
      </c>
      <c r="AI531" s="1">
        <v>42797</v>
      </c>
      <c r="AM531" s="1">
        <v>42797</v>
      </c>
      <c r="AO531" s="1">
        <v>42797</v>
      </c>
      <c r="AQ531">
        <v>1600597099</v>
      </c>
      <c r="AR531" t="s">
        <v>345</v>
      </c>
      <c r="AS531">
        <v>1</v>
      </c>
      <c r="AV531" t="s">
        <v>81</v>
      </c>
      <c r="AW531" t="s">
        <v>5</v>
      </c>
      <c r="AX531">
        <v>1084229</v>
      </c>
      <c r="AY531" t="s">
        <v>6</v>
      </c>
      <c r="BA531" t="s">
        <v>7</v>
      </c>
      <c r="BB531" s="1">
        <v>42755</v>
      </c>
      <c r="BC531" s="1">
        <v>42755</v>
      </c>
      <c r="BD531" s="1">
        <v>42780</v>
      </c>
      <c r="BE531" s="1">
        <v>42780</v>
      </c>
      <c r="BF531">
        <v>0</v>
      </c>
      <c r="BG531">
        <v>0</v>
      </c>
      <c r="BH531">
        <v>728</v>
      </c>
      <c r="BI531">
        <v>728</v>
      </c>
      <c r="BJ531">
        <v>1013.48</v>
      </c>
      <c r="BK531">
        <v>1013.48</v>
      </c>
      <c r="BL531">
        <v>4777.76</v>
      </c>
      <c r="BM531">
        <v>4777.76</v>
      </c>
      <c r="BN531">
        <v>1.04</v>
      </c>
      <c r="BO531">
        <v>1.04</v>
      </c>
      <c r="BP531" s="1">
        <v>42753</v>
      </c>
      <c r="BQ531" s="1">
        <v>43547</v>
      </c>
      <c r="BR531">
        <v>597100</v>
      </c>
      <c r="BS531">
        <v>1</v>
      </c>
      <c r="BT531" t="s">
        <v>709</v>
      </c>
      <c r="BU531" t="s">
        <v>710</v>
      </c>
      <c r="BW531" t="s">
        <v>722</v>
      </c>
      <c r="BX531">
        <v>104</v>
      </c>
      <c r="BY531">
        <v>104</v>
      </c>
      <c r="BZ531">
        <v>4777.76</v>
      </c>
      <c r="CA531">
        <v>4777.76</v>
      </c>
      <c r="CB531">
        <v>1.04</v>
      </c>
      <c r="CC531">
        <v>1.04</v>
      </c>
      <c r="CD531">
        <v>728</v>
      </c>
      <c r="CE531">
        <v>728</v>
      </c>
    </row>
    <row r="532" spans="1:83" x14ac:dyDescent="0.25">
      <c r="A532">
        <v>1600168391</v>
      </c>
      <c r="B532" t="s">
        <v>183</v>
      </c>
      <c r="C532">
        <v>168391</v>
      </c>
      <c r="E532" t="s">
        <v>272</v>
      </c>
      <c r="F532" t="s">
        <v>1</v>
      </c>
      <c r="G532" t="s">
        <v>2</v>
      </c>
      <c r="H532">
        <v>4752</v>
      </c>
      <c r="I532">
        <v>4752</v>
      </c>
      <c r="J532">
        <v>700</v>
      </c>
      <c r="K532">
        <v>700</v>
      </c>
      <c r="L532">
        <v>0</v>
      </c>
      <c r="M532">
        <v>0</v>
      </c>
      <c r="N532">
        <v>7887.6</v>
      </c>
      <c r="O532">
        <v>7887.6</v>
      </c>
      <c r="P532">
        <v>0</v>
      </c>
      <c r="Q532">
        <v>0</v>
      </c>
      <c r="R532">
        <v>26110</v>
      </c>
      <c r="AA532" t="s">
        <v>3</v>
      </c>
      <c r="AB532" s="1">
        <v>42660</v>
      </c>
      <c r="AE532" s="1">
        <v>42676</v>
      </c>
      <c r="AG532" s="1">
        <v>42676</v>
      </c>
      <c r="AI532" s="1">
        <v>42824</v>
      </c>
      <c r="AM532" s="1">
        <v>42824</v>
      </c>
      <c r="AO532" s="1">
        <v>42824</v>
      </c>
      <c r="AQ532">
        <v>1600526522</v>
      </c>
      <c r="AR532" t="s">
        <v>317</v>
      </c>
      <c r="AS532">
        <v>1</v>
      </c>
      <c r="AV532" t="s">
        <v>272</v>
      </c>
      <c r="AW532" t="s">
        <v>5</v>
      </c>
      <c r="AX532">
        <v>1023505</v>
      </c>
      <c r="AY532" t="s">
        <v>6</v>
      </c>
      <c r="BA532" t="s">
        <v>7</v>
      </c>
      <c r="BB532" s="1">
        <v>42675</v>
      </c>
      <c r="BC532" s="1">
        <v>42746</v>
      </c>
      <c r="BD532" s="1">
        <v>42780</v>
      </c>
      <c r="BE532" s="1">
        <v>42781</v>
      </c>
      <c r="BF532">
        <v>0</v>
      </c>
      <c r="BG532">
        <v>0</v>
      </c>
      <c r="BH532">
        <v>700</v>
      </c>
      <c r="BI532">
        <v>700</v>
      </c>
      <c r="BJ532">
        <v>4752</v>
      </c>
      <c r="BK532">
        <v>4752</v>
      </c>
      <c r="BL532">
        <v>7887.6</v>
      </c>
      <c r="BM532">
        <v>7887.6</v>
      </c>
      <c r="BN532">
        <v>0</v>
      </c>
      <c r="BO532">
        <v>0</v>
      </c>
      <c r="BP532" s="1">
        <v>42660</v>
      </c>
      <c r="BQ532" s="1">
        <v>43544</v>
      </c>
      <c r="BR532">
        <v>526523</v>
      </c>
      <c r="BS532">
        <v>1</v>
      </c>
      <c r="BT532" t="s">
        <v>709</v>
      </c>
      <c r="BU532" t="s">
        <v>712</v>
      </c>
      <c r="BW532" t="s">
        <v>730</v>
      </c>
      <c r="BX532">
        <v>2</v>
      </c>
      <c r="BY532">
        <v>2</v>
      </c>
      <c r="BZ532">
        <v>1167.5999999999999</v>
      </c>
      <c r="CA532">
        <v>1167.5999999999999</v>
      </c>
      <c r="CB532">
        <v>0</v>
      </c>
      <c r="CC532">
        <v>0</v>
      </c>
      <c r="CD532">
        <v>100</v>
      </c>
      <c r="CE532">
        <v>100</v>
      </c>
    </row>
    <row r="533" spans="1:83" x14ac:dyDescent="0.25">
      <c r="A533">
        <v>1600168391</v>
      </c>
      <c r="B533" t="s">
        <v>183</v>
      </c>
      <c r="C533">
        <v>168391</v>
      </c>
      <c r="E533" t="s">
        <v>272</v>
      </c>
      <c r="F533" t="s">
        <v>1</v>
      </c>
      <c r="G533" t="s">
        <v>2</v>
      </c>
      <c r="H533">
        <v>4752</v>
      </c>
      <c r="I533">
        <v>4752</v>
      </c>
      <c r="J533">
        <v>700</v>
      </c>
      <c r="K533">
        <v>700</v>
      </c>
      <c r="L533">
        <v>0</v>
      </c>
      <c r="M533">
        <v>0</v>
      </c>
      <c r="N533">
        <v>7887.6</v>
      </c>
      <c r="O533">
        <v>7887.6</v>
      </c>
      <c r="P533">
        <v>0</v>
      </c>
      <c r="Q533">
        <v>0</v>
      </c>
      <c r="R533">
        <v>26110</v>
      </c>
      <c r="AA533" t="s">
        <v>3</v>
      </c>
      <c r="AB533" s="1">
        <v>42660</v>
      </c>
      <c r="AE533" s="1">
        <v>42676</v>
      </c>
      <c r="AG533" s="1">
        <v>42676</v>
      </c>
      <c r="AI533" s="1">
        <v>42824</v>
      </c>
      <c r="AM533" s="1">
        <v>42824</v>
      </c>
      <c r="AO533" s="1">
        <v>42824</v>
      </c>
      <c r="AQ533">
        <v>1600526522</v>
      </c>
      <c r="AR533" t="s">
        <v>317</v>
      </c>
      <c r="AS533">
        <v>1</v>
      </c>
      <c r="AV533" t="s">
        <v>272</v>
      </c>
      <c r="AW533" t="s">
        <v>5</v>
      </c>
      <c r="AX533">
        <v>1023505</v>
      </c>
      <c r="AY533" t="s">
        <v>6</v>
      </c>
      <c r="BA533" t="s">
        <v>7</v>
      </c>
      <c r="BB533" s="1">
        <v>42675</v>
      </c>
      <c r="BC533" s="1">
        <v>42746</v>
      </c>
      <c r="BD533" s="1">
        <v>42780</v>
      </c>
      <c r="BE533" s="1">
        <v>42781</v>
      </c>
      <c r="BF533">
        <v>0</v>
      </c>
      <c r="BG533">
        <v>0</v>
      </c>
      <c r="BH533">
        <v>700</v>
      </c>
      <c r="BI533">
        <v>700</v>
      </c>
      <c r="BJ533">
        <v>4752</v>
      </c>
      <c r="BK533">
        <v>4752</v>
      </c>
      <c r="BL533">
        <v>7887.6</v>
      </c>
      <c r="BM533">
        <v>7887.6</v>
      </c>
      <c r="BN533">
        <v>0</v>
      </c>
      <c r="BO533">
        <v>0</v>
      </c>
      <c r="BP533" s="1">
        <v>42660</v>
      </c>
      <c r="BQ533" s="1">
        <v>43544</v>
      </c>
      <c r="BR533">
        <v>526524</v>
      </c>
      <c r="BS533">
        <v>2</v>
      </c>
      <c r="BT533" t="s">
        <v>709</v>
      </c>
      <c r="BU533" t="s">
        <v>712</v>
      </c>
      <c r="BW533" t="s">
        <v>730</v>
      </c>
      <c r="BX533">
        <v>8</v>
      </c>
      <c r="BY533">
        <v>8</v>
      </c>
      <c r="BZ533">
        <v>6720</v>
      </c>
      <c r="CA533">
        <v>6720</v>
      </c>
      <c r="CB533">
        <v>0</v>
      </c>
      <c r="CC533">
        <v>0</v>
      </c>
      <c r="CD533">
        <v>600</v>
      </c>
      <c r="CE533">
        <v>600</v>
      </c>
    </row>
    <row r="534" spans="1:83" x14ac:dyDescent="0.25">
      <c r="A534">
        <v>1600169229</v>
      </c>
      <c r="B534" t="s">
        <v>183</v>
      </c>
      <c r="C534">
        <v>169229</v>
      </c>
      <c r="E534" t="s">
        <v>276</v>
      </c>
      <c r="F534" t="s">
        <v>1</v>
      </c>
      <c r="G534" t="s">
        <v>2</v>
      </c>
      <c r="H534">
        <v>2666.3</v>
      </c>
      <c r="I534">
        <v>2666.3</v>
      </c>
      <c r="J534">
        <v>921.88</v>
      </c>
      <c r="K534">
        <v>921.88</v>
      </c>
      <c r="L534">
        <v>0</v>
      </c>
      <c r="M534">
        <v>0</v>
      </c>
      <c r="N534">
        <v>17302.53</v>
      </c>
      <c r="O534">
        <v>17302.53</v>
      </c>
      <c r="P534">
        <v>0</v>
      </c>
      <c r="Q534">
        <v>0</v>
      </c>
      <c r="R534">
        <v>26892</v>
      </c>
      <c r="AA534" t="s">
        <v>3</v>
      </c>
      <c r="AB534" s="1">
        <v>42692</v>
      </c>
      <c r="AE534" s="1">
        <v>42692</v>
      </c>
      <c r="AG534" s="1">
        <v>42692</v>
      </c>
      <c r="AI534" s="1">
        <v>42795</v>
      </c>
      <c r="AM534" s="1">
        <v>42795</v>
      </c>
      <c r="AO534" s="1">
        <v>42795</v>
      </c>
      <c r="AQ534">
        <v>1600485324</v>
      </c>
      <c r="AR534" t="s">
        <v>323</v>
      </c>
      <c r="AS534">
        <v>1</v>
      </c>
      <c r="AV534" t="s">
        <v>276</v>
      </c>
      <c r="AW534" t="s">
        <v>5</v>
      </c>
      <c r="AX534">
        <v>1025393</v>
      </c>
      <c r="AY534" t="s">
        <v>6</v>
      </c>
      <c r="BA534" t="s">
        <v>7</v>
      </c>
      <c r="BB534" s="1">
        <v>42703</v>
      </c>
      <c r="BC534" s="1">
        <v>42703</v>
      </c>
      <c r="BD534" s="1">
        <v>42774</v>
      </c>
      <c r="BE534" s="1">
        <v>42783</v>
      </c>
      <c r="BF534">
        <v>0</v>
      </c>
      <c r="BG534">
        <v>0</v>
      </c>
      <c r="BH534">
        <v>921.88</v>
      </c>
      <c r="BI534">
        <v>921.88</v>
      </c>
      <c r="BJ534">
        <v>2666.3</v>
      </c>
      <c r="BK534">
        <v>2666.3</v>
      </c>
      <c r="BL534">
        <v>17302.53</v>
      </c>
      <c r="BM534">
        <v>17302.53</v>
      </c>
      <c r="BN534">
        <v>0</v>
      </c>
      <c r="BO534">
        <v>0</v>
      </c>
      <c r="BP534" s="1">
        <v>42692</v>
      </c>
      <c r="BQ534" s="1">
        <v>43543</v>
      </c>
      <c r="BR534">
        <v>485325</v>
      </c>
      <c r="BS534">
        <v>1</v>
      </c>
      <c r="BT534" t="s">
        <v>709</v>
      </c>
      <c r="BU534" t="s">
        <v>712</v>
      </c>
      <c r="BW534" t="s">
        <v>730</v>
      </c>
      <c r="BX534">
        <v>5</v>
      </c>
      <c r="BY534">
        <v>5</v>
      </c>
      <c r="BZ534">
        <v>1365</v>
      </c>
      <c r="CA534">
        <v>1365</v>
      </c>
      <c r="CB534">
        <v>0</v>
      </c>
      <c r="CC534">
        <v>0</v>
      </c>
      <c r="CD534">
        <v>125</v>
      </c>
      <c r="CE534">
        <v>125</v>
      </c>
    </row>
    <row r="535" spans="1:83" x14ac:dyDescent="0.25">
      <c r="A535">
        <v>1600169229</v>
      </c>
      <c r="B535" t="s">
        <v>183</v>
      </c>
      <c r="C535">
        <v>169229</v>
      </c>
      <c r="E535" t="s">
        <v>276</v>
      </c>
      <c r="F535" t="s">
        <v>1</v>
      </c>
      <c r="G535" t="s">
        <v>2</v>
      </c>
      <c r="H535">
        <v>2666.3</v>
      </c>
      <c r="I535">
        <v>2666.3</v>
      </c>
      <c r="J535">
        <v>921.88</v>
      </c>
      <c r="K535">
        <v>921.88</v>
      </c>
      <c r="L535">
        <v>0</v>
      </c>
      <c r="M535">
        <v>0</v>
      </c>
      <c r="N535">
        <v>17302.53</v>
      </c>
      <c r="O535">
        <v>17302.53</v>
      </c>
      <c r="P535">
        <v>0</v>
      </c>
      <c r="Q535">
        <v>0</v>
      </c>
      <c r="R535">
        <v>26892</v>
      </c>
      <c r="AA535" t="s">
        <v>3</v>
      </c>
      <c r="AB535" s="1">
        <v>42692</v>
      </c>
      <c r="AE535" s="1">
        <v>42692</v>
      </c>
      <c r="AG535" s="1">
        <v>42692</v>
      </c>
      <c r="AI535" s="1">
        <v>42795</v>
      </c>
      <c r="AM535" s="1">
        <v>42795</v>
      </c>
      <c r="AO535" s="1">
        <v>42795</v>
      </c>
      <c r="AQ535">
        <v>1600485324</v>
      </c>
      <c r="AR535" t="s">
        <v>323</v>
      </c>
      <c r="AS535">
        <v>1</v>
      </c>
      <c r="AV535" t="s">
        <v>276</v>
      </c>
      <c r="AW535" t="s">
        <v>5</v>
      </c>
      <c r="AX535">
        <v>1025393</v>
      </c>
      <c r="AY535" t="s">
        <v>6</v>
      </c>
      <c r="BA535" t="s">
        <v>7</v>
      </c>
      <c r="BB535" s="1">
        <v>42703</v>
      </c>
      <c r="BC535" s="1">
        <v>42703</v>
      </c>
      <c r="BD535" s="1">
        <v>42774</v>
      </c>
      <c r="BE535" s="1">
        <v>42783</v>
      </c>
      <c r="BF535">
        <v>0</v>
      </c>
      <c r="BG535">
        <v>0</v>
      </c>
      <c r="BH535">
        <v>921.88</v>
      </c>
      <c r="BI535">
        <v>921.88</v>
      </c>
      <c r="BJ535">
        <v>2666.3</v>
      </c>
      <c r="BK535">
        <v>2666.3</v>
      </c>
      <c r="BL535">
        <v>17302.53</v>
      </c>
      <c r="BM535">
        <v>17302.53</v>
      </c>
      <c r="BN535">
        <v>0</v>
      </c>
      <c r="BO535">
        <v>0</v>
      </c>
      <c r="BP535" s="1">
        <v>42692</v>
      </c>
      <c r="BQ535" s="1">
        <v>43543</v>
      </c>
      <c r="BR535">
        <v>485326</v>
      </c>
      <c r="BS535">
        <v>2</v>
      </c>
      <c r="BT535" t="s">
        <v>717</v>
      </c>
      <c r="BU535" t="s">
        <v>718</v>
      </c>
      <c r="BW535" t="s">
        <v>718</v>
      </c>
      <c r="BX535">
        <v>1</v>
      </c>
      <c r="BY535">
        <v>1</v>
      </c>
      <c r="BZ535">
        <v>15937.53</v>
      </c>
      <c r="CA535">
        <v>15937.53</v>
      </c>
      <c r="CB535">
        <v>0</v>
      </c>
      <c r="CC535">
        <v>0</v>
      </c>
      <c r="CD535">
        <v>796.88</v>
      </c>
      <c r="CE535">
        <v>796.88</v>
      </c>
    </row>
    <row r="536" spans="1:83" x14ac:dyDescent="0.25">
      <c r="A536">
        <v>1600172483</v>
      </c>
      <c r="B536" t="s">
        <v>183</v>
      </c>
      <c r="C536">
        <v>172483</v>
      </c>
      <c r="E536" t="s">
        <v>1058</v>
      </c>
      <c r="F536" t="s">
        <v>1</v>
      </c>
      <c r="G536" t="s">
        <v>2</v>
      </c>
      <c r="H536">
        <v>642.16999999999996</v>
      </c>
      <c r="I536">
        <v>642.16999999999996</v>
      </c>
      <c r="J536">
        <v>514</v>
      </c>
      <c r="K536">
        <v>514</v>
      </c>
      <c r="L536">
        <v>0</v>
      </c>
      <c r="M536">
        <v>0</v>
      </c>
      <c r="N536">
        <v>3104.76</v>
      </c>
      <c r="O536">
        <v>3104.76</v>
      </c>
      <c r="P536">
        <v>0.68600000000000005</v>
      </c>
      <c r="Q536">
        <v>0.68600000000000005</v>
      </c>
      <c r="R536">
        <v>15130</v>
      </c>
      <c r="AA536" t="s">
        <v>3</v>
      </c>
      <c r="AB536" s="1">
        <v>42776</v>
      </c>
      <c r="AE536" s="1">
        <v>42776</v>
      </c>
      <c r="AG536" s="1">
        <v>42776</v>
      </c>
      <c r="AI536" s="1">
        <v>42793</v>
      </c>
      <c r="AM536" s="1">
        <v>42793</v>
      </c>
      <c r="AO536" s="1">
        <v>42793</v>
      </c>
      <c r="AQ536">
        <v>1600549978</v>
      </c>
      <c r="AR536" t="s">
        <v>361</v>
      </c>
      <c r="AS536">
        <v>1</v>
      </c>
      <c r="AV536" t="s">
        <v>1058</v>
      </c>
      <c r="AW536" t="s">
        <v>5</v>
      </c>
      <c r="AX536">
        <v>1250746</v>
      </c>
      <c r="AY536" t="s">
        <v>6</v>
      </c>
      <c r="BA536" t="s">
        <v>7</v>
      </c>
      <c r="BB536" s="1">
        <v>42776</v>
      </c>
      <c r="BC536" s="1">
        <v>42776</v>
      </c>
      <c r="BD536" s="1">
        <v>42787</v>
      </c>
      <c r="BE536" s="1">
        <v>42783</v>
      </c>
      <c r="BF536">
        <v>0</v>
      </c>
      <c r="BG536">
        <v>0</v>
      </c>
      <c r="BH536">
        <v>514</v>
      </c>
      <c r="BI536">
        <v>514</v>
      </c>
      <c r="BJ536">
        <v>642.16999999999996</v>
      </c>
      <c r="BK536">
        <v>642.16999999999996</v>
      </c>
      <c r="BL536">
        <v>3104.76</v>
      </c>
      <c r="BM536">
        <v>3104.76</v>
      </c>
      <c r="BN536">
        <v>0.69</v>
      </c>
      <c r="BO536">
        <v>0.69</v>
      </c>
      <c r="BP536" s="1">
        <v>42776</v>
      </c>
      <c r="BQ536" s="1">
        <v>43546</v>
      </c>
      <c r="BR536">
        <v>549979</v>
      </c>
      <c r="BS536">
        <v>1</v>
      </c>
      <c r="BT536" t="s">
        <v>709</v>
      </c>
      <c r="BU536" t="s">
        <v>718</v>
      </c>
      <c r="BW536" t="s">
        <v>737</v>
      </c>
      <c r="BX536">
        <v>16</v>
      </c>
      <c r="BY536">
        <v>16</v>
      </c>
      <c r="BZ536">
        <v>256.48</v>
      </c>
      <c r="CA536">
        <v>256.48</v>
      </c>
      <c r="CB536">
        <v>6.6000000000000003E-2</v>
      </c>
      <c r="CC536">
        <v>6.6000000000000003E-2</v>
      </c>
      <c r="CD536">
        <v>80</v>
      </c>
      <c r="CE536">
        <v>80</v>
      </c>
    </row>
    <row r="537" spans="1:83" x14ac:dyDescent="0.25">
      <c r="A537">
        <v>1600172483</v>
      </c>
      <c r="B537" t="s">
        <v>183</v>
      </c>
      <c r="C537">
        <v>172483</v>
      </c>
      <c r="E537" t="s">
        <v>1058</v>
      </c>
      <c r="F537" t="s">
        <v>1</v>
      </c>
      <c r="G537" t="s">
        <v>2</v>
      </c>
      <c r="H537">
        <v>642.16999999999996</v>
      </c>
      <c r="I537">
        <v>642.16999999999996</v>
      </c>
      <c r="J537">
        <v>514</v>
      </c>
      <c r="K537">
        <v>514</v>
      </c>
      <c r="L537">
        <v>0</v>
      </c>
      <c r="M537">
        <v>0</v>
      </c>
      <c r="N537">
        <v>3104.76</v>
      </c>
      <c r="O537">
        <v>3104.76</v>
      </c>
      <c r="P537">
        <v>0.68600000000000005</v>
      </c>
      <c r="Q537">
        <v>0.68600000000000005</v>
      </c>
      <c r="R537">
        <v>15130</v>
      </c>
      <c r="AA537" t="s">
        <v>3</v>
      </c>
      <c r="AB537" s="1">
        <v>42776</v>
      </c>
      <c r="AE537" s="1">
        <v>42776</v>
      </c>
      <c r="AG537" s="1">
        <v>42776</v>
      </c>
      <c r="AI537" s="1">
        <v>42793</v>
      </c>
      <c r="AM537" s="1">
        <v>42793</v>
      </c>
      <c r="AO537" s="1">
        <v>42793</v>
      </c>
      <c r="AQ537">
        <v>1600549978</v>
      </c>
      <c r="AR537" t="s">
        <v>361</v>
      </c>
      <c r="AS537">
        <v>1</v>
      </c>
      <c r="AV537" t="s">
        <v>1058</v>
      </c>
      <c r="AW537" t="s">
        <v>5</v>
      </c>
      <c r="AX537">
        <v>1250746</v>
      </c>
      <c r="AY537" t="s">
        <v>6</v>
      </c>
      <c r="BA537" t="s">
        <v>7</v>
      </c>
      <c r="BB537" s="1">
        <v>42776</v>
      </c>
      <c r="BC537" s="1">
        <v>42776</v>
      </c>
      <c r="BD537" s="1">
        <v>42787</v>
      </c>
      <c r="BE537" s="1">
        <v>42783</v>
      </c>
      <c r="BF537">
        <v>0</v>
      </c>
      <c r="BG537">
        <v>0</v>
      </c>
      <c r="BH537">
        <v>514</v>
      </c>
      <c r="BI537">
        <v>514</v>
      </c>
      <c r="BJ537">
        <v>642.16999999999996</v>
      </c>
      <c r="BK537">
        <v>642.16999999999996</v>
      </c>
      <c r="BL537">
        <v>3104.76</v>
      </c>
      <c r="BM537">
        <v>3104.76</v>
      </c>
      <c r="BN537">
        <v>0.69</v>
      </c>
      <c r="BO537">
        <v>0.69</v>
      </c>
      <c r="BP537" s="1">
        <v>42776</v>
      </c>
      <c r="BQ537" s="1">
        <v>43546</v>
      </c>
      <c r="BR537">
        <v>549980</v>
      </c>
      <c r="BS537">
        <v>2</v>
      </c>
      <c r="BT537" t="s">
        <v>709</v>
      </c>
      <c r="BU537" t="s">
        <v>710</v>
      </c>
      <c r="BW537" t="s">
        <v>722</v>
      </c>
      <c r="BX537">
        <v>62</v>
      </c>
      <c r="BY537">
        <v>62</v>
      </c>
      <c r="BZ537">
        <v>2848.28</v>
      </c>
      <c r="CA537">
        <v>2848.28</v>
      </c>
      <c r="CB537">
        <v>0.62</v>
      </c>
      <c r="CC537">
        <v>0.62</v>
      </c>
      <c r="CD537">
        <v>434</v>
      </c>
      <c r="CE537">
        <v>434</v>
      </c>
    </row>
    <row r="538" spans="1:83" x14ac:dyDescent="0.25">
      <c r="A538">
        <v>1600171069</v>
      </c>
      <c r="B538" t="s">
        <v>183</v>
      </c>
      <c r="C538">
        <v>171069</v>
      </c>
      <c r="E538" t="s">
        <v>272</v>
      </c>
      <c r="F538" t="s">
        <v>1</v>
      </c>
      <c r="G538" t="s">
        <v>2</v>
      </c>
      <c r="H538">
        <v>3602.5</v>
      </c>
      <c r="I538">
        <v>3352.25</v>
      </c>
      <c r="J538">
        <v>1355</v>
      </c>
      <c r="K538">
        <v>1267</v>
      </c>
      <c r="L538">
        <v>0</v>
      </c>
      <c r="M538">
        <v>0</v>
      </c>
      <c r="N538">
        <v>9010</v>
      </c>
      <c r="O538">
        <v>8426</v>
      </c>
      <c r="P538">
        <v>0</v>
      </c>
      <c r="Q538">
        <v>0</v>
      </c>
      <c r="R538">
        <v>1157</v>
      </c>
      <c r="AA538" t="s">
        <v>3</v>
      </c>
      <c r="AB538" s="1">
        <v>42740</v>
      </c>
      <c r="AE538" s="1">
        <v>42740</v>
      </c>
      <c r="AG538" s="1">
        <v>42740</v>
      </c>
      <c r="AI538" s="1">
        <v>42866</v>
      </c>
      <c r="AM538" s="1">
        <v>42866</v>
      </c>
      <c r="AO538" s="1">
        <v>42866</v>
      </c>
      <c r="AQ538">
        <v>1600575012</v>
      </c>
      <c r="AR538" t="s">
        <v>337</v>
      </c>
      <c r="AS538">
        <v>1</v>
      </c>
      <c r="AV538" t="s">
        <v>272</v>
      </c>
      <c r="AW538" t="s">
        <v>5</v>
      </c>
      <c r="AY538" t="s">
        <v>6</v>
      </c>
      <c r="BA538" t="s">
        <v>7</v>
      </c>
      <c r="BB538" s="1">
        <v>42643</v>
      </c>
      <c r="BC538" s="1">
        <v>42773</v>
      </c>
      <c r="BD538" s="1">
        <v>42786</v>
      </c>
      <c r="BE538" s="1">
        <v>42786</v>
      </c>
      <c r="BF538">
        <v>0</v>
      </c>
      <c r="BG538">
        <v>0</v>
      </c>
      <c r="BH538">
        <v>1355</v>
      </c>
      <c r="BI538">
        <v>1267</v>
      </c>
      <c r="BJ538">
        <v>3602.5</v>
      </c>
      <c r="BK538">
        <v>3352.25</v>
      </c>
      <c r="BL538">
        <v>9010</v>
      </c>
      <c r="BM538">
        <v>8426</v>
      </c>
      <c r="BN538">
        <v>0</v>
      </c>
      <c r="BO538">
        <v>0</v>
      </c>
      <c r="BP538" s="1">
        <v>42740</v>
      </c>
      <c r="BQ538" s="1">
        <v>43547</v>
      </c>
      <c r="BR538">
        <v>575013</v>
      </c>
      <c r="BS538">
        <v>1</v>
      </c>
      <c r="BT538" t="s">
        <v>709</v>
      </c>
      <c r="BU538" t="s">
        <v>712</v>
      </c>
      <c r="BW538" t="s">
        <v>871</v>
      </c>
      <c r="BX538">
        <v>5</v>
      </c>
      <c r="BY538">
        <v>4</v>
      </c>
      <c r="BZ538">
        <v>2920</v>
      </c>
      <c r="CA538">
        <v>2336</v>
      </c>
      <c r="CB538">
        <v>0</v>
      </c>
      <c r="CC538">
        <v>0</v>
      </c>
      <c r="CD538">
        <v>440</v>
      </c>
      <c r="CE538">
        <v>352</v>
      </c>
    </row>
    <row r="539" spans="1:83" x14ac:dyDescent="0.25">
      <c r="A539">
        <v>1600171069</v>
      </c>
      <c r="B539" t="s">
        <v>183</v>
      </c>
      <c r="C539">
        <v>171069</v>
      </c>
      <c r="E539" t="s">
        <v>272</v>
      </c>
      <c r="F539" t="s">
        <v>1</v>
      </c>
      <c r="G539" t="s">
        <v>2</v>
      </c>
      <c r="H539">
        <v>3602.5</v>
      </c>
      <c r="I539">
        <v>3352.25</v>
      </c>
      <c r="J539">
        <v>1355</v>
      </c>
      <c r="K539">
        <v>1267</v>
      </c>
      <c r="L539">
        <v>0</v>
      </c>
      <c r="M539">
        <v>0</v>
      </c>
      <c r="N539">
        <v>9010</v>
      </c>
      <c r="O539">
        <v>8426</v>
      </c>
      <c r="P539">
        <v>0</v>
      </c>
      <c r="Q539">
        <v>0</v>
      </c>
      <c r="R539">
        <v>1157</v>
      </c>
      <c r="AA539" t="s">
        <v>3</v>
      </c>
      <c r="AB539" s="1">
        <v>42740</v>
      </c>
      <c r="AE539" s="1">
        <v>42740</v>
      </c>
      <c r="AG539" s="1">
        <v>42740</v>
      </c>
      <c r="AI539" s="1">
        <v>42866</v>
      </c>
      <c r="AM539" s="1">
        <v>42866</v>
      </c>
      <c r="AO539" s="1">
        <v>42866</v>
      </c>
      <c r="AQ539">
        <v>1600575012</v>
      </c>
      <c r="AR539" t="s">
        <v>337</v>
      </c>
      <c r="AS539">
        <v>1</v>
      </c>
      <c r="AV539" t="s">
        <v>272</v>
      </c>
      <c r="AW539" t="s">
        <v>5</v>
      </c>
      <c r="AY539" t="s">
        <v>6</v>
      </c>
      <c r="BA539" t="s">
        <v>7</v>
      </c>
      <c r="BB539" s="1">
        <v>42643</v>
      </c>
      <c r="BC539" s="1">
        <v>42773</v>
      </c>
      <c r="BD539" s="1">
        <v>42786</v>
      </c>
      <c r="BE539" s="1">
        <v>42786</v>
      </c>
      <c r="BF539">
        <v>0</v>
      </c>
      <c r="BG539">
        <v>0</v>
      </c>
      <c r="BH539">
        <v>1355</v>
      </c>
      <c r="BI539">
        <v>1267</v>
      </c>
      <c r="BJ539">
        <v>3602.5</v>
      </c>
      <c r="BK539">
        <v>3352.25</v>
      </c>
      <c r="BL539">
        <v>9010</v>
      </c>
      <c r="BM539">
        <v>8426</v>
      </c>
      <c r="BN539">
        <v>0</v>
      </c>
      <c r="BO539">
        <v>0</v>
      </c>
      <c r="BP539" s="1">
        <v>42740</v>
      </c>
      <c r="BQ539" s="1">
        <v>43547</v>
      </c>
      <c r="BR539">
        <v>575014</v>
      </c>
      <c r="BS539">
        <v>2</v>
      </c>
      <c r="BT539" t="s">
        <v>709</v>
      </c>
      <c r="BU539" t="s">
        <v>712</v>
      </c>
      <c r="BW539" t="s">
        <v>872</v>
      </c>
      <c r="BX539">
        <v>5</v>
      </c>
      <c r="BY539">
        <v>5</v>
      </c>
      <c r="BZ539">
        <v>6090</v>
      </c>
      <c r="CA539">
        <v>6090</v>
      </c>
      <c r="CB539">
        <v>0</v>
      </c>
      <c r="CC539">
        <v>0</v>
      </c>
      <c r="CD539">
        <v>915</v>
      </c>
      <c r="CE539">
        <v>915</v>
      </c>
    </row>
    <row r="540" spans="1:83" x14ac:dyDescent="0.25">
      <c r="A540">
        <v>1600171267</v>
      </c>
      <c r="B540" t="s">
        <v>183</v>
      </c>
      <c r="C540">
        <v>171267</v>
      </c>
      <c r="E540" t="s">
        <v>276</v>
      </c>
      <c r="F540" t="s">
        <v>42</v>
      </c>
      <c r="G540" t="s">
        <v>2</v>
      </c>
      <c r="H540">
        <v>302798.34999999998</v>
      </c>
      <c r="I540">
        <v>203647.56</v>
      </c>
      <c r="J540">
        <v>57635</v>
      </c>
      <c r="K540">
        <v>55842</v>
      </c>
      <c r="L540">
        <v>0</v>
      </c>
      <c r="M540">
        <v>0</v>
      </c>
      <c r="N540">
        <v>538868.4</v>
      </c>
      <c r="O540">
        <v>524159</v>
      </c>
      <c r="P540">
        <v>142.9</v>
      </c>
      <c r="Q540">
        <v>138.30000000000001</v>
      </c>
      <c r="R540">
        <v>12868</v>
      </c>
      <c r="AA540" t="s">
        <v>3</v>
      </c>
      <c r="AB540" s="1">
        <v>42739</v>
      </c>
      <c r="AE540" s="1">
        <v>42746</v>
      </c>
      <c r="AG540" s="1">
        <v>42746</v>
      </c>
      <c r="AI540" s="1">
        <v>42760</v>
      </c>
      <c r="AM540" s="1">
        <v>43342</v>
      </c>
      <c r="AO540" s="1">
        <v>43868</v>
      </c>
      <c r="AQ540">
        <v>1600547751</v>
      </c>
      <c r="AR540" t="s">
        <v>341</v>
      </c>
      <c r="AS540">
        <v>3</v>
      </c>
      <c r="AV540" t="s">
        <v>41</v>
      </c>
      <c r="AW540" t="s">
        <v>5</v>
      </c>
      <c r="AX540">
        <v>1217581</v>
      </c>
      <c r="AY540" t="s">
        <v>9</v>
      </c>
      <c r="BA540" t="s">
        <v>7</v>
      </c>
      <c r="BB540" s="1">
        <v>42755</v>
      </c>
      <c r="BC540" s="1">
        <v>42767</v>
      </c>
      <c r="BD540" s="1">
        <v>43282</v>
      </c>
      <c r="BE540" s="1">
        <v>42786</v>
      </c>
      <c r="BF540">
        <v>0</v>
      </c>
      <c r="BG540">
        <v>0</v>
      </c>
      <c r="BH540">
        <v>1040</v>
      </c>
      <c r="BI540">
        <v>1040</v>
      </c>
      <c r="BJ540">
        <v>5139</v>
      </c>
      <c r="BK540">
        <v>3052.5</v>
      </c>
      <c r="BL540">
        <v>9370</v>
      </c>
      <c r="BM540">
        <v>9370</v>
      </c>
      <c r="BN540">
        <v>2.6</v>
      </c>
      <c r="BO540">
        <v>2.6</v>
      </c>
      <c r="BP540" s="1">
        <v>42739</v>
      </c>
      <c r="BQ540" s="1">
        <v>43315</v>
      </c>
      <c r="BR540">
        <v>547752</v>
      </c>
      <c r="BS540">
        <v>1</v>
      </c>
      <c r="BT540" t="s">
        <v>717</v>
      </c>
      <c r="BU540" t="s">
        <v>718</v>
      </c>
      <c r="BW540" t="s">
        <v>898</v>
      </c>
      <c r="BX540">
        <v>1</v>
      </c>
      <c r="BY540">
        <v>1</v>
      </c>
      <c r="BZ540">
        <v>9370</v>
      </c>
      <c r="CA540">
        <v>9370</v>
      </c>
      <c r="CB540">
        <v>2.6</v>
      </c>
      <c r="CC540">
        <v>2.6</v>
      </c>
      <c r="CD540">
        <v>1040</v>
      </c>
      <c r="CE540">
        <v>1040</v>
      </c>
    </row>
    <row r="541" spans="1:83" x14ac:dyDescent="0.25">
      <c r="A541">
        <v>1600172240</v>
      </c>
      <c r="B541" t="s">
        <v>183</v>
      </c>
      <c r="C541">
        <v>172240</v>
      </c>
      <c r="E541" t="s">
        <v>81</v>
      </c>
      <c r="F541" t="s">
        <v>1</v>
      </c>
      <c r="G541" t="s">
        <v>2</v>
      </c>
      <c r="H541">
        <v>14003</v>
      </c>
      <c r="I541">
        <v>12730</v>
      </c>
      <c r="J541">
        <v>10318</v>
      </c>
      <c r="K541">
        <v>9380</v>
      </c>
      <c r="L541">
        <v>0</v>
      </c>
      <c r="M541">
        <v>0</v>
      </c>
      <c r="N541">
        <v>67715.56</v>
      </c>
      <c r="O541">
        <v>61559.6</v>
      </c>
      <c r="P541">
        <v>14.74</v>
      </c>
      <c r="Q541">
        <v>13.4</v>
      </c>
      <c r="R541">
        <v>15596</v>
      </c>
      <c r="AA541" t="s">
        <v>3</v>
      </c>
      <c r="AB541" s="1">
        <v>42772</v>
      </c>
      <c r="AE541" s="1">
        <v>42772</v>
      </c>
      <c r="AG541" s="1">
        <v>42772</v>
      </c>
      <c r="AI541" s="1">
        <v>43088</v>
      </c>
      <c r="AM541" s="1">
        <v>43088</v>
      </c>
      <c r="AO541" s="1">
        <v>43088</v>
      </c>
      <c r="AQ541">
        <v>1600582341</v>
      </c>
      <c r="AR541" t="s">
        <v>358</v>
      </c>
      <c r="AS541">
        <v>1</v>
      </c>
      <c r="AV541" t="s">
        <v>81</v>
      </c>
      <c r="AW541" t="s">
        <v>5</v>
      </c>
      <c r="AY541" t="s">
        <v>6</v>
      </c>
      <c r="BA541" t="s">
        <v>7</v>
      </c>
      <c r="BB541" s="1">
        <v>42786</v>
      </c>
      <c r="BC541" s="1">
        <v>42786</v>
      </c>
      <c r="BD541" s="1">
        <v>42904</v>
      </c>
      <c r="BE541" s="1">
        <v>42793</v>
      </c>
      <c r="BF541">
        <v>0</v>
      </c>
      <c r="BG541">
        <v>0</v>
      </c>
      <c r="BH541">
        <v>10318</v>
      </c>
      <c r="BI541">
        <v>9380</v>
      </c>
      <c r="BJ541">
        <v>14003</v>
      </c>
      <c r="BK541">
        <v>12730</v>
      </c>
      <c r="BL541">
        <v>67715.56</v>
      </c>
      <c r="BM541">
        <v>61559.6</v>
      </c>
      <c r="BN541">
        <v>14.74</v>
      </c>
      <c r="BO541">
        <v>13.4</v>
      </c>
      <c r="BP541" s="1">
        <v>42772</v>
      </c>
      <c r="BQ541" s="1">
        <v>43547</v>
      </c>
      <c r="BR541">
        <v>582342</v>
      </c>
      <c r="BS541">
        <v>1</v>
      </c>
      <c r="BT541" t="s">
        <v>709</v>
      </c>
      <c r="BU541" t="s">
        <v>710</v>
      </c>
      <c r="BW541" t="s">
        <v>722</v>
      </c>
      <c r="BX541">
        <v>1474</v>
      </c>
      <c r="BY541">
        <v>1340</v>
      </c>
      <c r="BZ541">
        <v>67715.56</v>
      </c>
      <c r="CA541">
        <v>61559.6</v>
      </c>
      <c r="CB541">
        <v>14.74</v>
      </c>
      <c r="CC541">
        <v>13.4</v>
      </c>
      <c r="CD541">
        <v>10318</v>
      </c>
      <c r="CE541">
        <v>9380</v>
      </c>
    </row>
    <row r="542" spans="1:83" x14ac:dyDescent="0.25">
      <c r="A542">
        <v>1600170513</v>
      </c>
      <c r="B542" t="s">
        <v>183</v>
      </c>
      <c r="C542">
        <v>170513</v>
      </c>
      <c r="E542" t="s">
        <v>63</v>
      </c>
      <c r="F542" t="s">
        <v>1</v>
      </c>
      <c r="G542" t="s">
        <v>2</v>
      </c>
      <c r="H542">
        <v>11315.59</v>
      </c>
      <c r="I542">
        <v>4258.6000000000004</v>
      </c>
      <c r="J542">
        <v>1602</v>
      </c>
      <c r="K542">
        <v>1532</v>
      </c>
      <c r="L542">
        <v>0</v>
      </c>
      <c r="M542">
        <v>0</v>
      </c>
      <c r="N542">
        <v>12967.24</v>
      </c>
      <c r="O542">
        <v>12570.84</v>
      </c>
      <c r="P542">
        <v>3.66</v>
      </c>
      <c r="Q542">
        <v>3.56</v>
      </c>
      <c r="R542">
        <v>3662</v>
      </c>
      <c r="AA542" t="s">
        <v>3</v>
      </c>
      <c r="AB542" s="1">
        <v>42719</v>
      </c>
      <c r="AE542" s="1">
        <v>42719</v>
      </c>
      <c r="AG542" s="1">
        <v>42719</v>
      </c>
      <c r="AI542" s="1">
        <v>42884</v>
      </c>
      <c r="AM542" s="1">
        <v>42884</v>
      </c>
      <c r="AO542" s="1">
        <v>42884</v>
      </c>
      <c r="AQ542">
        <v>1600519564</v>
      </c>
      <c r="AR542" t="s">
        <v>333</v>
      </c>
      <c r="AS542">
        <v>1</v>
      </c>
      <c r="AV542" t="s">
        <v>63</v>
      </c>
      <c r="AW542" t="s">
        <v>5</v>
      </c>
      <c r="AX542">
        <v>1114466</v>
      </c>
      <c r="AY542" t="s">
        <v>6</v>
      </c>
      <c r="BA542" t="s">
        <v>7</v>
      </c>
      <c r="BB542" s="1">
        <v>42723</v>
      </c>
      <c r="BC542" s="1">
        <v>42723</v>
      </c>
      <c r="BD542" s="1">
        <v>42794</v>
      </c>
      <c r="BE542" s="1">
        <v>42794</v>
      </c>
      <c r="BF542">
        <v>0</v>
      </c>
      <c r="BG542">
        <v>0</v>
      </c>
      <c r="BH542">
        <v>1602</v>
      </c>
      <c r="BI542">
        <v>1532</v>
      </c>
      <c r="BJ542">
        <v>11315.59</v>
      </c>
      <c r="BK542">
        <v>4258.6000000000004</v>
      </c>
      <c r="BL542">
        <v>12967.24</v>
      </c>
      <c r="BM542">
        <v>12570.84</v>
      </c>
      <c r="BN542">
        <v>3.66</v>
      </c>
      <c r="BO542">
        <v>3.56</v>
      </c>
      <c r="BP542" s="1">
        <v>42719</v>
      </c>
      <c r="BQ542" s="1">
        <v>43544</v>
      </c>
      <c r="BR542">
        <v>519565</v>
      </c>
      <c r="BS542">
        <v>1</v>
      </c>
      <c r="BT542" t="s">
        <v>709</v>
      </c>
      <c r="BU542" t="s">
        <v>710</v>
      </c>
      <c r="BW542" t="s">
        <v>722</v>
      </c>
      <c r="BX542">
        <v>46</v>
      </c>
      <c r="BY542">
        <v>36</v>
      </c>
      <c r="BZ542">
        <v>2113.2399999999998</v>
      </c>
      <c r="CA542">
        <v>1653.84</v>
      </c>
      <c r="CB542">
        <v>0.46</v>
      </c>
      <c r="CC542">
        <v>0.36</v>
      </c>
      <c r="CD542">
        <v>322</v>
      </c>
      <c r="CE542">
        <v>252</v>
      </c>
    </row>
    <row r="543" spans="1:83" x14ac:dyDescent="0.25">
      <c r="A543">
        <v>1600170513</v>
      </c>
      <c r="B543" t="s">
        <v>183</v>
      </c>
      <c r="C543">
        <v>170513</v>
      </c>
      <c r="E543" t="s">
        <v>63</v>
      </c>
      <c r="F543" t="s">
        <v>1</v>
      </c>
      <c r="G543" t="s">
        <v>2</v>
      </c>
      <c r="H543">
        <v>11315.59</v>
      </c>
      <c r="I543">
        <v>4258.6000000000004</v>
      </c>
      <c r="J543">
        <v>1602</v>
      </c>
      <c r="K543">
        <v>1532</v>
      </c>
      <c r="L543">
        <v>0</v>
      </c>
      <c r="M543">
        <v>0</v>
      </c>
      <c r="N543">
        <v>12967.24</v>
      </c>
      <c r="O543">
        <v>12570.84</v>
      </c>
      <c r="P543">
        <v>3.66</v>
      </c>
      <c r="Q543">
        <v>3.56</v>
      </c>
      <c r="R543">
        <v>3662</v>
      </c>
      <c r="AA543" t="s">
        <v>3</v>
      </c>
      <c r="AB543" s="1">
        <v>42719</v>
      </c>
      <c r="AE543" s="1">
        <v>42719</v>
      </c>
      <c r="AG543" s="1">
        <v>42719</v>
      </c>
      <c r="AI543" s="1">
        <v>42884</v>
      </c>
      <c r="AM543" s="1">
        <v>42884</v>
      </c>
      <c r="AO543" s="1">
        <v>42884</v>
      </c>
      <c r="AQ543">
        <v>1600519564</v>
      </c>
      <c r="AR543" t="s">
        <v>333</v>
      </c>
      <c r="AS543">
        <v>1</v>
      </c>
      <c r="AV543" t="s">
        <v>63</v>
      </c>
      <c r="AW543" t="s">
        <v>5</v>
      </c>
      <c r="AX543">
        <v>1114466</v>
      </c>
      <c r="AY543" t="s">
        <v>6</v>
      </c>
      <c r="BA543" t="s">
        <v>7</v>
      </c>
      <c r="BB543" s="1">
        <v>42723</v>
      </c>
      <c r="BC543" s="1">
        <v>42723</v>
      </c>
      <c r="BD543" s="1">
        <v>42794</v>
      </c>
      <c r="BE543" s="1">
        <v>42794</v>
      </c>
      <c r="BF543">
        <v>0</v>
      </c>
      <c r="BG543">
        <v>0</v>
      </c>
      <c r="BH543">
        <v>1602</v>
      </c>
      <c r="BI543">
        <v>1532</v>
      </c>
      <c r="BJ543">
        <v>11315.59</v>
      </c>
      <c r="BK543">
        <v>4258.6000000000004</v>
      </c>
      <c r="BL543">
        <v>12967.24</v>
      </c>
      <c r="BM543">
        <v>12570.84</v>
      </c>
      <c r="BN543">
        <v>3.66</v>
      </c>
      <c r="BO543">
        <v>3.56</v>
      </c>
      <c r="BP543" s="1">
        <v>42719</v>
      </c>
      <c r="BQ543" s="1">
        <v>43544</v>
      </c>
      <c r="BR543">
        <v>519566</v>
      </c>
      <c r="BS543">
        <v>2</v>
      </c>
      <c r="BT543" t="s">
        <v>717</v>
      </c>
      <c r="BU543" t="s">
        <v>718</v>
      </c>
      <c r="BW543" t="s">
        <v>898</v>
      </c>
      <c r="BX543">
        <v>1</v>
      </c>
      <c r="BY543">
        <v>1</v>
      </c>
      <c r="BZ543">
        <v>10854</v>
      </c>
      <c r="CA543">
        <v>10917</v>
      </c>
      <c r="CB543">
        <v>3.2</v>
      </c>
      <c r="CC543">
        <v>3.2</v>
      </c>
      <c r="CD543">
        <v>1280</v>
      </c>
      <c r="CE543">
        <v>1280</v>
      </c>
    </row>
    <row r="544" spans="1:83" x14ac:dyDescent="0.25">
      <c r="A544">
        <v>1600171407</v>
      </c>
      <c r="B544" t="s">
        <v>183</v>
      </c>
      <c r="C544">
        <v>171407</v>
      </c>
      <c r="E544" t="s">
        <v>41</v>
      </c>
      <c r="F544" t="s">
        <v>1</v>
      </c>
      <c r="G544" t="s">
        <v>2</v>
      </c>
      <c r="H544">
        <v>2446</v>
      </c>
      <c r="I544">
        <v>2530</v>
      </c>
      <c r="J544">
        <v>1223</v>
      </c>
      <c r="K544">
        <v>1265</v>
      </c>
      <c r="L544">
        <v>0</v>
      </c>
      <c r="M544">
        <v>0</v>
      </c>
      <c r="N544">
        <v>18855</v>
      </c>
      <c r="O544">
        <v>18855</v>
      </c>
      <c r="P544">
        <v>5.2</v>
      </c>
      <c r="Q544">
        <v>5.2</v>
      </c>
      <c r="R544">
        <v>14704</v>
      </c>
      <c r="AA544" t="s">
        <v>3</v>
      </c>
      <c r="AB544" s="1">
        <v>42751</v>
      </c>
      <c r="AE544" s="1">
        <v>42751</v>
      </c>
      <c r="AG544" s="1">
        <v>42751</v>
      </c>
      <c r="AI544" s="1">
        <v>42866</v>
      </c>
      <c r="AM544" s="1">
        <v>42866</v>
      </c>
      <c r="AO544" s="1">
        <v>42866</v>
      </c>
      <c r="AQ544">
        <v>1600597032</v>
      </c>
      <c r="AR544" t="s">
        <v>342</v>
      </c>
      <c r="AS544">
        <v>1</v>
      </c>
      <c r="AV544" t="s">
        <v>41</v>
      </c>
      <c r="AW544" t="s">
        <v>5</v>
      </c>
      <c r="AX544" t="s">
        <v>343</v>
      </c>
      <c r="AY544" t="s">
        <v>6</v>
      </c>
      <c r="BA544" t="s">
        <v>7</v>
      </c>
      <c r="BB544" s="1">
        <v>42755</v>
      </c>
      <c r="BC544" s="1">
        <v>42755</v>
      </c>
      <c r="BD544" s="1">
        <v>42794</v>
      </c>
      <c r="BE544" s="1">
        <v>42794</v>
      </c>
      <c r="BF544">
        <v>0</v>
      </c>
      <c r="BG544">
        <v>0</v>
      </c>
      <c r="BH544">
        <v>1223</v>
      </c>
      <c r="BI544">
        <v>1265</v>
      </c>
      <c r="BJ544">
        <v>2446</v>
      </c>
      <c r="BK544">
        <v>2530</v>
      </c>
      <c r="BL544">
        <v>18855</v>
      </c>
      <c r="BM544">
        <v>18855</v>
      </c>
      <c r="BN544">
        <v>5.2</v>
      </c>
      <c r="BO544">
        <v>5.2</v>
      </c>
      <c r="BP544" s="1">
        <v>42751</v>
      </c>
      <c r="BQ544" s="1">
        <v>43547</v>
      </c>
      <c r="BR544">
        <v>597033</v>
      </c>
      <c r="BS544">
        <v>1</v>
      </c>
      <c r="BT544" t="s">
        <v>717</v>
      </c>
      <c r="BU544" t="s">
        <v>718</v>
      </c>
      <c r="BW544" t="s">
        <v>718</v>
      </c>
      <c r="BX544">
        <v>1</v>
      </c>
      <c r="BY544">
        <v>1</v>
      </c>
      <c r="BZ544">
        <v>18855</v>
      </c>
      <c r="CA544">
        <v>18855</v>
      </c>
      <c r="CB544">
        <v>5.2</v>
      </c>
      <c r="CC544">
        <v>5.2</v>
      </c>
      <c r="CD544">
        <v>2080</v>
      </c>
      <c r="CE544">
        <v>2080</v>
      </c>
    </row>
    <row r="545" spans="1:83" x14ac:dyDescent="0.25">
      <c r="A545">
        <v>1600157753</v>
      </c>
      <c r="B545" t="s">
        <v>183</v>
      </c>
      <c r="C545">
        <v>157753</v>
      </c>
      <c r="E545" t="s">
        <v>276</v>
      </c>
      <c r="F545" t="s">
        <v>1</v>
      </c>
      <c r="G545" t="s">
        <v>2</v>
      </c>
      <c r="H545">
        <v>188914.26</v>
      </c>
      <c r="I545">
        <v>188528</v>
      </c>
      <c r="J545">
        <v>34712.9</v>
      </c>
      <c r="K545">
        <v>34579.4</v>
      </c>
      <c r="L545">
        <v>0</v>
      </c>
      <c r="M545">
        <v>0</v>
      </c>
      <c r="N545">
        <v>244018</v>
      </c>
      <c r="O545">
        <v>243028</v>
      </c>
      <c r="P545">
        <v>0</v>
      </c>
      <c r="Q545">
        <v>0</v>
      </c>
      <c r="R545">
        <v>24708</v>
      </c>
      <c r="AA545" t="s">
        <v>3</v>
      </c>
      <c r="AB545" s="1">
        <v>42437</v>
      </c>
      <c r="AE545" s="1">
        <v>42452</v>
      </c>
      <c r="AG545" s="1">
        <v>42452</v>
      </c>
      <c r="AI545" s="1">
        <v>42787</v>
      </c>
      <c r="AM545" s="1">
        <v>42787</v>
      </c>
      <c r="AO545" s="1">
        <v>42787</v>
      </c>
      <c r="AQ545">
        <v>1600461453</v>
      </c>
      <c r="AR545" t="s">
        <v>244</v>
      </c>
      <c r="AS545">
        <v>1</v>
      </c>
      <c r="AV545" t="s">
        <v>276</v>
      </c>
      <c r="AW545" t="s">
        <v>5</v>
      </c>
      <c r="AX545" t="s">
        <v>243</v>
      </c>
      <c r="AY545" t="s">
        <v>6</v>
      </c>
      <c r="BA545" t="s">
        <v>7</v>
      </c>
      <c r="BB545" s="1">
        <v>42478</v>
      </c>
      <c r="BC545" s="1">
        <v>42517</v>
      </c>
      <c r="BD545" s="1">
        <v>42643</v>
      </c>
      <c r="BE545" s="1">
        <v>42795</v>
      </c>
      <c r="BF545">
        <v>0</v>
      </c>
      <c r="BG545">
        <v>0</v>
      </c>
      <c r="BH545">
        <v>34712.9</v>
      </c>
      <c r="BI545">
        <v>34579.4</v>
      </c>
      <c r="BJ545">
        <v>188914.26</v>
      </c>
      <c r="BK545">
        <v>188528</v>
      </c>
      <c r="BL545">
        <v>244018</v>
      </c>
      <c r="BM545">
        <v>243028</v>
      </c>
      <c r="BN545">
        <v>0</v>
      </c>
      <c r="BO545">
        <v>0</v>
      </c>
      <c r="BP545" s="1">
        <v>42437</v>
      </c>
      <c r="BQ545" s="1">
        <v>43542</v>
      </c>
      <c r="BR545">
        <v>461454</v>
      </c>
      <c r="BS545">
        <v>1</v>
      </c>
      <c r="BT545" t="s">
        <v>709</v>
      </c>
      <c r="BU545" t="s">
        <v>712</v>
      </c>
      <c r="BW545" t="s">
        <v>714</v>
      </c>
      <c r="BX545">
        <v>330</v>
      </c>
      <c r="BY545">
        <v>330</v>
      </c>
      <c r="BZ545">
        <v>192720</v>
      </c>
      <c r="CA545">
        <v>192720</v>
      </c>
      <c r="CB545">
        <v>0</v>
      </c>
      <c r="CC545">
        <v>0</v>
      </c>
      <c r="CD545">
        <v>29040</v>
      </c>
      <c r="CE545">
        <v>29040</v>
      </c>
    </row>
    <row r="546" spans="1:83" x14ac:dyDescent="0.25">
      <c r="A546">
        <v>1600157753</v>
      </c>
      <c r="B546" t="s">
        <v>183</v>
      </c>
      <c r="C546">
        <v>157753</v>
      </c>
      <c r="E546" t="s">
        <v>276</v>
      </c>
      <c r="F546" t="s">
        <v>1</v>
      </c>
      <c r="G546" t="s">
        <v>2</v>
      </c>
      <c r="H546">
        <v>188914.26</v>
      </c>
      <c r="I546">
        <v>188528</v>
      </c>
      <c r="J546">
        <v>34712.9</v>
      </c>
      <c r="K546">
        <v>34579.4</v>
      </c>
      <c r="L546">
        <v>0</v>
      </c>
      <c r="M546">
        <v>0</v>
      </c>
      <c r="N546">
        <v>244018</v>
      </c>
      <c r="O546">
        <v>243028</v>
      </c>
      <c r="P546">
        <v>0</v>
      </c>
      <c r="Q546">
        <v>0</v>
      </c>
      <c r="R546">
        <v>24708</v>
      </c>
      <c r="AA546" t="s">
        <v>3</v>
      </c>
      <c r="AB546" s="1">
        <v>42437</v>
      </c>
      <c r="AE546" s="1">
        <v>42452</v>
      </c>
      <c r="AG546" s="1">
        <v>42452</v>
      </c>
      <c r="AI546" s="1">
        <v>42787</v>
      </c>
      <c r="AM546" s="1">
        <v>42787</v>
      </c>
      <c r="AO546" s="1">
        <v>42787</v>
      </c>
      <c r="AQ546">
        <v>1600461453</v>
      </c>
      <c r="AR546" t="s">
        <v>244</v>
      </c>
      <c r="AS546">
        <v>1</v>
      </c>
      <c r="AV546" t="s">
        <v>276</v>
      </c>
      <c r="AW546" t="s">
        <v>5</v>
      </c>
      <c r="AX546" t="s">
        <v>243</v>
      </c>
      <c r="AY546" t="s">
        <v>6</v>
      </c>
      <c r="BA546" t="s">
        <v>7</v>
      </c>
      <c r="BB546" s="1">
        <v>42478</v>
      </c>
      <c r="BC546" s="1">
        <v>42517</v>
      </c>
      <c r="BD546" s="1">
        <v>42643</v>
      </c>
      <c r="BE546" s="1">
        <v>42795</v>
      </c>
      <c r="BF546">
        <v>0</v>
      </c>
      <c r="BG546">
        <v>0</v>
      </c>
      <c r="BH546">
        <v>34712.9</v>
      </c>
      <c r="BI546">
        <v>34579.4</v>
      </c>
      <c r="BJ546">
        <v>188914.26</v>
      </c>
      <c r="BK546">
        <v>188528</v>
      </c>
      <c r="BL546">
        <v>244018</v>
      </c>
      <c r="BM546">
        <v>243028</v>
      </c>
      <c r="BN546">
        <v>0</v>
      </c>
      <c r="BO546">
        <v>0</v>
      </c>
      <c r="BP546" s="1">
        <v>42437</v>
      </c>
      <c r="BQ546" s="1">
        <v>43542</v>
      </c>
      <c r="BR546">
        <v>461455</v>
      </c>
      <c r="BS546">
        <v>2</v>
      </c>
      <c r="BT546" t="s">
        <v>709</v>
      </c>
      <c r="BU546" t="s">
        <v>712</v>
      </c>
      <c r="BW546" t="s">
        <v>715</v>
      </c>
      <c r="BX546">
        <v>37</v>
      </c>
      <c r="BY546">
        <v>36</v>
      </c>
      <c r="BZ546">
        <v>31080</v>
      </c>
      <c r="CA546">
        <v>30240</v>
      </c>
      <c r="CB546">
        <v>0</v>
      </c>
      <c r="CC546">
        <v>0</v>
      </c>
      <c r="CD546">
        <v>4662</v>
      </c>
      <c r="CE546">
        <v>4536</v>
      </c>
    </row>
    <row r="547" spans="1:83" x14ac:dyDescent="0.25">
      <c r="A547">
        <v>1600157753</v>
      </c>
      <c r="B547" t="s">
        <v>183</v>
      </c>
      <c r="C547">
        <v>157753</v>
      </c>
      <c r="E547" t="s">
        <v>276</v>
      </c>
      <c r="F547" t="s">
        <v>1</v>
      </c>
      <c r="G547" t="s">
        <v>2</v>
      </c>
      <c r="H547">
        <v>188914.26</v>
      </c>
      <c r="I547">
        <v>188528</v>
      </c>
      <c r="J547">
        <v>34712.9</v>
      </c>
      <c r="K547">
        <v>34579.4</v>
      </c>
      <c r="L547">
        <v>0</v>
      </c>
      <c r="M547">
        <v>0</v>
      </c>
      <c r="N547">
        <v>244018</v>
      </c>
      <c r="O547">
        <v>243028</v>
      </c>
      <c r="P547">
        <v>0</v>
      </c>
      <c r="Q547">
        <v>0</v>
      </c>
      <c r="R547">
        <v>24708</v>
      </c>
      <c r="AA547" t="s">
        <v>3</v>
      </c>
      <c r="AB547" s="1">
        <v>42437</v>
      </c>
      <c r="AE547" s="1">
        <v>42452</v>
      </c>
      <c r="AG547" s="1">
        <v>42452</v>
      </c>
      <c r="AI547" s="1">
        <v>42787</v>
      </c>
      <c r="AM547" s="1">
        <v>42787</v>
      </c>
      <c r="AO547" s="1">
        <v>42787</v>
      </c>
      <c r="AQ547">
        <v>1600461453</v>
      </c>
      <c r="AR547" t="s">
        <v>244</v>
      </c>
      <c r="AS547">
        <v>1</v>
      </c>
      <c r="AV547" t="s">
        <v>276</v>
      </c>
      <c r="AW547" t="s">
        <v>5</v>
      </c>
      <c r="AX547" t="s">
        <v>243</v>
      </c>
      <c r="AY547" t="s">
        <v>6</v>
      </c>
      <c r="BA547" t="s">
        <v>7</v>
      </c>
      <c r="BB547" s="1">
        <v>42478</v>
      </c>
      <c r="BC547" s="1">
        <v>42517</v>
      </c>
      <c r="BD547" s="1">
        <v>42643</v>
      </c>
      <c r="BE547" s="1">
        <v>42795</v>
      </c>
      <c r="BF547">
        <v>0</v>
      </c>
      <c r="BG547">
        <v>0</v>
      </c>
      <c r="BH547">
        <v>34712.9</v>
      </c>
      <c r="BI547">
        <v>34579.4</v>
      </c>
      <c r="BJ547">
        <v>188914.26</v>
      </c>
      <c r="BK547">
        <v>188528</v>
      </c>
      <c r="BL547">
        <v>244018</v>
      </c>
      <c r="BM547">
        <v>243028</v>
      </c>
      <c r="BN547">
        <v>0</v>
      </c>
      <c r="BO547">
        <v>0</v>
      </c>
      <c r="BP547" s="1">
        <v>42437</v>
      </c>
      <c r="BQ547" s="1">
        <v>43542</v>
      </c>
      <c r="BR547">
        <v>461456</v>
      </c>
      <c r="BS547">
        <v>3</v>
      </c>
      <c r="BT547" t="s">
        <v>717</v>
      </c>
      <c r="BU547" t="s">
        <v>718</v>
      </c>
      <c r="BW547" t="s">
        <v>835</v>
      </c>
      <c r="BX547">
        <v>1</v>
      </c>
      <c r="BY547">
        <v>1</v>
      </c>
      <c r="BZ547">
        <v>20218</v>
      </c>
      <c r="CA547">
        <v>20068</v>
      </c>
      <c r="CB547">
        <v>0</v>
      </c>
      <c r="CC547">
        <v>0</v>
      </c>
      <c r="CD547">
        <v>1010.9</v>
      </c>
      <c r="CE547">
        <v>1003.4</v>
      </c>
    </row>
    <row r="548" spans="1:83" x14ac:dyDescent="0.25">
      <c r="A548">
        <v>1600169985</v>
      </c>
      <c r="B548" t="s">
        <v>183</v>
      </c>
      <c r="C548">
        <v>169985</v>
      </c>
      <c r="E548" t="s">
        <v>41</v>
      </c>
      <c r="F548" t="s">
        <v>1</v>
      </c>
      <c r="G548" t="s">
        <v>2</v>
      </c>
      <c r="H548">
        <v>55107.86</v>
      </c>
      <c r="I548">
        <v>54770</v>
      </c>
      <c r="J548">
        <v>20880</v>
      </c>
      <c r="K548">
        <v>20760</v>
      </c>
      <c r="L548">
        <v>0</v>
      </c>
      <c r="M548">
        <v>0</v>
      </c>
      <c r="N548">
        <v>252423</v>
      </c>
      <c r="O548">
        <v>250933</v>
      </c>
      <c r="P548">
        <v>52.2</v>
      </c>
      <c r="Q548">
        <v>51.9</v>
      </c>
      <c r="R548">
        <v>27904</v>
      </c>
      <c r="AA548" t="s">
        <v>3</v>
      </c>
      <c r="AB548" s="1">
        <v>42709</v>
      </c>
      <c r="AE548" s="1">
        <v>42710</v>
      </c>
      <c r="AG548" s="1">
        <v>42710</v>
      </c>
      <c r="AI548" s="1">
        <v>42990</v>
      </c>
      <c r="AM548" s="1">
        <v>42990</v>
      </c>
      <c r="AO548" s="1">
        <v>42990</v>
      </c>
      <c r="AQ548">
        <v>1600519013</v>
      </c>
      <c r="AR548" t="s">
        <v>327</v>
      </c>
      <c r="AS548">
        <v>1</v>
      </c>
      <c r="AV548" t="s">
        <v>41</v>
      </c>
      <c r="AW548" t="s">
        <v>5</v>
      </c>
      <c r="AX548">
        <v>1241427</v>
      </c>
      <c r="AY548" t="s">
        <v>6</v>
      </c>
      <c r="BA548" t="s">
        <v>7</v>
      </c>
      <c r="BB548" s="1">
        <v>42736</v>
      </c>
      <c r="BC548" s="1">
        <v>42736</v>
      </c>
      <c r="BD548" s="1">
        <v>42795</v>
      </c>
      <c r="BE548" s="1">
        <v>42795</v>
      </c>
      <c r="BF548">
        <v>0</v>
      </c>
      <c r="BG548">
        <v>0</v>
      </c>
      <c r="BH548">
        <v>20880</v>
      </c>
      <c r="BI548">
        <v>20760</v>
      </c>
      <c r="BJ548">
        <v>55107.86</v>
      </c>
      <c r="BK548">
        <v>54770</v>
      </c>
      <c r="BL548">
        <v>252423</v>
      </c>
      <c r="BM548">
        <v>250933</v>
      </c>
      <c r="BN548">
        <v>52.2</v>
      </c>
      <c r="BO548">
        <v>51.9</v>
      </c>
      <c r="BP548" s="1">
        <v>42709</v>
      </c>
      <c r="BQ548" s="1">
        <v>43544</v>
      </c>
      <c r="BR548">
        <v>519014</v>
      </c>
      <c r="BS548">
        <v>1</v>
      </c>
      <c r="BT548" t="s">
        <v>717</v>
      </c>
      <c r="BU548" t="s">
        <v>718</v>
      </c>
      <c r="BW548" t="s">
        <v>896</v>
      </c>
      <c r="BX548">
        <v>1</v>
      </c>
      <c r="BY548">
        <v>1</v>
      </c>
      <c r="BZ548">
        <v>170257</v>
      </c>
      <c r="CA548">
        <v>168767</v>
      </c>
      <c r="CB548">
        <v>35.200000000000003</v>
      </c>
      <c r="CC548">
        <v>34.9</v>
      </c>
      <c r="CD548">
        <v>14080</v>
      </c>
      <c r="CE548">
        <v>13960</v>
      </c>
    </row>
    <row r="549" spans="1:83" x14ac:dyDescent="0.25">
      <c r="A549">
        <v>1600169985</v>
      </c>
      <c r="B549" t="s">
        <v>183</v>
      </c>
      <c r="C549">
        <v>169985</v>
      </c>
      <c r="E549" t="s">
        <v>41</v>
      </c>
      <c r="F549" t="s">
        <v>1</v>
      </c>
      <c r="G549" t="s">
        <v>2</v>
      </c>
      <c r="H549">
        <v>55107.86</v>
      </c>
      <c r="I549">
        <v>54770</v>
      </c>
      <c r="J549">
        <v>20880</v>
      </c>
      <c r="K549">
        <v>20760</v>
      </c>
      <c r="L549">
        <v>0</v>
      </c>
      <c r="M549">
        <v>0</v>
      </c>
      <c r="N549">
        <v>252423</v>
      </c>
      <c r="O549">
        <v>250933</v>
      </c>
      <c r="P549">
        <v>52.2</v>
      </c>
      <c r="Q549">
        <v>51.9</v>
      </c>
      <c r="R549">
        <v>27904</v>
      </c>
      <c r="AA549" t="s">
        <v>3</v>
      </c>
      <c r="AB549" s="1">
        <v>42709</v>
      </c>
      <c r="AE549" s="1">
        <v>42710</v>
      </c>
      <c r="AG549" s="1">
        <v>42710</v>
      </c>
      <c r="AI549" s="1">
        <v>42990</v>
      </c>
      <c r="AM549" s="1">
        <v>42990</v>
      </c>
      <c r="AO549" s="1">
        <v>42990</v>
      </c>
      <c r="AQ549">
        <v>1600519013</v>
      </c>
      <c r="AR549" t="s">
        <v>327</v>
      </c>
      <c r="AS549">
        <v>1</v>
      </c>
      <c r="AV549" t="s">
        <v>41</v>
      </c>
      <c r="AW549" t="s">
        <v>5</v>
      </c>
      <c r="AX549">
        <v>1241427</v>
      </c>
      <c r="AY549" t="s">
        <v>6</v>
      </c>
      <c r="BA549" t="s">
        <v>7</v>
      </c>
      <c r="BB549" s="1">
        <v>42736</v>
      </c>
      <c r="BC549" s="1">
        <v>42736</v>
      </c>
      <c r="BD549" s="1">
        <v>42795</v>
      </c>
      <c r="BE549" s="1">
        <v>42795</v>
      </c>
      <c r="BF549">
        <v>0</v>
      </c>
      <c r="BG549">
        <v>0</v>
      </c>
      <c r="BH549">
        <v>20880</v>
      </c>
      <c r="BI549">
        <v>20760</v>
      </c>
      <c r="BJ549">
        <v>55107.86</v>
      </c>
      <c r="BK549">
        <v>54770</v>
      </c>
      <c r="BL549">
        <v>252423</v>
      </c>
      <c r="BM549">
        <v>250933</v>
      </c>
      <c r="BN549">
        <v>52.2</v>
      </c>
      <c r="BO549">
        <v>51.9</v>
      </c>
      <c r="BP549" s="1">
        <v>42709</v>
      </c>
      <c r="BQ549" s="1">
        <v>43544</v>
      </c>
      <c r="BR549">
        <v>519015</v>
      </c>
      <c r="BS549">
        <v>2</v>
      </c>
      <c r="BT549" t="s">
        <v>717</v>
      </c>
      <c r="BU549" t="s">
        <v>718</v>
      </c>
      <c r="BW549" t="s">
        <v>897</v>
      </c>
      <c r="BX549">
        <v>1</v>
      </c>
      <c r="BY549">
        <v>1</v>
      </c>
      <c r="BZ549">
        <v>82166</v>
      </c>
      <c r="CA549">
        <v>82166</v>
      </c>
      <c r="CB549">
        <v>17</v>
      </c>
      <c r="CC549">
        <v>17</v>
      </c>
      <c r="CD549">
        <v>6800</v>
      </c>
      <c r="CE549">
        <v>6800</v>
      </c>
    </row>
    <row r="550" spans="1:83" x14ac:dyDescent="0.25">
      <c r="A550">
        <v>1600172278</v>
      </c>
      <c r="B550" t="s">
        <v>183</v>
      </c>
      <c r="C550">
        <v>172278</v>
      </c>
      <c r="E550" t="s">
        <v>41</v>
      </c>
      <c r="F550" t="s">
        <v>1</v>
      </c>
      <c r="G550" t="s">
        <v>2</v>
      </c>
      <c r="H550">
        <v>2369.37</v>
      </c>
      <c r="I550">
        <v>1808.62</v>
      </c>
      <c r="J550">
        <v>600</v>
      </c>
      <c r="K550">
        <v>660</v>
      </c>
      <c r="L550">
        <v>0</v>
      </c>
      <c r="M550">
        <v>0</v>
      </c>
      <c r="N550">
        <v>6174</v>
      </c>
      <c r="O550">
        <v>8007</v>
      </c>
      <c r="P550">
        <v>1.5</v>
      </c>
      <c r="Q550">
        <v>2</v>
      </c>
      <c r="R550">
        <v>15118</v>
      </c>
      <c r="AA550" t="s">
        <v>3</v>
      </c>
      <c r="AB550" s="1">
        <v>42772</v>
      </c>
      <c r="AE550" s="1">
        <v>42772</v>
      </c>
      <c r="AG550" s="1">
        <v>42772</v>
      </c>
      <c r="AI550" s="1">
        <v>42802</v>
      </c>
      <c r="AM550" s="1">
        <v>42802</v>
      </c>
      <c r="AO550" s="1">
        <v>42802</v>
      </c>
      <c r="AQ550">
        <v>1600549834</v>
      </c>
      <c r="AR550" t="s">
        <v>359</v>
      </c>
      <c r="AS550">
        <v>1</v>
      </c>
      <c r="AV550" t="s">
        <v>41</v>
      </c>
      <c r="AW550" t="s">
        <v>5</v>
      </c>
      <c r="AX550">
        <v>1232953</v>
      </c>
      <c r="AY550" t="s">
        <v>9</v>
      </c>
      <c r="BA550" t="s">
        <v>7</v>
      </c>
      <c r="BB550" s="1">
        <v>42779</v>
      </c>
      <c r="BC550" s="1">
        <v>42779</v>
      </c>
      <c r="BD550" s="1">
        <v>42790</v>
      </c>
      <c r="BE550" s="1">
        <v>42796</v>
      </c>
      <c r="BF550">
        <v>0</v>
      </c>
      <c r="BG550">
        <v>0</v>
      </c>
      <c r="BH550">
        <v>600</v>
      </c>
      <c r="BI550">
        <v>660</v>
      </c>
      <c r="BJ550">
        <v>2369.37</v>
      </c>
      <c r="BK550">
        <v>1808.62</v>
      </c>
      <c r="BL550">
        <v>6174</v>
      </c>
      <c r="BM550">
        <v>8007</v>
      </c>
      <c r="BN550">
        <v>1.5</v>
      </c>
      <c r="BO550">
        <v>2</v>
      </c>
      <c r="BP550" s="1">
        <v>42772</v>
      </c>
      <c r="BQ550" s="1">
        <v>43546</v>
      </c>
      <c r="BR550">
        <v>549835</v>
      </c>
      <c r="BS550">
        <v>1</v>
      </c>
      <c r="BT550" t="s">
        <v>717</v>
      </c>
      <c r="BU550" t="s">
        <v>718</v>
      </c>
      <c r="BW550" t="s">
        <v>911</v>
      </c>
      <c r="BX550">
        <v>1</v>
      </c>
      <c r="BY550">
        <v>1</v>
      </c>
      <c r="BZ550">
        <v>472</v>
      </c>
      <c r="CA550">
        <v>472</v>
      </c>
      <c r="CB550">
        <v>0.1</v>
      </c>
      <c r="CC550">
        <v>0.1</v>
      </c>
      <c r="CD550">
        <v>40</v>
      </c>
      <c r="CE550">
        <v>40</v>
      </c>
    </row>
    <row r="551" spans="1:83" x14ac:dyDescent="0.25">
      <c r="A551">
        <v>1600172278</v>
      </c>
      <c r="B551" t="s">
        <v>183</v>
      </c>
      <c r="C551">
        <v>172278</v>
      </c>
      <c r="E551" t="s">
        <v>41</v>
      </c>
      <c r="F551" t="s">
        <v>1</v>
      </c>
      <c r="G551" t="s">
        <v>2</v>
      </c>
      <c r="H551">
        <v>2369.37</v>
      </c>
      <c r="I551">
        <v>1808.62</v>
      </c>
      <c r="J551">
        <v>600</v>
      </c>
      <c r="K551">
        <v>660</v>
      </c>
      <c r="L551">
        <v>0</v>
      </c>
      <c r="M551">
        <v>0</v>
      </c>
      <c r="N551">
        <v>6174</v>
      </c>
      <c r="O551">
        <v>8007</v>
      </c>
      <c r="P551">
        <v>1.5</v>
      </c>
      <c r="Q551">
        <v>2</v>
      </c>
      <c r="R551">
        <v>15118</v>
      </c>
      <c r="AA551" t="s">
        <v>3</v>
      </c>
      <c r="AB551" s="1">
        <v>42772</v>
      </c>
      <c r="AE551" s="1">
        <v>42772</v>
      </c>
      <c r="AG551" s="1">
        <v>42772</v>
      </c>
      <c r="AI551" s="1">
        <v>42802</v>
      </c>
      <c r="AM551" s="1">
        <v>42802</v>
      </c>
      <c r="AO551" s="1">
        <v>42802</v>
      </c>
      <c r="AQ551">
        <v>1600549834</v>
      </c>
      <c r="AR551" t="s">
        <v>359</v>
      </c>
      <c r="AS551">
        <v>1</v>
      </c>
      <c r="AV551" t="s">
        <v>41</v>
      </c>
      <c r="AW551" t="s">
        <v>5</v>
      </c>
      <c r="AX551">
        <v>1232953</v>
      </c>
      <c r="AY551" t="s">
        <v>9</v>
      </c>
      <c r="BA551" t="s">
        <v>7</v>
      </c>
      <c r="BB551" s="1">
        <v>42779</v>
      </c>
      <c r="BC551" s="1">
        <v>42779</v>
      </c>
      <c r="BD551" s="1">
        <v>42790</v>
      </c>
      <c r="BE551" s="1">
        <v>42796</v>
      </c>
      <c r="BF551">
        <v>0</v>
      </c>
      <c r="BG551">
        <v>0</v>
      </c>
      <c r="BH551">
        <v>600</v>
      </c>
      <c r="BI551">
        <v>660</v>
      </c>
      <c r="BJ551">
        <v>2369.37</v>
      </c>
      <c r="BK551">
        <v>1808.62</v>
      </c>
      <c r="BL551">
        <v>6174</v>
      </c>
      <c r="BM551">
        <v>8007</v>
      </c>
      <c r="BN551">
        <v>1.5</v>
      </c>
      <c r="BO551">
        <v>2</v>
      </c>
      <c r="BP551" s="1">
        <v>42772</v>
      </c>
      <c r="BQ551" s="1">
        <v>43546</v>
      </c>
      <c r="BR551">
        <v>549836</v>
      </c>
      <c r="BS551">
        <v>2</v>
      </c>
      <c r="BT551" t="s">
        <v>717</v>
      </c>
      <c r="BU551" t="s">
        <v>718</v>
      </c>
      <c r="BW551" t="s">
        <v>912</v>
      </c>
      <c r="BX551">
        <v>1</v>
      </c>
      <c r="BY551">
        <v>1</v>
      </c>
      <c r="BZ551">
        <v>5702</v>
      </c>
      <c r="CA551">
        <v>7535</v>
      </c>
      <c r="CB551">
        <v>1.4</v>
      </c>
      <c r="CC551">
        <v>1.9</v>
      </c>
      <c r="CD551">
        <v>560</v>
      </c>
      <c r="CE551">
        <v>760</v>
      </c>
    </row>
    <row r="552" spans="1:83" x14ac:dyDescent="0.25">
      <c r="A552">
        <v>1600172936</v>
      </c>
      <c r="B552" t="s">
        <v>183</v>
      </c>
      <c r="C552">
        <v>172936</v>
      </c>
      <c r="E552" t="s">
        <v>1058</v>
      </c>
      <c r="F552" t="s">
        <v>1</v>
      </c>
      <c r="G552" t="s">
        <v>2</v>
      </c>
      <c r="H552">
        <v>11736</v>
      </c>
      <c r="I552">
        <v>8171.26</v>
      </c>
      <c r="J552">
        <v>4031</v>
      </c>
      <c r="K552">
        <v>3930</v>
      </c>
      <c r="L552">
        <v>0</v>
      </c>
      <c r="M552">
        <v>0</v>
      </c>
      <c r="N552">
        <v>36392.241000000002</v>
      </c>
      <c r="O552">
        <v>36108.839999999997</v>
      </c>
      <c r="P552">
        <v>7.9219999999999997</v>
      </c>
      <c r="Q552">
        <v>7.86</v>
      </c>
      <c r="R552">
        <v>10468</v>
      </c>
      <c r="AA552" t="s">
        <v>3</v>
      </c>
      <c r="AB552" s="1">
        <v>42787</v>
      </c>
      <c r="AE552" s="1">
        <v>42787</v>
      </c>
      <c r="AG552" s="1">
        <v>42787</v>
      </c>
      <c r="AI552" s="1">
        <v>42838</v>
      </c>
      <c r="AM552" s="1">
        <v>42838</v>
      </c>
      <c r="AO552" s="1">
        <v>42838</v>
      </c>
      <c r="AQ552">
        <v>1600591552</v>
      </c>
      <c r="AR552" t="s">
        <v>362</v>
      </c>
      <c r="AS552">
        <v>1</v>
      </c>
      <c r="AV552" t="s">
        <v>1058</v>
      </c>
      <c r="AW552" t="s">
        <v>5</v>
      </c>
      <c r="AX552">
        <v>1242060</v>
      </c>
      <c r="AY552" t="s">
        <v>6</v>
      </c>
      <c r="BA552" t="s">
        <v>7</v>
      </c>
      <c r="BB552" s="1">
        <v>42787</v>
      </c>
      <c r="BC552" s="1">
        <v>42787</v>
      </c>
      <c r="BD552" s="1">
        <v>42887</v>
      </c>
      <c r="BE552" s="1">
        <v>42818</v>
      </c>
      <c r="BF552">
        <v>0</v>
      </c>
      <c r="BG552">
        <v>0</v>
      </c>
      <c r="BH552">
        <v>4031</v>
      </c>
      <c r="BI552">
        <v>3930</v>
      </c>
      <c r="BJ552">
        <v>11736</v>
      </c>
      <c r="BK552">
        <v>8171.26</v>
      </c>
      <c r="BL552">
        <v>36392.239999999998</v>
      </c>
      <c r="BM552">
        <v>36108.839999999997</v>
      </c>
      <c r="BN552">
        <v>7.92</v>
      </c>
      <c r="BO552">
        <v>7.86</v>
      </c>
      <c r="BP552" s="1">
        <v>42787</v>
      </c>
      <c r="BQ552" s="1">
        <v>43547</v>
      </c>
      <c r="BR552">
        <v>591553</v>
      </c>
      <c r="BS552">
        <v>1</v>
      </c>
      <c r="BT552" t="s">
        <v>709</v>
      </c>
      <c r="BU552" t="s">
        <v>718</v>
      </c>
      <c r="BW552" t="s">
        <v>726</v>
      </c>
      <c r="BX552">
        <v>6</v>
      </c>
      <c r="BY552">
        <v>0</v>
      </c>
      <c r="BZ552">
        <v>267.37099999999998</v>
      </c>
      <c r="CA552">
        <v>0</v>
      </c>
      <c r="CB552">
        <v>5.8000000000000003E-2</v>
      </c>
      <c r="CC552">
        <v>0</v>
      </c>
      <c r="CD552">
        <v>96</v>
      </c>
      <c r="CE552">
        <v>0</v>
      </c>
    </row>
    <row r="553" spans="1:83" x14ac:dyDescent="0.25">
      <c r="A553">
        <v>1600172936</v>
      </c>
      <c r="B553" t="s">
        <v>183</v>
      </c>
      <c r="C553">
        <v>172936</v>
      </c>
      <c r="E553" t="s">
        <v>1058</v>
      </c>
      <c r="F553" t="s">
        <v>1</v>
      </c>
      <c r="G553" t="s">
        <v>2</v>
      </c>
      <c r="H553">
        <v>11736</v>
      </c>
      <c r="I553">
        <v>8171.26</v>
      </c>
      <c r="J553">
        <v>4031</v>
      </c>
      <c r="K553">
        <v>3930</v>
      </c>
      <c r="L553">
        <v>0</v>
      </c>
      <c r="M553">
        <v>0</v>
      </c>
      <c r="N553">
        <v>36392.241000000002</v>
      </c>
      <c r="O553">
        <v>36108.839999999997</v>
      </c>
      <c r="P553">
        <v>7.9219999999999997</v>
      </c>
      <c r="Q553">
        <v>7.86</v>
      </c>
      <c r="R553">
        <v>10468</v>
      </c>
      <c r="AA553" t="s">
        <v>3</v>
      </c>
      <c r="AB553" s="1">
        <v>42787</v>
      </c>
      <c r="AE553" s="1">
        <v>42787</v>
      </c>
      <c r="AG553" s="1">
        <v>42787</v>
      </c>
      <c r="AI553" s="1">
        <v>42838</v>
      </c>
      <c r="AM553" s="1">
        <v>42838</v>
      </c>
      <c r="AO553" s="1">
        <v>42838</v>
      </c>
      <c r="AQ553">
        <v>1600591552</v>
      </c>
      <c r="AR553" t="s">
        <v>362</v>
      </c>
      <c r="AS553">
        <v>1</v>
      </c>
      <c r="AV553" t="s">
        <v>1058</v>
      </c>
      <c r="AW553" t="s">
        <v>5</v>
      </c>
      <c r="AX553">
        <v>1242060</v>
      </c>
      <c r="AY553" t="s">
        <v>6</v>
      </c>
      <c r="BA553" t="s">
        <v>7</v>
      </c>
      <c r="BB553" s="1">
        <v>42787</v>
      </c>
      <c r="BC553" s="1">
        <v>42787</v>
      </c>
      <c r="BD553" s="1">
        <v>42887</v>
      </c>
      <c r="BE553" s="1">
        <v>42818</v>
      </c>
      <c r="BF553">
        <v>0</v>
      </c>
      <c r="BG553">
        <v>0</v>
      </c>
      <c r="BH553">
        <v>4031</v>
      </c>
      <c r="BI553">
        <v>3930</v>
      </c>
      <c r="BJ553">
        <v>11736</v>
      </c>
      <c r="BK553">
        <v>8171.26</v>
      </c>
      <c r="BL553">
        <v>36392.239999999998</v>
      </c>
      <c r="BM553">
        <v>36108.839999999997</v>
      </c>
      <c r="BN553">
        <v>7.92</v>
      </c>
      <c r="BO553">
        <v>7.86</v>
      </c>
      <c r="BP553" s="1">
        <v>42787</v>
      </c>
      <c r="BQ553" s="1">
        <v>43547</v>
      </c>
      <c r="BR553">
        <v>591554</v>
      </c>
      <c r="BS553">
        <v>2</v>
      </c>
      <c r="BT553" t="s">
        <v>709</v>
      </c>
      <c r="BU553" t="s">
        <v>718</v>
      </c>
      <c r="BW553" t="s">
        <v>737</v>
      </c>
      <c r="BX553">
        <v>1</v>
      </c>
      <c r="BY553">
        <v>0</v>
      </c>
      <c r="BZ553">
        <v>16.03</v>
      </c>
      <c r="CA553">
        <v>0</v>
      </c>
      <c r="CB553">
        <v>4.0000000000000001E-3</v>
      </c>
      <c r="CC553">
        <v>0</v>
      </c>
      <c r="CD553">
        <v>5</v>
      </c>
      <c r="CE553">
        <v>0</v>
      </c>
    </row>
    <row r="554" spans="1:83" x14ac:dyDescent="0.25">
      <c r="A554">
        <v>1600172936</v>
      </c>
      <c r="B554" t="s">
        <v>183</v>
      </c>
      <c r="C554">
        <v>172936</v>
      </c>
      <c r="E554" t="s">
        <v>1058</v>
      </c>
      <c r="F554" t="s">
        <v>1</v>
      </c>
      <c r="G554" t="s">
        <v>2</v>
      </c>
      <c r="H554">
        <v>11736</v>
      </c>
      <c r="I554">
        <v>8171.26</v>
      </c>
      <c r="J554">
        <v>4031</v>
      </c>
      <c r="K554">
        <v>3930</v>
      </c>
      <c r="L554">
        <v>0</v>
      </c>
      <c r="M554">
        <v>0</v>
      </c>
      <c r="N554">
        <v>36392.241000000002</v>
      </c>
      <c r="O554">
        <v>36108.839999999997</v>
      </c>
      <c r="P554">
        <v>7.9219999999999997</v>
      </c>
      <c r="Q554">
        <v>7.86</v>
      </c>
      <c r="R554">
        <v>10468</v>
      </c>
      <c r="AA554" t="s">
        <v>3</v>
      </c>
      <c r="AB554" s="1">
        <v>42787</v>
      </c>
      <c r="AE554" s="1">
        <v>42787</v>
      </c>
      <c r="AG554" s="1">
        <v>42787</v>
      </c>
      <c r="AI554" s="1">
        <v>42838</v>
      </c>
      <c r="AM554" s="1">
        <v>42838</v>
      </c>
      <c r="AO554" s="1">
        <v>42838</v>
      </c>
      <c r="AQ554">
        <v>1600591552</v>
      </c>
      <c r="AR554" t="s">
        <v>362</v>
      </c>
      <c r="AS554">
        <v>1</v>
      </c>
      <c r="AV554" t="s">
        <v>1058</v>
      </c>
      <c r="AW554" t="s">
        <v>5</v>
      </c>
      <c r="AX554">
        <v>1242060</v>
      </c>
      <c r="AY554" t="s">
        <v>6</v>
      </c>
      <c r="BA554" t="s">
        <v>7</v>
      </c>
      <c r="BB554" s="1">
        <v>42787</v>
      </c>
      <c r="BC554" s="1">
        <v>42787</v>
      </c>
      <c r="BD554" s="1">
        <v>42887</v>
      </c>
      <c r="BE554" s="1">
        <v>42818</v>
      </c>
      <c r="BF554">
        <v>0</v>
      </c>
      <c r="BG554">
        <v>0</v>
      </c>
      <c r="BH554">
        <v>4031</v>
      </c>
      <c r="BI554">
        <v>3930</v>
      </c>
      <c r="BJ554">
        <v>11736</v>
      </c>
      <c r="BK554">
        <v>8171.26</v>
      </c>
      <c r="BL554">
        <v>36392.239999999998</v>
      </c>
      <c r="BM554">
        <v>36108.839999999997</v>
      </c>
      <c r="BN554">
        <v>7.92</v>
      </c>
      <c r="BO554">
        <v>7.86</v>
      </c>
      <c r="BP554" s="1">
        <v>42787</v>
      </c>
      <c r="BQ554" s="1">
        <v>43547</v>
      </c>
      <c r="BR554">
        <v>591555</v>
      </c>
      <c r="BS554">
        <v>3</v>
      </c>
      <c r="BT554" t="s">
        <v>709</v>
      </c>
      <c r="BU554" t="s">
        <v>710</v>
      </c>
      <c r="BW554" t="s">
        <v>722</v>
      </c>
      <c r="BX554">
        <v>786</v>
      </c>
      <c r="BY554">
        <v>786</v>
      </c>
      <c r="BZ554">
        <v>36108.839999999997</v>
      </c>
      <c r="CA554">
        <v>36108.839999999997</v>
      </c>
      <c r="CB554">
        <v>7.86</v>
      </c>
      <c r="CC554">
        <v>7.86</v>
      </c>
      <c r="CD554">
        <v>3930</v>
      </c>
      <c r="CE554">
        <v>3930</v>
      </c>
    </row>
    <row r="555" spans="1:83" x14ac:dyDescent="0.25">
      <c r="A555">
        <v>1600170301</v>
      </c>
      <c r="B555" t="s">
        <v>183</v>
      </c>
      <c r="C555">
        <v>170301</v>
      </c>
      <c r="E555" t="s">
        <v>63</v>
      </c>
      <c r="F555" t="s">
        <v>1</v>
      </c>
      <c r="G555" t="s">
        <v>2</v>
      </c>
      <c r="H555">
        <v>15868</v>
      </c>
      <c r="I555">
        <v>15868</v>
      </c>
      <c r="J555">
        <v>1880</v>
      </c>
      <c r="K555">
        <v>1960</v>
      </c>
      <c r="L555">
        <v>0</v>
      </c>
      <c r="M555">
        <v>0</v>
      </c>
      <c r="N555">
        <v>17542.133999999998</v>
      </c>
      <c r="O555">
        <v>16798.993999999999</v>
      </c>
      <c r="P555">
        <v>3.5739999999999998</v>
      </c>
      <c r="Q555">
        <v>3.774</v>
      </c>
      <c r="R555">
        <v>25139</v>
      </c>
      <c r="AA555" t="s">
        <v>3</v>
      </c>
      <c r="AB555" s="1">
        <v>42675</v>
      </c>
      <c r="AE555" s="1">
        <v>42716</v>
      </c>
      <c r="AG555" s="1">
        <v>42716</v>
      </c>
      <c r="AI555" s="1">
        <v>42955</v>
      </c>
      <c r="AM555" s="1">
        <v>42955</v>
      </c>
      <c r="AO555" s="1">
        <v>42955</v>
      </c>
      <c r="AQ555">
        <v>1600515074</v>
      </c>
      <c r="AR555" t="s">
        <v>332</v>
      </c>
      <c r="AS555">
        <v>1</v>
      </c>
      <c r="AV555" t="s">
        <v>63</v>
      </c>
      <c r="AW555" t="s">
        <v>5</v>
      </c>
      <c r="AX555">
        <v>1039174</v>
      </c>
      <c r="AY555" t="s">
        <v>6</v>
      </c>
      <c r="BA555" t="s">
        <v>7</v>
      </c>
      <c r="BB555" s="1">
        <v>42692</v>
      </c>
      <c r="BC555" s="1">
        <v>42692</v>
      </c>
      <c r="BD555" s="1">
        <v>42825</v>
      </c>
      <c r="BE555" s="1">
        <v>42825</v>
      </c>
      <c r="BF555">
        <v>0</v>
      </c>
      <c r="BG555">
        <v>0</v>
      </c>
      <c r="BH555">
        <v>1880</v>
      </c>
      <c r="BI555">
        <v>1960</v>
      </c>
      <c r="BJ555">
        <v>15868</v>
      </c>
      <c r="BK555">
        <v>15868</v>
      </c>
      <c r="BL555">
        <v>17542.13</v>
      </c>
      <c r="BM555">
        <v>16798.990000000002</v>
      </c>
      <c r="BN555">
        <v>3.57</v>
      </c>
      <c r="BO555">
        <v>3.77</v>
      </c>
      <c r="BP555" s="1">
        <v>42675</v>
      </c>
      <c r="BQ555" s="1">
        <v>43544</v>
      </c>
      <c r="BR555">
        <v>515075</v>
      </c>
      <c r="BS555">
        <v>1</v>
      </c>
      <c r="BT555" t="s">
        <v>709</v>
      </c>
      <c r="BU555" t="s">
        <v>710</v>
      </c>
      <c r="BW555" t="s">
        <v>727</v>
      </c>
      <c r="BX555">
        <v>12</v>
      </c>
      <c r="BY555">
        <v>12</v>
      </c>
      <c r="BZ555">
        <v>1719.9939999999999</v>
      </c>
      <c r="CA555">
        <v>1719.9939999999999</v>
      </c>
      <c r="CB555">
        <v>0.374</v>
      </c>
      <c r="CC555">
        <v>0.374</v>
      </c>
      <c r="CD555">
        <v>600</v>
      </c>
      <c r="CE555">
        <v>600</v>
      </c>
    </row>
    <row r="556" spans="1:83" x14ac:dyDescent="0.25">
      <c r="A556">
        <v>1600170301</v>
      </c>
      <c r="B556" t="s">
        <v>183</v>
      </c>
      <c r="C556">
        <v>170301</v>
      </c>
      <c r="E556" t="s">
        <v>63</v>
      </c>
      <c r="F556" t="s">
        <v>1</v>
      </c>
      <c r="G556" t="s">
        <v>2</v>
      </c>
      <c r="H556">
        <v>15868</v>
      </c>
      <c r="I556">
        <v>15868</v>
      </c>
      <c r="J556">
        <v>1880</v>
      </c>
      <c r="K556">
        <v>1960</v>
      </c>
      <c r="L556">
        <v>0</v>
      </c>
      <c r="M556">
        <v>0</v>
      </c>
      <c r="N556">
        <v>17542.133999999998</v>
      </c>
      <c r="O556">
        <v>16798.993999999999</v>
      </c>
      <c r="P556">
        <v>3.5739999999999998</v>
      </c>
      <c r="Q556">
        <v>3.774</v>
      </c>
      <c r="R556">
        <v>25139</v>
      </c>
      <c r="AA556" t="s">
        <v>3</v>
      </c>
      <c r="AB556" s="1">
        <v>42675</v>
      </c>
      <c r="AE556" s="1">
        <v>42716</v>
      </c>
      <c r="AG556" s="1">
        <v>42716</v>
      </c>
      <c r="AI556" s="1">
        <v>42955</v>
      </c>
      <c r="AM556" s="1">
        <v>42955</v>
      </c>
      <c r="AO556" s="1">
        <v>42955</v>
      </c>
      <c r="AQ556">
        <v>1600515074</v>
      </c>
      <c r="AR556" t="s">
        <v>332</v>
      </c>
      <c r="AS556">
        <v>1</v>
      </c>
      <c r="AV556" t="s">
        <v>63</v>
      </c>
      <c r="AW556" t="s">
        <v>5</v>
      </c>
      <c r="AX556">
        <v>1039174</v>
      </c>
      <c r="AY556" t="s">
        <v>6</v>
      </c>
      <c r="BA556" t="s">
        <v>7</v>
      </c>
      <c r="BB556" s="1">
        <v>42692</v>
      </c>
      <c r="BC556" s="1">
        <v>42692</v>
      </c>
      <c r="BD556" s="1">
        <v>42825</v>
      </c>
      <c r="BE556" s="1">
        <v>42825</v>
      </c>
      <c r="BF556">
        <v>0</v>
      </c>
      <c r="BG556">
        <v>0</v>
      </c>
      <c r="BH556">
        <v>1880</v>
      </c>
      <c r="BI556">
        <v>1960</v>
      </c>
      <c r="BJ556">
        <v>15868</v>
      </c>
      <c r="BK556">
        <v>15868</v>
      </c>
      <c r="BL556">
        <v>17542.13</v>
      </c>
      <c r="BM556">
        <v>16798.990000000002</v>
      </c>
      <c r="BN556">
        <v>3.57</v>
      </c>
      <c r="BO556">
        <v>3.77</v>
      </c>
      <c r="BP556" s="1">
        <v>42675</v>
      </c>
      <c r="BQ556" s="1">
        <v>43544</v>
      </c>
      <c r="BR556">
        <v>515076</v>
      </c>
      <c r="BS556">
        <v>2</v>
      </c>
      <c r="BT556" t="s">
        <v>717</v>
      </c>
      <c r="BU556" t="s">
        <v>718</v>
      </c>
      <c r="BW556" t="s">
        <v>880</v>
      </c>
      <c r="BX556">
        <v>1</v>
      </c>
      <c r="BY556">
        <v>1</v>
      </c>
      <c r="BZ556">
        <v>15822.14</v>
      </c>
      <c r="CA556">
        <v>15079</v>
      </c>
      <c r="CB556">
        <v>3.2</v>
      </c>
      <c r="CC556">
        <v>3.4</v>
      </c>
      <c r="CD556">
        <v>1280</v>
      </c>
      <c r="CE556">
        <v>1360</v>
      </c>
    </row>
    <row r="557" spans="1:83" x14ac:dyDescent="0.25">
      <c r="A557">
        <v>1600171644</v>
      </c>
      <c r="B557" t="s">
        <v>183</v>
      </c>
      <c r="C557">
        <v>171644</v>
      </c>
      <c r="E557" t="s">
        <v>41</v>
      </c>
      <c r="F557" t="s">
        <v>1</v>
      </c>
      <c r="G557" t="s">
        <v>2</v>
      </c>
      <c r="H557">
        <v>12416</v>
      </c>
      <c r="I557">
        <v>12744.78</v>
      </c>
      <c r="J557">
        <v>396</v>
      </c>
      <c r="K557">
        <v>396</v>
      </c>
      <c r="L557">
        <v>0</v>
      </c>
      <c r="M557">
        <v>0</v>
      </c>
      <c r="N557">
        <v>3341</v>
      </c>
      <c r="O557">
        <v>3341</v>
      </c>
      <c r="P557">
        <v>0.99</v>
      </c>
      <c r="Q557">
        <v>0.99</v>
      </c>
      <c r="R557">
        <v>14824</v>
      </c>
      <c r="AA557" t="s">
        <v>3</v>
      </c>
      <c r="AB557" s="1">
        <v>42725</v>
      </c>
      <c r="AE557" s="1">
        <v>42758</v>
      </c>
      <c r="AG557" s="1">
        <v>42758</v>
      </c>
      <c r="AI557" s="1">
        <v>42858</v>
      </c>
      <c r="AM557" s="1">
        <v>42858</v>
      </c>
      <c r="AO557" s="1">
        <v>42858</v>
      </c>
      <c r="AQ557">
        <v>1600486822</v>
      </c>
      <c r="AR557" t="s">
        <v>346</v>
      </c>
      <c r="AS557">
        <v>1</v>
      </c>
      <c r="AV557" t="s">
        <v>41</v>
      </c>
      <c r="AW557" t="s">
        <v>5</v>
      </c>
      <c r="AX557">
        <v>1244509</v>
      </c>
      <c r="AY557" t="s">
        <v>6</v>
      </c>
      <c r="BA557" t="s">
        <v>7</v>
      </c>
      <c r="BB557" s="1">
        <v>42738</v>
      </c>
      <c r="BC557" s="1">
        <v>42738</v>
      </c>
      <c r="BD557" s="1">
        <v>42825</v>
      </c>
      <c r="BE557" s="1">
        <v>42825</v>
      </c>
      <c r="BF557">
        <v>0</v>
      </c>
      <c r="BG557">
        <v>0</v>
      </c>
      <c r="BH557">
        <v>396</v>
      </c>
      <c r="BI557">
        <v>396</v>
      </c>
      <c r="BJ557">
        <v>12416</v>
      </c>
      <c r="BK557">
        <v>12744.78</v>
      </c>
      <c r="BL557">
        <v>3341</v>
      </c>
      <c r="BM557">
        <v>3341</v>
      </c>
      <c r="BN557">
        <v>0.99</v>
      </c>
      <c r="BO557">
        <v>0.99</v>
      </c>
      <c r="BP557" s="1">
        <v>42725</v>
      </c>
      <c r="BQ557" s="1">
        <v>43543</v>
      </c>
      <c r="BR557">
        <v>486823</v>
      </c>
      <c r="BS557">
        <v>1</v>
      </c>
      <c r="BT557" t="s">
        <v>717</v>
      </c>
      <c r="BU557" t="s">
        <v>718</v>
      </c>
      <c r="BW557" t="s">
        <v>877</v>
      </c>
      <c r="BX557">
        <v>1</v>
      </c>
      <c r="BY557">
        <v>1</v>
      </c>
      <c r="BZ557">
        <v>3341</v>
      </c>
      <c r="CA557">
        <v>3341</v>
      </c>
      <c r="CB557">
        <v>0.99</v>
      </c>
      <c r="CC557">
        <v>0.99</v>
      </c>
      <c r="CD557">
        <v>396</v>
      </c>
      <c r="CE557">
        <v>396</v>
      </c>
    </row>
    <row r="558" spans="1:83" x14ac:dyDescent="0.25">
      <c r="A558">
        <v>1600174633</v>
      </c>
      <c r="B558" t="s">
        <v>183</v>
      </c>
      <c r="C558">
        <v>174633</v>
      </c>
      <c r="E558" t="s">
        <v>47</v>
      </c>
      <c r="F558" t="s">
        <v>1</v>
      </c>
      <c r="G558" t="s">
        <v>2</v>
      </c>
      <c r="H558">
        <v>12528</v>
      </c>
      <c r="I558">
        <v>12528</v>
      </c>
      <c r="J558">
        <v>1280</v>
      </c>
      <c r="K558">
        <v>1280</v>
      </c>
      <c r="L558">
        <v>0</v>
      </c>
      <c r="M558">
        <v>0</v>
      </c>
      <c r="N558">
        <v>1019</v>
      </c>
      <c r="O558">
        <v>1019</v>
      </c>
      <c r="P558">
        <v>1.6</v>
      </c>
      <c r="Q558">
        <v>1.6</v>
      </c>
      <c r="R558">
        <v>24702</v>
      </c>
      <c r="AA558" t="s">
        <v>3</v>
      </c>
      <c r="AB558" s="1">
        <v>42821</v>
      </c>
      <c r="AE558" s="1">
        <v>42822</v>
      </c>
      <c r="AG558" s="1">
        <v>42822</v>
      </c>
      <c r="AI558" s="1">
        <v>42898</v>
      </c>
      <c r="AM558" s="1">
        <v>42898</v>
      </c>
      <c r="AO558" s="1">
        <v>42898</v>
      </c>
      <c r="AQ558">
        <v>1600584780</v>
      </c>
      <c r="AR558" t="s">
        <v>372</v>
      </c>
      <c r="AS558">
        <v>1</v>
      </c>
      <c r="AV558" t="s">
        <v>47</v>
      </c>
      <c r="AW558" t="s">
        <v>5</v>
      </c>
      <c r="AX558">
        <v>1241415</v>
      </c>
      <c r="AY558" t="s">
        <v>6</v>
      </c>
      <c r="BA558" t="s">
        <v>52</v>
      </c>
      <c r="BB558" s="1">
        <v>42824</v>
      </c>
      <c r="BC558" s="1">
        <v>42824</v>
      </c>
      <c r="BD558" s="1">
        <v>42825</v>
      </c>
      <c r="BE558" s="1">
        <v>42825</v>
      </c>
      <c r="BF558">
        <v>0</v>
      </c>
      <c r="BG558">
        <v>0</v>
      </c>
      <c r="BH558">
        <v>1280</v>
      </c>
      <c r="BI558">
        <v>1280</v>
      </c>
      <c r="BJ558">
        <v>12528</v>
      </c>
      <c r="BK558">
        <v>12528</v>
      </c>
      <c r="BL558">
        <v>1019</v>
      </c>
      <c r="BM558">
        <v>1019</v>
      </c>
      <c r="BN558">
        <v>1.6</v>
      </c>
      <c r="BO558">
        <v>1.6</v>
      </c>
      <c r="BP558" s="1">
        <v>42821</v>
      </c>
      <c r="BQ558" s="1">
        <v>43547</v>
      </c>
      <c r="BR558">
        <v>584781</v>
      </c>
      <c r="BS558">
        <v>1</v>
      </c>
      <c r="BT558" t="s">
        <v>717</v>
      </c>
      <c r="BU558" t="s">
        <v>720</v>
      </c>
      <c r="BW558" t="s">
        <v>891</v>
      </c>
      <c r="BX558">
        <v>1</v>
      </c>
      <c r="BY558">
        <v>1</v>
      </c>
      <c r="BZ558">
        <v>1019</v>
      </c>
      <c r="CA558">
        <v>1019</v>
      </c>
      <c r="CB558">
        <v>1.6</v>
      </c>
      <c r="CC558">
        <v>1.6</v>
      </c>
      <c r="CD558">
        <v>1280</v>
      </c>
      <c r="CE558">
        <v>1280</v>
      </c>
    </row>
    <row r="559" spans="1:83" x14ac:dyDescent="0.25">
      <c r="A559">
        <v>1600173285</v>
      </c>
      <c r="B559" t="s">
        <v>183</v>
      </c>
      <c r="C559">
        <v>173285</v>
      </c>
      <c r="E559" t="s">
        <v>81</v>
      </c>
      <c r="F559" t="s">
        <v>1</v>
      </c>
      <c r="G559" t="s">
        <v>2</v>
      </c>
      <c r="H559">
        <v>3582.32</v>
      </c>
      <c r="I559">
        <v>3701.52</v>
      </c>
      <c r="J559">
        <v>1210</v>
      </c>
      <c r="K559">
        <v>1250</v>
      </c>
      <c r="L559">
        <v>0</v>
      </c>
      <c r="M559">
        <v>0</v>
      </c>
      <c r="N559">
        <v>10997.84</v>
      </c>
      <c r="O559">
        <v>11365.36</v>
      </c>
      <c r="P559">
        <v>2.3959999999999999</v>
      </c>
      <c r="Q559">
        <v>2.476</v>
      </c>
      <c r="R559">
        <v>14957</v>
      </c>
      <c r="AA559" t="s">
        <v>3</v>
      </c>
      <c r="AB559" s="1">
        <v>42794</v>
      </c>
      <c r="AE559" s="1">
        <v>42795</v>
      </c>
      <c r="AG559" s="1">
        <v>42795</v>
      </c>
      <c r="AI559" s="1">
        <v>42835</v>
      </c>
      <c r="AM559" s="1">
        <v>42835</v>
      </c>
      <c r="AO559" s="1">
        <v>42835</v>
      </c>
      <c r="AQ559">
        <v>1600583374</v>
      </c>
      <c r="AR559" t="s">
        <v>365</v>
      </c>
      <c r="AS559">
        <v>1</v>
      </c>
      <c r="AV559" t="s">
        <v>81</v>
      </c>
      <c r="AW559" t="s">
        <v>5</v>
      </c>
      <c r="AX559">
        <v>1014980</v>
      </c>
      <c r="AY559" t="s">
        <v>6</v>
      </c>
      <c r="BA559" t="s">
        <v>7</v>
      </c>
      <c r="BB559" s="1">
        <v>42797</v>
      </c>
      <c r="BC559" s="1">
        <v>42797</v>
      </c>
      <c r="BD559" s="1">
        <v>42803</v>
      </c>
      <c r="BE559" s="1">
        <v>42830</v>
      </c>
      <c r="BF559">
        <v>0</v>
      </c>
      <c r="BG559">
        <v>0</v>
      </c>
      <c r="BH559">
        <v>1210</v>
      </c>
      <c r="BI559">
        <v>1250</v>
      </c>
      <c r="BJ559">
        <v>3582.32</v>
      </c>
      <c r="BK559">
        <v>3701.52</v>
      </c>
      <c r="BL559">
        <v>10997.84</v>
      </c>
      <c r="BM559">
        <v>11365.36</v>
      </c>
      <c r="BN559">
        <v>2.4</v>
      </c>
      <c r="BO559">
        <v>2.48</v>
      </c>
      <c r="BP559" s="1">
        <v>42794</v>
      </c>
      <c r="BQ559" s="1">
        <v>43547</v>
      </c>
      <c r="BR559">
        <v>583375</v>
      </c>
      <c r="BS559">
        <v>1</v>
      </c>
      <c r="BT559" t="s">
        <v>709</v>
      </c>
      <c r="BU559" t="s">
        <v>710</v>
      </c>
      <c r="BW559" t="s">
        <v>722</v>
      </c>
      <c r="BX559">
        <v>238</v>
      </c>
      <c r="BY559">
        <v>246</v>
      </c>
      <c r="BZ559">
        <v>10933.72</v>
      </c>
      <c r="CA559">
        <v>11301.24</v>
      </c>
      <c r="CB559">
        <v>2.38</v>
      </c>
      <c r="CC559">
        <v>2.46</v>
      </c>
      <c r="CD559">
        <v>1190</v>
      </c>
      <c r="CE559">
        <v>1230</v>
      </c>
    </row>
    <row r="560" spans="1:83" x14ac:dyDescent="0.25">
      <c r="A560">
        <v>1600173285</v>
      </c>
      <c r="B560" t="s">
        <v>183</v>
      </c>
      <c r="C560">
        <v>173285</v>
      </c>
      <c r="E560" t="s">
        <v>81</v>
      </c>
      <c r="F560" t="s">
        <v>1</v>
      </c>
      <c r="G560" t="s">
        <v>2</v>
      </c>
      <c r="H560">
        <v>3582.32</v>
      </c>
      <c r="I560">
        <v>3701.52</v>
      </c>
      <c r="J560">
        <v>1210</v>
      </c>
      <c r="K560">
        <v>1250</v>
      </c>
      <c r="L560">
        <v>0</v>
      </c>
      <c r="M560">
        <v>0</v>
      </c>
      <c r="N560">
        <v>10997.84</v>
      </c>
      <c r="O560">
        <v>11365.36</v>
      </c>
      <c r="P560">
        <v>2.3959999999999999</v>
      </c>
      <c r="Q560">
        <v>2.476</v>
      </c>
      <c r="R560">
        <v>14957</v>
      </c>
      <c r="AA560" t="s">
        <v>3</v>
      </c>
      <c r="AB560" s="1">
        <v>42794</v>
      </c>
      <c r="AE560" s="1">
        <v>42795</v>
      </c>
      <c r="AG560" s="1">
        <v>42795</v>
      </c>
      <c r="AI560" s="1">
        <v>42835</v>
      </c>
      <c r="AM560" s="1">
        <v>42835</v>
      </c>
      <c r="AO560" s="1">
        <v>42835</v>
      </c>
      <c r="AQ560">
        <v>1600583374</v>
      </c>
      <c r="AR560" t="s">
        <v>365</v>
      </c>
      <c r="AS560">
        <v>1</v>
      </c>
      <c r="AV560" t="s">
        <v>81</v>
      </c>
      <c r="AW560" t="s">
        <v>5</v>
      </c>
      <c r="AX560">
        <v>1014980</v>
      </c>
      <c r="AY560" t="s">
        <v>6</v>
      </c>
      <c r="BA560" t="s">
        <v>7</v>
      </c>
      <c r="BB560" s="1">
        <v>42797</v>
      </c>
      <c r="BC560" s="1">
        <v>42797</v>
      </c>
      <c r="BD560" s="1">
        <v>42803</v>
      </c>
      <c r="BE560" s="1">
        <v>42830</v>
      </c>
      <c r="BF560">
        <v>0</v>
      </c>
      <c r="BG560">
        <v>0</v>
      </c>
      <c r="BH560">
        <v>1210</v>
      </c>
      <c r="BI560">
        <v>1250</v>
      </c>
      <c r="BJ560">
        <v>3582.32</v>
      </c>
      <c r="BK560">
        <v>3701.52</v>
      </c>
      <c r="BL560">
        <v>10997.84</v>
      </c>
      <c r="BM560">
        <v>11365.36</v>
      </c>
      <c r="BN560">
        <v>2.4</v>
      </c>
      <c r="BO560">
        <v>2.48</v>
      </c>
      <c r="BP560" s="1">
        <v>42794</v>
      </c>
      <c r="BQ560" s="1">
        <v>43547</v>
      </c>
      <c r="BR560">
        <v>583376</v>
      </c>
      <c r="BS560">
        <v>2</v>
      </c>
      <c r="BT560" t="s">
        <v>709</v>
      </c>
      <c r="BU560" t="s">
        <v>718</v>
      </c>
      <c r="BW560" t="s">
        <v>737</v>
      </c>
      <c r="BX560">
        <v>4</v>
      </c>
      <c r="BY560">
        <v>4</v>
      </c>
      <c r="BZ560">
        <v>64.12</v>
      </c>
      <c r="CA560">
        <v>64.12</v>
      </c>
      <c r="CB560">
        <v>1.6E-2</v>
      </c>
      <c r="CC560">
        <v>1.6E-2</v>
      </c>
      <c r="CD560">
        <v>20</v>
      </c>
      <c r="CE560">
        <v>20</v>
      </c>
    </row>
    <row r="561" spans="1:83" x14ac:dyDescent="0.25">
      <c r="A561">
        <v>1600168200</v>
      </c>
      <c r="B561" t="s">
        <v>183</v>
      </c>
      <c r="C561">
        <v>168200</v>
      </c>
      <c r="E561" t="s">
        <v>47</v>
      </c>
      <c r="F561" t="s">
        <v>1</v>
      </c>
      <c r="G561" t="s">
        <v>2</v>
      </c>
      <c r="H561">
        <v>30194</v>
      </c>
      <c r="I561">
        <v>28806</v>
      </c>
      <c r="J561">
        <v>4049.2</v>
      </c>
      <c r="K561">
        <v>3745</v>
      </c>
      <c r="L561">
        <v>0</v>
      </c>
      <c r="M561">
        <v>0</v>
      </c>
      <c r="N561">
        <v>40492</v>
      </c>
      <c r="O561">
        <v>37450</v>
      </c>
      <c r="P561">
        <v>4.62</v>
      </c>
      <c r="Q561">
        <v>4.2699999999999996</v>
      </c>
      <c r="R561">
        <v>23120</v>
      </c>
      <c r="AA561" t="s">
        <v>3</v>
      </c>
      <c r="AB561" s="1">
        <v>42670</v>
      </c>
      <c r="AE561" s="1">
        <v>42671</v>
      </c>
      <c r="AG561" s="1">
        <v>42671</v>
      </c>
      <c r="AI561" s="1">
        <v>42878</v>
      </c>
      <c r="AM561" s="1">
        <v>42878</v>
      </c>
      <c r="AO561" s="1">
        <v>42878</v>
      </c>
      <c r="AQ561">
        <v>1600471038</v>
      </c>
      <c r="AR561" t="s">
        <v>314</v>
      </c>
      <c r="AS561">
        <v>1</v>
      </c>
      <c r="AV561" t="s">
        <v>47</v>
      </c>
      <c r="AW561" t="s">
        <v>5</v>
      </c>
      <c r="AX561">
        <v>1001146</v>
      </c>
      <c r="AY561" t="s">
        <v>6</v>
      </c>
      <c r="BA561" t="s">
        <v>7</v>
      </c>
      <c r="BB561" s="1">
        <v>42723</v>
      </c>
      <c r="BC561" s="1">
        <v>42828</v>
      </c>
      <c r="BD561" s="1">
        <v>42825</v>
      </c>
      <c r="BE561" s="1">
        <v>42832</v>
      </c>
      <c r="BF561">
        <v>0</v>
      </c>
      <c r="BG561">
        <v>0</v>
      </c>
      <c r="BH561">
        <v>4049.2</v>
      </c>
      <c r="BI561">
        <v>3745</v>
      </c>
      <c r="BJ561">
        <v>30194</v>
      </c>
      <c r="BK561">
        <v>28806</v>
      </c>
      <c r="BL561">
        <v>40492</v>
      </c>
      <c r="BM561">
        <v>37450</v>
      </c>
      <c r="BN561">
        <v>4.62</v>
      </c>
      <c r="BO561">
        <v>4.2699999999999996</v>
      </c>
      <c r="BP561" s="1">
        <v>42670</v>
      </c>
      <c r="BQ561" s="1">
        <v>43542</v>
      </c>
      <c r="BR561">
        <v>471039</v>
      </c>
      <c r="BS561">
        <v>1</v>
      </c>
      <c r="BT561" t="s">
        <v>717</v>
      </c>
      <c r="BU561" t="s">
        <v>720</v>
      </c>
      <c r="BW561" t="s">
        <v>869</v>
      </c>
      <c r="BX561">
        <v>1</v>
      </c>
      <c r="BY561">
        <v>1</v>
      </c>
      <c r="BZ561">
        <v>40492</v>
      </c>
      <c r="CA561">
        <v>37450</v>
      </c>
      <c r="CB561">
        <v>4.62</v>
      </c>
      <c r="CC561">
        <v>4.2699999999999996</v>
      </c>
      <c r="CD561">
        <v>4049.2</v>
      </c>
      <c r="CE561">
        <v>3745</v>
      </c>
    </row>
    <row r="562" spans="1:83" x14ac:dyDescent="0.25">
      <c r="A562">
        <v>1600174391</v>
      </c>
      <c r="B562" t="s">
        <v>183</v>
      </c>
      <c r="C562">
        <v>174391</v>
      </c>
      <c r="E562" t="s">
        <v>272</v>
      </c>
      <c r="F562" t="s">
        <v>1</v>
      </c>
      <c r="G562" t="s">
        <v>2</v>
      </c>
      <c r="H562">
        <v>3243.7</v>
      </c>
      <c r="I562">
        <v>3243.7</v>
      </c>
      <c r="J562">
        <v>300</v>
      </c>
      <c r="K562">
        <v>300</v>
      </c>
      <c r="L562">
        <v>0</v>
      </c>
      <c r="M562">
        <v>0</v>
      </c>
      <c r="N562">
        <v>3502.8</v>
      </c>
      <c r="O562">
        <v>3502.8</v>
      </c>
      <c r="P562">
        <v>0</v>
      </c>
      <c r="Q562">
        <v>0</v>
      </c>
      <c r="R562">
        <v>13326</v>
      </c>
      <c r="AA562" t="s">
        <v>3</v>
      </c>
      <c r="AB562" s="1">
        <v>42817</v>
      </c>
      <c r="AE562" s="1">
        <v>42817</v>
      </c>
      <c r="AG562" s="1">
        <v>42817</v>
      </c>
      <c r="AI562" s="1">
        <v>42866</v>
      </c>
      <c r="AM562" s="1">
        <v>42866</v>
      </c>
      <c r="AO562" s="1">
        <v>42866</v>
      </c>
      <c r="AQ562">
        <v>1600552042</v>
      </c>
      <c r="AR562" t="s">
        <v>370</v>
      </c>
      <c r="AS562">
        <v>1</v>
      </c>
      <c r="AV562" t="s">
        <v>272</v>
      </c>
      <c r="AW562" t="s">
        <v>5</v>
      </c>
      <c r="AX562">
        <v>1000294</v>
      </c>
      <c r="AY562" t="s">
        <v>6</v>
      </c>
      <c r="BA562" t="s">
        <v>7</v>
      </c>
      <c r="BB562" s="1">
        <v>42823</v>
      </c>
      <c r="BC562" s="1">
        <v>42823</v>
      </c>
      <c r="BD562" s="1">
        <v>42858</v>
      </c>
      <c r="BE562" s="1">
        <v>42836</v>
      </c>
      <c r="BF562">
        <v>0</v>
      </c>
      <c r="BG562">
        <v>0</v>
      </c>
      <c r="BH562">
        <v>300</v>
      </c>
      <c r="BI562">
        <v>300</v>
      </c>
      <c r="BJ562">
        <v>3243.7</v>
      </c>
      <c r="BK562">
        <v>3243.7</v>
      </c>
      <c r="BL562">
        <v>3502.8</v>
      </c>
      <c r="BM562">
        <v>3502.8</v>
      </c>
      <c r="BN562">
        <v>0</v>
      </c>
      <c r="BO562">
        <v>0</v>
      </c>
      <c r="BP562" s="1">
        <v>42817</v>
      </c>
      <c r="BQ562" s="1">
        <v>43546</v>
      </c>
      <c r="BR562">
        <v>552043</v>
      </c>
      <c r="BS562">
        <v>1</v>
      </c>
      <c r="BT562" t="s">
        <v>709</v>
      </c>
      <c r="BU562" t="s">
        <v>712</v>
      </c>
      <c r="BW562" t="s">
        <v>730</v>
      </c>
      <c r="BX562">
        <v>6</v>
      </c>
      <c r="BY562">
        <v>6</v>
      </c>
      <c r="BZ562">
        <v>3502.8</v>
      </c>
      <c r="CA562">
        <v>3502.8</v>
      </c>
      <c r="CB562">
        <v>0</v>
      </c>
      <c r="CC562">
        <v>0</v>
      </c>
      <c r="CD562">
        <v>300</v>
      </c>
      <c r="CE562">
        <v>300</v>
      </c>
    </row>
    <row r="563" spans="1:83" x14ac:dyDescent="0.25">
      <c r="A563">
        <v>1600163487</v>
      </c>
      <c r="B563" t="s">
        <v>183</v>
      </c>
      <c r="C563">
        <v>163487</v>
      </c>
      <c r="E563" t="s">
        <v>63</v>
      </c>
      <c r="F563" t="s">
        <v>1</v>
      </c>
      <c r="G563" t="s">
        <v>2</v>
      </c>
      <c r="H563">
        <v>131174.88</v>
      </c>
      <c r="I563">
        <v>131174.88</v>
      </c>
      <c r="J563">
        <v>62520</v>
      </c>
      <c r="K563">
        <v>62520</v>
      </c>
      <c r="L563">
        <v>0</v>
      </c>
      <c r="M563">
        <v>0</v>
      </c>
      <c r="N563">
        <v>499387.12</v>
      </c>
      <c r="O563">
        <v>499387.12</v>
      </c>
      <c r="P563">
        <v>155.58000000000001</v>
      </c>
      <c r="Q563">
        <v>155.58000000000001</v>
      </c>
      <c r="R563">
        <v>19992</v>
      </c>
      <c r="AA563" t="s">
        <v>3</v>
      </c>
      <c r="AB563" s="1">
        <v>42539</v>
      </c>
      <c r="AE563" s="1">
        <v>42541</v>
      </c>
      <c r="AG563" s="1">
        <v>42541</v>
      </c>
      <c r="AI563" s="1">
        <v>42891</v>
      </c>
      <c r="AM563" s="1">
        <v>42891</v>
      </c>
      <c r="AO563" s="1">
        <v>42891</v>
      </c>
      <c r="AQ563">
        <v>1600491297</v>
      </c>
      <c r="AR563" t="s">
        <v>294</v>
      </c>
      <c r="AS563">
        <v>1</v>
      </c>
      <c r="AV563" t="s">
        <v>63</v>
      </c>
      <c r="AW563" t="s">
        <v>5</v>
      </c>
      <c r="AX563">
        <v>1032961</v>
      </c>
      <c r="AY563" t="s">
        <v>9</v>
      </c>
      <c r="BA563" t="s">
        <v>7</v>
      </c>
      <c r="BB563" s="1">
        <v>42551</v>
      </c>
      <c r="BC563" s="1">
        <v>42551</v>
      </c>
      <c r="BD563" s="1">
        <v>42841</v>
      </c>
      <c r="BE563" s="1">
        <v>42841</v>
      </c>
      <c r="BF563">
        <v>0</v>
      </c>
      <c r="BG563">
        <v>0</v>
      </c>
      <c r="BH563">
        <v>62520</v>
      </c>
      <c r="BI563">
        <v>62520</v>
      </c>
      <c r="BJ563">
        <v>131174.88</v>
      </c>
      <c r="BK563">
        <v>131174.88</v>
      </c>
      <c r="BL563">
        <v>499387.12</v>
      </c>
      <c r="BM563">
        <v>499387.12</v>
      </c>
      <c r="BN563">
        <v>155.58000000000001</v>
      </c>
      <c r="BO563">
        <v>155.58000000000001</v>
      </c>
      <c r="BP563" s="1">
        <v>42539</v>
      </c>
      <c r="BQ563" s="1">
        <v>43543</v>
      </c>
      <c r="BR563">
        <v>491298</v>
      </c>
      <c r="BS563">
        <v>1</v>
      </c>
      <c r="BT563" t="s">
        <v>709</v>
      </c>
      <c r="BU563" t="s">
        <v>710</v>
      </c>
      <c r="BW563" t="s">
        <v>761</v>
      </c>
      <c r="BX563">
        <v>72</v>
      </c>
      <c r="BY563">
        <v>72</v>
      </c>
      <c r="BZ563">
        <v>16809.12</v>
      </c>
      <c r="CA563">
        <v>16809.12</v>
      </c>
      <c r="CB563">
        <v>6.48</v>
      </c>
      <c r="CC563">
        <v>6.48</v>
      </c>
      <c r="CD563">
        <v>2880</v>
      </c>
      <c r="CE563">
        <v>2880</v>
      </c>
    </row>
    <row r="564" spans="1:83" x14ac:dyDescent="0.25">
      <c r="A564">
        <v>1600163487</v>
      </c>
      <c r="B564" t="s">
        <v>183</v>
      </c>
      <c r="C564">
        <v>163487</v>
      </c>
      <c r="E564" t="s">
        <v>63</v>
      </c>
      <c r="F564" t="s">
        <v>1</v>
      </c>
      <c r="G564" t="s">
        <v>2</v>
      </c>
      <c r="H564">
        <v>131174.88</v>
      </c>
      <c r="I564">
        <v>131174.88</v>
      </c>
      <c r="J564">
        <v>62520</v>
      </c>
      <c r="K564">
        <v>62520</v>
      </c>
      <c r="L564">
        <v>0</v>
      </c>
      <c r="M564">
        <v>0</v>
      </c>
      <c r="N564">
        <v>499387.12</v>
      </c>
      <c r="O564">
        <v>499387.12</v>
      </c>
      <c r="P564">
        <v>155.58000000000001</v>
      </c>
      <c r="Q564">
        <v>155.58000000000001</v>
      </c>
      <c r="R564">
        <v>19992</v>
      </c>
      <c r="AA564" t="s">
        <v>3</v>
      </c>
      <c r="AB564" s="1">
        <v>42539</v>
      </c>
      <c r="AE564" s="1">
        <v>42541</v>
      </c>
      <c r="AG564" s="1">
        <v>42541</v>
      </c>
      <c r="AI564" s="1">
        <v>42891</v>
      </c>
      <c r="AM564" s="1">
        <v>42891</v>
      </c>
      <c r="AO564" s="1">
        <v>42891</v>
      </c>
      <c r="AQ564">
        <v>1600491297</v>
      </c>
      <c r="AR564" t="s">
        <v>294</v>
      </c>
      <c r="AS564">
        <v>1</v>
      </c>
      <c r="AV564" t="s">
        <v>63</v>
      </c>
      <c r="AW564" t="s">
        <v>5</v>
      </c>
      <c r="AX564">
        <v>1032961</v>
      </c>
      <c r="AY564" t="s">
        <v>9</v>
      </c>
      <c r="BA564" t="s">
        <v>7</v>
      </c>
      <c r="BB564" s="1">
        <v>42551</v>
      </c>
      <c r="BC564" s="1">
        <v>42551</v>
      </c>
      <c r="BD564" s="1">
        <v>42841</v>
      </c>
      <c r="BE564" s="1">
        <v>42841</v>
      </c>
      <c r="BF564">
        <v>0</v>
      </c>
      <c r="BG564">
        <v>0</v>
      </c>
      <c r="BH564">
        <v>62520</v>
      </c>
      <c r="BI564">
        <v>62520</v>
      </c>
      <c r="BJ564">
        <v>131174.88</v>
      </c>
      <c r="BK564">
        <v>131174.88</v>
      </c>
      <c r="BL564">
        <v>499387.12</v>
      </c>
      <c r="BM564">
        <v>499387.12</v>
      </c>
      <c r="BN564">
        <v>155.58000000000001</v>
      </c>
      <c r="BO564">
        <v>155.58000000000001</v>
      </c>
      <c r="BP564" s="1">
        <v>42539</v>
      </c>
      <c r="BQ564" s="1">
        <v>43543</v>
      </c>
      <c r="BR564">
        <v>491299</v>
      </c>
      <c r="BS564">
        <v>2</v>
      </c>
      <c r="BT564" t="s">
        <v>717</v>
      </c>
      <c r="BU564" t="s">
        <v>718</v>
      </c>
      <c r="BW564" t="s">
        <v>835</v>
      </c>
      <c r="BX564">
        <v>1</v>
      </c>
      <c r="BY564">
        <v>1</v>
      </c>
      <c r="BZ564">
        <v>482578</v>
      </c>
      <c r="CA564">
        <v>482578</v>
      </c>
      <c r="CB564">
        <v>149.1</v>
      </c>
      <c r="CC564">
        <v>149.1</v>
      </c>
      <c r="CD564">
        <v>59640</v>
      </c>
      <c r="CE564">
        <v>59640</v>
      </c>
    </row>
    <row r="565" spans="1:83" x14ac:dyDescent="0.25">
      <c r="A565">
        <v>1600174555</v>
      </c>
      <c r="B565" t="s">
        <v>183</v>
      </c>
      <c r="C565">
        <v>174555</v>
      </c>
      <c r="E565" t="s">
        <v>272</v>
      </c>
      <c r="F565" t="s">
        <v>1</v>
      </c>
      <c r="G565" t="s">
        <v>2</v>
      </c>
      <c r="H565">
        <v>3137.05</v>
      </c>
      <c r="I565">
        <v>3137.05</v>
      </c>
      <c r="J565">
        <v>1230</v>
      </c>
      <c r="K565">
        <v>1230</v>
      </c>
      <c r="L565">
        <v>0</v>
      </c>
      <c r="M565">
        <v>0</v>
      </c>
      <c r="N565">
        <v>13734</v>
      </c>
      <c r="O565">
        <v>13734</v>
      </c>
      <c r="P565">
        <v>0</v>
      </c>
      <c r="Q565">
        <v>0</v>
      </c>
      <c r="R565">
        <v>25346</v>
      </c>
      <c r="AA565" t="s">
        <v>3</v>
      </c>
      <c r="AB565" s="1">
        <v>42821</v>
      </c>
      <c r="AE565" s="1">
        <v>42821</v>
      </c>
      <c r="AG565" s="1">
        <v>42821</v>
      </c>
      <c r="AI565" s="1">
        <v>42865</v>
      </c>
      <c r="AM565" s="1">
        <v>42865</v>
      </c>
      <c r="AO565" s="1">
        <v>42865</v>
      </c>
      <c r="AQ565">
        <v>1600584756</v>
      </c>
      <c r="AR565" t="s">
        <v>371</v>
      </c>
      <c r="AS565">
        <v>1</v>
      </c>
      <c r="AV565" t="s">
        <v>272</v>
      </c>
      <c r="AW565" t="s">
        <v>5</v>
      </c>
      <c r="AX565">
        <v>1242202</v>
      </c>
      <c r="AY565" t="s">
        <v>6</v>
      </c>
      <c r="BA565" t="s">
        <v>7</v>
      </c>
      <c r="BB565" s="1">
        <v>42821</v>
      </c>
      <c r="BC565" s="1">
        <v>42821</v>
      </c>
      <c r="BD565" s="1">
        <v>42842</v>
      </c>
      <c r="BE565" s="1">
        <v>42842</v>
      </c>
      <c r="BF565">
        <v>0</v>
      </c>
      <c r="BG565">
        <v>0</v>
      </c>
      <c r="BH565">
        <v>1230</v>
      </c>
      <c r="BI565">
        <v>1230</v>
      </c>
      <c r="BJ565">
        <v>3137.05</v>
      </c>
      <c r="BK565">
        <v>3137.05</v>
      </c>
      <c r="BL565">
        <v>13734</v>
      </c>
      <c r="BM565">
        <v>13734</v>
      </c>
      <c r="BN565">
        <v>0</v>
      </c>
      <c r="BO565">
        <v>0</v>
      </c>
      <c r="BP565" s="1">
        <v>42821</v>
      </c>
      <c r="BQ565" s="1">
        <v>43547</v>
      </c>
      <c r="BR565">
        <v>584757</v>
      </c>
      <c r="BS565">
        <v>1</v>
      </c>
      <c r="BT565" t="s">
        <v>709</v>
      </c>
      <c r="BU565" t="s">
        <v>712</v>
      </c>
      <c r="BW565" t="s">
        <v>730</v>
      </c>
      <c r="BX565">
        <v>12</v>
      </c>
      <c r="BY565">
        <v>12</v>
      </c>
      <c r="BZ565">
        <v>10080</v>
      </c>
      <c r="CA565">
        <v>10080</v>
      </c>
      <c r="CB565">
        <v>0</v>
      </c>
      <c r="CC565">
        <v>0</v>
      </c>
      <c r="CD565">
        <v>900</v>
      </c>
      <c r="CE565">
        <v>900</v>
      </c>
    </row>
    <row r="566" spans="1:83" x14ac:dyDescent="0.25">
      <c r="A566">
        <v>1600174555</v>
      </c>
      <c r="B566" t="s">
        <v>183</v>
      </c>
      <c r="C566">
        <v>174555</v>
      </c>
      <c r="E566" t="s">
        <v>272</v>
      </c>
      <c r="F566" t="s">
        <v>1</v>
      </c>
      <c r="G566" t="s">
        <v>2</v>
      </c>
      <c r="H566">
        <v>3137.05</v>
      </c>
      <c r="I566">
        <v>3137.05</v>
      </c>
      <c r="J566">
        <v>1230</v>
      </c>
      <c r="K566">
        <v>1230</v>
      </c>
      <c r="L566">
        <v>0</v>
      </c>
      <c r="M566">
        <v>0</v>
      </c>
      <c r="N566">
        <v>13734</v>
      </c>
      <c r="O566">
        <v>13734</v>
      </c>
      <c r="P566">
        <v>0</v>
      </c>
      <c r="Q566">
        <v>0</v>
      </c>
      <c r="R566">
        <v>25346</v>
      </c>
      <c r="AA566" t="s">
        <v>3</v>
      </c>
      <c r="AB566" s="1">
        <v>42821</v>
      </c>
      <c r="AE566" s="1">
        <v>42821</v>
      </c>
      <c r="AG566" s="1">
        <v>42821</v>
      </c>
      <c r="AI566" s="1">
        <v>42865</v>
      </c>
      <c r="AM566" s="1">
        <v>42865</v>
      </c>
      <c r="AO566" s="1">
        <v>42865</v>
      </c>
      <c r="AQ566">
        <v>1600584756</v>
      </c>
      <c r="AR566" t="s">
        <v>371</v>
      </c>
      <c r="AS566">
        <v>1</v>
      </c>
      <c r="AV566" t="s">
        <v>272</v>
      </c>
      <c r="AW566" t="s">
        <v>5</v>
      </c>
      <c r="AX566">
        <v>1242202</v>
      </c>
      <c r="AY566" t="s">
        <v>6</v>
      </c>
      <c r="BA566" t="s">
        <v>7</v>
      </c>
      <c r="BB566" s="1">
        <v>42821</v>
      </c>
      <c r="BC566" s="1">
        <v>42821</v>
      </c>
      <c r="BD566" s="1">
        <v>42842</v>
      </c>
      <c r="BE566" s="1">
        <v>42842</v>
      </c>
      <c r="BF566">
        <v>0</v>
      </c>
      <c r="BG566">
        <v>0</v>
      </c>
      <c r="BH566">
        <v>1230</v>
      </c>
      <c r="BI566">
        <v>1230</v>
      </c>
      <c r="BJ566">
        <v>3137.05</v>
      </c>
      <c r="BK566">
        <v>3137.05</v>
      </c>
      <c r="BL566">
        <v>13734</v>
      </c>
      <c r="BM566">
        <v>13734</v>
      </c>
      <c r="BN566">
        <v>0</v>
      </c>
      <c r="BO566">
        <v>0</v>
      </c>
      <c r="BP566" s="1">
        <v>42821</v>
      </c>
      <c r="BQ566" s="1">
        <v>43547</v>
      </c>
      <c r="BR566">
        <v>584758</v>
      </c>
      <c r="BS566">
        <v>2</v>
      </c>
      <c r="BT566" t="s">
        <v>709</v>
      </c>
      <c r="BU566" t="s">
        <v>712</v>
      </c>
      <c r="BW566" t="s">
        <v>730</v>
      </c>
      <c r="BX566">
        <v>3</v>
      </c>
      <c r="BY566">
        <v>3</v>
      </c>
      <c r="BZ566">
        <v>3654</v>
      </c>
      <c r="CA566">
        <v>3654</v>
      </c>
      <c r="CB566">
        <v>0</v>
      </c>
      <c r="CC566">
        <v>0</v>
      </c>
      <c r="CD566">
        <v>330</v>
      </c>
      <c r="CE566">
        <v>330</v>
      </c>
    </row>
    <row r="567" spans="1:83" x14ac:dyDescent="0.25">
      <c r="A567">
        <v>1600173392</v>
      </c>
      <c r="B567" t="s">
        <v>183</v>
      </c>
      <c r="C567">
        <v>173392</v>
      </c>
      <c r="E567" t="s">
        <v>41</v>
      </c>
      <c r="F567" t="s">
        <v>1</v>
      </c>
      <c r="G567" t="s">
        <v>2</v>
      </c>
      <c r="H567">
        <v>5600</v>
      </c>
      <c r="I567">
        <v>9911.2199999999993</v>
      </c>
      <c r="J567">
        <v>2160</v>
      </c>
      <c r="K567">
        <v>2160</v>
      </c>
      <c r="L567">
        <v>0</v>
      </c>
      <c r="M567">
        <v>0</v>
      </c>
      <c r="N567">
        <v>19562</v>
      </c>
      <c r="O567">
        <v>19562</v>
      </c>
      <c r="P567">
        <v>5.4</v>
      </c>
      <c r="Q567">
        <v>5.4</v>
      </c>
      <c r="R567">
        <v>1297</v>
      </c>
      <c r="AA567" t="s">
        <v>3</v>
      </c>
      <c r="AB567" s="1">
        <v>42797</v>
      </c>
      <c r="AE567" s="1">
        <v>42797</v>
      </c>
      <c r="AG567" s="1">
        <v>42797</v>
      </c>
      <c r="AI567" s="1">
        <v>42898</v>
      </c>
      <c r="AM567" s="1">
        <v>42898</v>
      </c>
      <c r="AO567" s="1">
        <v>42898</v>
      </c>
      <c r="AQ567">
        <v>1600591915</v>
      </c>
      <c r="AR567" t="s">
        <v>366</v>
      </c>
      <c r="AS567">
        <v>1</v>
      </c>
      <c r="AV567" t="s">
        <v>41</v>
      </c>
      <c r="AW567" t="s">
        <v>5</v>
      </c>
      <c r="AY567" t="s">
        <v>6</v>
      </c>
      <c r="BA567" t="s">
        <v>7</v>
      </c>
      <c r="BB567" s="1">
        <v>42814</v>
      </c>
      <c r="BC567" s="1">
        <v>42814</v>
      </c>
      <c r="BD567" s="1">
        <v>42856</v>
      </c>
      <c r="BE567" s="1">
        <v>42856</v>
      </c>
      <c r="BF567">
        <v>0</v>
      </c>
      <c r="BG567">
        <v>0</v>
      </c>
      <c r="BH567">
        <v>2160</v>
      </c>
      <c r="BI567">
        <v>2160</v>
      </c>
      <c r="BJ567">
        <v>5600</v>
      </c>
      <c r="BK567">
        <v>9911.2199999999993</v>
      </c>
      <c r="BL567">
        <v>19562</v>
      </c>
      <c r="BM567">
        <v>19562</v>
      </c>
      <c r="BN567">
        <v>5.4</v>
      </c>
      <c r="BO567">
        <v>5.4</v>
      </c>
      <c r="BP567" s="1">
        <v>42797</v>
      </c>
      <c r="BQ567" s="1">
        <v>43547</v>
      </c>
      <c r="BR567">
        <v>591916</v>
      </c>
      <c r="BS567">
        <v>1</v>
      </c>
      <c r="BT567" t="s">
        <v>717</v>
      </c>
      <c r="BU567" t="s">
        <v>718</v>
      </c>
      <c r="BW567" t="s">
        <v>910</v>
      </c>
      <c r="BX567">
        <v>1</v>
      </c>
      <c r="BY567">
        <v>1</v>
      </c>
      <c r="BZ567">
        <v>19562</v>
      </c>
      <c r="CA567">
        <v>19562</v>
      </c>
      <c r="CB567">
        <v>5.4</v>
      </c>
      <c r="CC567">
        <v>5.4</v>
      </c>
      <c r="CD567">
        <v>2160</v>
      </c>
      <c r="CE567">
        <v>2160</v>
      </c>
    </row>
    <row r="568" spans="1:83" x14ac:dyDescent="0.25">
      <c r="A568">
        <v>1600178652</v>
      </c>
      <c r="B568" t="s">
        <v>183</v>
      </c>
      <c r="C568">
        <v>178652</v>
      </c>
      <c r="E568" t="s">
        <v>41</v>
      </c>
      <c r="F568" t="s">
        <v>1</v>
      </c>
      <c r="G568" t="s">
        <v>2</v>
      </c>
      <c r="H568">
        <v>5710.24</v>
      </c>
      <c r="I568">
        <v>5710.24</v>
      </c>
      <c r="J568">
        <v>2855.12</v>
      </c>
      <c r="K568">
        <v>2855.12</v>
      </c>
      <c r="L568">
        <v>0</v>
      </c>
      <c r="M568">
        <v>0</v>
      </c>
      <c r="N568">
        <v>94445</v>
      </c>
      <c r="O568">
        <v>94445</v>
      </c>
      <c r="P568">
        <v>11</v>
      </c>
      <c r="Q568">
        <v>11</v>
      </c>
      <c r="R568">
        <v>13141</v>
      </c>
      <c r="AA568" t="s">
        <v>3</v>
      </c>
      <c r="AB568" s="1">
        <v>42891</v>
      </c>
      <c r="AE568" s="1">
        <v>42895</v>
      </c>
      <c r="AG568" s="1">
        <v>42895</v>
      </c>
      <c r="AI568" s="1">
        <v>42906</v>
      </c>
      <c r="AM568" s="1">
        <v>42906</v>
      </c>
      <c r="AO568" s="1">
        <v>42906</v>
      </c>
      <c r="AQ568">
        <v>1600589047</v>
      </c>
      <c r="AR568" t="s">
        <v>393</v>
      </c>
      <c r="AS568">
        <v>1</v>
      </c>
      <c r="AV568" t="s">
        <v>41</v>
      </c>
      <c r="AW568" t="s">
        <v>5</v>
      </c>
      <c r="AX568">
        <v>10396559</v>
      </c>
      <c r="AY568" t="s">
        <v>6</v>
      </c>
      <c r="BA568" t="s">
        <v>7</v>
      </c>
      <c r="BB568" s="1">
        <v>42861</v>
      </c>
      <c r="BC568" s="1">
        <v>42861</v>
      </c>
      <c r="BD568" s="1">
        <v>42861</v>
      </c>
      <c r="BE568" s="1">
        <v>42861</v>
      </c>
      <c r="BF568">
        <v>0</v>
      </c>
      <c r="BG568">
        <v>0</v>
      </c>
      <c r="BH568">
        <v>2855.12</v>
      </c>
      <c r="BI568">
        <v>2855.12</v>
      </c>
      <c r="BJ568">
        <v>5710.24</v>
      </c>
      <c r="BK568">
        <v>5710.24</v>
      </c>
      <c r="BL568">
        <v>94445</v>
      </c>
      <c r="BM568">
        <v>94445</v>
      </c>
      <c r="BN568">
        <v>11</v>
      </c>
      <c r="BO568">
        <v>11</v>
      </c>
      <c r="BP568" s="1">
        <v>42891</v>
      </c>
      <c r="BQ568" s="1">
        <v>43547</v>
      </c>
      <c r="BR568">
        <v>589048</v>
      </c>
      <c r="BS568">
        <v>1</v>
      </c>
      <c r="BT568" t="s">
        <v>717</v>
      </c>
      <c r="BU568" t="s">
        <v>718</v>
      </c>
      <c r="BW568" t="s">
        <v>933</v>
      </c>
      <c r="BX568">
        <v>1</v>
      </c>
      <c r="BY568">
        <v>1</v>
      </c>
      <c r="BZ568">
        <v>94445</v>
      </c>
      <c r="CA568">
        <v>94445</v>
      </c>
      <c r="CB568">
        <v>11</v>
      </c>
      <c r="CC568">
        <v>11</v>
      </c>
      <c r="CD568">
        <v>4722.25</v>
      </c>
      <c r="CE568">
        <v>4722.25</v>
      </c>
    </row>
    <row r="569" spans="1:83" x14ac:dyDescent="0.25">
      <c r="A569">
        <v>1600168623</v>
      </c>
      <c r="B569" t="s">
        <v>183</v>
      </c>
      <c r="C569">
        <v>168623</v>
      </c>
      <c r="E569" t="s">
        <v>81</v>
      </c>
      <c r="F569" t="s">
        <v>1</v>
      </c>
      <c r="G569" t="s">
        <v>2</v>
      </c>
      <c r="H569">
        <v>33280</v>
      </c>
      <c r="I569">
        <v>33280</v>
      </c>
      <c r="J569">
        <v>13000</v>
      </c>
      <c r="K569">
        <v>13000</v>
      </c>
      <c r="L569">
        <v>0</v>
      </c>
      <c r="M569">
        <v>0</v>
      </c>
      <c r="N569">
        <v>119444</v>
      </c>
      <c r="O569">
        <v>119444</v>
      </c>
      <c r="P569">
        <v>26</v>
      </c>
      <c r="Q569">
        <v>26</v>
      </c>
      <c r="R569">
        <v>13141</v>
      </c>
      <c r="AA569" t="s">
        <v>3</v>
      </c>
      <c r="AB569" s="1">
        <v>42681</v>
      </c>
      <c r="AE569" s="1">
        <v>42681</v>
      </c>
      <c r="AG569" s="1">
        <v>42681</v>
      </c>
      <c r="AI569" s="1">
        <v>42912</v>
      </c>
      <c r="AM569" s="1">
        <v>42912</v>
      </c>
      <c r="AO569" s="1">
        <v>42912</v>
      </c>
      <c r="AQ569">
        <v>1600471531</v>
      </c>
      <c r="AR569" t="s">
        <v>320</v>
      </c>
      <c r="AS569">
        <v>1</v>
      </c>
      <c r="AV569" t="s">
        <v>81</v>
      </c>
      <c r="AW569" t="s">
        <v>5</v>
      </c>
      <c r="AX569">
        <v>1039659</v>
      </c>
      <c r="AY569" t="s">
        <v>6</v>
      </c>
      <c r="BA569" t="s">
        <v>7</v>
      </c>
      <c r="BB569" s="1">
        <v>42702</v>
      </c>
      <c r="BC569" s="1">
        <v>42702</v>
      </c>
      <c r="BD569" s="1">
        <v>42863</v>
      </c>
      <c r="BE569" s="1">
        <v>42863</v>
      </c>
      <c r="BF569">
        <v>0</v>
      </c>
      <c r="BG569">
        <v>0</v>
      </c>
      <c r="BH569">
        <v>13000</v>
      </c>
      <c r="BI569">
        <v>13000</v>
      </c>
      <c r="BJ569">
        <v>33280</v>
      </c>
      <c r="BK569">
        <v>33280</v>
      </c>
      <c r="BL569">
        <v>119444</v>
      </c>
      <c r="BM569">
        <v>119444</v>
      </c>
      <c r="BN569">
        <v>26</v>
      </c>
      <c r="BO569">
        <v>26</v>
      </c>
      <c r="BP569" s="1">
        <v>42681</v>
      </c>
      <c r="BQ569" s="1">
        <v>43542</v>
      </c>
      <c r="BR569">
        <v>471532</v>
      </c>
      <c r="BS569">
        <v>1</v>
      </c>
      <c r="BT569" t="s">
        <v>709</v>
      </c>
      <c r="BU569" t="s">
        <v>710</v>
      </c>
      <c r="BW569" t="s">
        <v>722</v>
      </c>
      <c r="BX569">
        <v>2600</v>
      </c>
      <c r="BY569">
        <v>2600</v>
      </c>
      <c r="BZ569">
        <v>119444</v>
      </c>
      <c r="CA569">
        <v>119444</v>
      </c>
      <c r="CB569">
        <v>26</v>
      </c>
      <c r="CC569">
        <v>26</v>
      </c>
      <c r="CD569">
        <v>13000</v>
      </c>
      <c r="CE569">
        <v>13000</v>
      </c>
    </row>
    <row r="570" spans="1:83" x14ac:dyDescent="0.25">
      <c r="A570">
        <v>1600171731</v>
      </c>
      <c r="B570" t="s">
        <v>183</v>
      </c>
      <c r="C570">
        <v>171731</v>
      </c>
      <c r="E570" t="s">
        <v>81</v>
      </c>
      <c r="F570" t="s">
        <v>1</v>
      </c>
      <c r="G570" t="s">
        <v>2</v>
      </c>
      <c r="H570">
        <v>5120</v>
      </c>
      <c r="I570">
        <v>5120</v>
      </c>
      <c r="J570">
        <v>2000</v>
      </c>
      <c r="K570">
        <v>2000</v>
      </c>
      <c r="L570">
        <v>0</v>
      </c>
      <c r="M570">
        <v>0</v>
      </c>
      <c r="N570">
        <v>18376</v>
      </c>
      <c r="O570">
        <v>18376</v>
      </c>
      <c r="P570">
        <v>4</v>
      </c>
      <c r="Q570">
        <v>4</v>
      </c>
      <c r="R570">
        <v>13141</v>
      </c>
      <c r="AA570" t="s">
        <v>3</v>
      </c>
      <c r="AB570" s="1">
        <v>42759</v>
      </c>
      <c r="AE570" s="1">
        <v>42760</v>
      </c>
      <c r="AG570" s="1">
        <v>42760</v>
      </c>
      <c r="AI570" s="1">
        <v>42906</v>
      </c>
      <c r="AM570" s="1">
        <v>42906</v>
      </c>
      <c r="AO570" s="1">
        <v>42906</v>
      </c>
      <c r="AQ570">
        <v>1600581850</v>
      </c>
      <c r="AR570" t="s">
        <v>347</v>
      </c>
      <c r="AS570">
        <v>1</v>
      </c>
      <c r="AV570" t="s">
        <v>81</v>
      </c>
      <c r="AW570" t="s">
        <v>5</v>
      </c>
      <c r="AX570">
        <v>1039659</v>
      </c>
      <c r="AY570" t="s">
        <v>6</v>
      </c>
      <c r="BA570" t="s">
        <v>7</v>
      </c>
      <c r="BB570" s="1">
        <v>42759</v>
      </c>
      <c r="BC570" s="1">
        <v>42759</v>
      </c>
      <c r="BD570" s="1">
        <v>42863</v>
      </c>
      <c r="BE570" s="1">
        <v>42863</v>
      </c>
      <c r="BF570">
        <v>0</v>
      </c>
      <c r="BG570">
        <v>0</v>
      </c>
      <c r="BH570">
        <v>2000</v>
      </c>
      <c r="BI570">
        <v>2000</v>
      </c>
      <c r="BJ570">
        <v>5120</v>
      </c>
      <c r="BK570">
        <v>5120</v>
      </c>
      <c r="BL570">
        <v>18376</v>
      </c>
      <c r="BM570">
        <v>18376</v>
      </c>
      <c r="BN570">
        <v>4</v>
      </c>
      <c r="BO570">
        <v>4</v>
      </c>
      <c r="BP570" s="1">
        <v>42759</v>
      </c>
      <c r="BQ570" s="1">
        <v>43547</v>
      </c>
      <c r="BR570">
        <v>581851</v>
      </c>
      <c r="BS570">
        <v>1</v>
      </c>
      <c r="BT570" t="s">
        <v>709</v>
      </c>
      <c r="BU570" t="s">
        <v>710</v>
      </c>
      <c r="BW570" t="s">
        <v>722</v>
      </c>
      <c r="BX570">
        <v>400</v>
      </c>
      <c r="BY570">
        <v>400</v>
      </c>
      <c r="BZ570">
        <v>18376</v>
      </c>
      <c r="CA570">
        <v>18376</v>
      </c>
      <c r="CB570">
        <v>4</v>
      </c>
      <c r="CC570">
        <v>4</v>
      </c>
      <c r="CD570">
        <v>2000</v>
      </c>
      <c r="CE570">
        <v>2000</v>
      </c>
    </row>
    <row r="571" spans="1:83" x14ac:dyDescent="0.25">
      <c r="A571">
        <v>1600171762</v>
      </c>
      <c r="B571" t="s">
        <v>183</v>
      </c>
      <c r="C571">
        <v>171762</v>
      </c>
      <c r="E571" t="s">
        <v>1059</v>
      </c>
      <c r="F571" t="s">
        <v>1</v>
      </c>
      <c r="G571" t="s">
        <v>2</v>
      </c>
      <c r="H571">
        <v>15143.5</v>
      </c>
      <c r="I571">
        <v>14684.65</v>
      </c>
      <c r="J571">
        <v>4085</v>
      </c>
      <c r="K571">
        <v>4125</v>
      </c>
      <c r="L571">
        <v>0</v>
      </c>
      <c r="M571">
        <v>0</v>
      </c>
      <c r="N571">
        <v>34093.4</v>
      </c>
      <c r="O571">
        <v>34532.400000000001</v>
      </c>
      <c r="P571">
        <v>8.9</v>
      </c>
      <c r="Q571">
        <v>9</v>
      </c>
      <c r="R571">
        <v>19320</v>
      </c>
      <c r="AA571" t="s">
        <v>3</v>
      </c>
      <c r="AB571" s="1">
        <v>42759</v>
      </c>
      <c r="AE571" s="1">
        <v>42760</v>
      </c>
      <c r="AG571" s="1">
        <v>42760</v>
      </c>
      <c r="AI571" s="1">
        <v>42900</v>
      </c>
      <c r="AM571" s="1">
        <v>42900</v>
      </c>
      <c r="AO571" s="1">
        <v>42900</v>
      </c>
      <c r="AQ571">
        <v>1600572578</v>
      </c>
      <c r="AR571" t="s">
        <v>349</v>
      </c>
      <c r="AS571">
        <v>1</v>
      </c>
      <c r="AV571" t="s">
        <v>1059</v>
      </c>
      <c r="AW571" t="s">
        <v>5</v>
      </c>
      <c r="AX571">
        <v>1221318</v>
      </c>
      <c r="AY571" t="s">
        <v>6</v>
      </c>
      <c r="BA571" t="s">
        <v>7</v>
      </c>
      <c r="BB571" s="1">
        <v>42760</v>
      </c>
      <c r="BC571" s="1">
        <v>42760</v>
      </c>
      <c r="BD571" s="1">
        <v>42917</v>
      </c>
      <c r="BE571" s="1">
        <v>42867</v>
      </c>
      <c r="BF571">
        <v>0</v>
      </c>
      <c r="BG571">
        <v>0</v>
      </c>
      <c r="BH571">
        <v>4085</v>
      </c>
      <c r="BI571">
        <v>4125</v>
      </c>
      <c r="BJ571">
        <v>15143.5</v>
      </c>
      <c r="BK571">
        <v>14684.65</v>
      </c>
      <c r="BL571">
        <v>34093.4</v>
      </c>
      <c r="BM571">
        <v>34532.400000000001</v>
      </c>
      <c r="BN571">
        <v>8.9</v>
      </c>
      <c r="BO571">
        <v>9</v>
      </c>
      <c r="BP571" s="1">
        <v>42759</v>
      </c>
      <c r="BQ571" s="1">
        <v>43547</v>
      </c>
      <c r="BR571">
        <v>572579</v>
      </c>
      <c r="BS571">
        <v>1</v>
      </c>
      <c r="BT571" t="s">
        <v>709</v>
      </c>
      <c r="BU571" t="s">
        <v>718</v>
      </c>
      <c r="BW571" t="s">
        <v>728</v>
      </c>
      <c r="BX571">
        <v>35</v>
      </c>
      <c r="BY571">
        <v>35</v>
      </c>
      <c r="BZ571">
        <v>9647.4</v>
      </c>
      <c r="CA571">
        <v>9647.4</v>
      </c>
      <c r="CB571">
        <v>0</v>
      </c>
      <c r="CC571">
        <v>0</v>
      </c>
      <c r="CD571">
        <v>525</v>
      </c>
      <c r="CE571">
        <v>525</v>
      </c>
    </row>
    <row r="572" spans="1:83" x14ac:dyDescent="0.25">
      <c r="A572">
        <v>1600171762</v>
      </c>
      <c r="B572" t="s">
        <v>183</v>
      </c>
      <c r="C572">
        <v>171762</v>
      </c>
      <c r="E572" t="s">
        <v>1059</v>
      </c>
      <c r="F572" t="s">
        <v>1</v>
      </c>
      <c r="G572" t="s">
        <v>2</v>
      </c>
      <c r="H572">
        <v>15143.5</v>
      </c>
      <c r="I572">
        <v>14684.65</v>
      </c>
      <c r="J572">
        <v>4085</v>
      </c>
      <c r="K572">
        <v>4125</v>
      </c>
      <c r="L572">
        <v>0</v>
      </c>
      <c r="M572">
        <v>0</v>
      </c>
      <c r="N572">
        <v>34093.4</v>
      </c>
      <c r="O572">
        <v>34532.400000000001</v>
      </c>
      <c r="P572">
        <v>8.9</v>
      </c>
      <c r="Q572">
        <v>9</v>
      </c>
      <c r="R572">
        <v>19320</v>
      </c>
      <c r="AA572" t="s">
        <v>3</v>
      </c>
      <c r="AB572" s="1">
        <v>42759</v>
      </c>
      <c r="AE572" s="1">
        <v>42760</v>
      </c>
      <c r="AG572" s="1">
        <v>42760</v>
      </c>
      <c r="AI572" s="1">
        <v>42900</v>
      </c>
      <c r="AM572" s="1">
        <v>42900</v>
      </c>
      <c r="AO572" s="1">
        <v>42900</v>
      </c>
      <c r="AQ572">
        <v>1600572578</v>
      </c>
      <c r="AR572" t="s">
        <v>349</v>
      </c>
      <c r="AS572">
        <v>1</v>
      </c>
      <c r="AV572" t="s">
        <v>1059</v>
      </c>
      <c r="AW572" t="s">
        <v>5</v>
      </c>
      <c r="AX572">
        <v>1221318</v>
      </c>
      <c r="AY572" t="s">
        <v>6</v>
      </c>
      <c r="BA572" t="s">
        <v>7</v>
      </c>
      <c r="BB572" s="1">
        <v>42760</v>
      </c>
      <c r="BC572" s="1">
        <v>42760</v>
      </c>
      <c r="BD572" s="1">
        <v>42917</v>
      </c>
      <c r="BE572" s="1">
        <v>42867</v>
      </c>
      <c r="BF572">
        <v>0</v>
      </c>
      <c r="BG572">
        <v>0</v>
      </c>
      <c r="BH572">
        <v>4085</v>
      </c>
      <c r="BI572">
        <v>4125</v>
      </c>
      <c r="BJ572">
        <v>15143.5</v>
      </c>
      <c r="BK572">
        <v>14684.65</v>
      </c>
      <c r="BL572">
        <v>34093.4</v>
      </c>
      <c r="BM572">
        <v>34532.400000000001</v>
      </c>
      <c r="BN572">
        <v>8.9</v>
      </c>
      <c r="BO572">
        <v>9</v>
      </c>
      <c r="BP572" s="1">
        <v>42759</v>
      </c>
      <c r="BQ572" s="1">
        <v>43547</v>
      </c>
      <c r="BR572">
        <v>572580</v>
      </c>
      <c r="BS572">
        <v>2</v>
      </c>
      <c r="BT572" t="s">
        <v>717</v>
      </c>
      <c r="BU572" t="s">
        <v>718</v>
      </c>
      <c r="BW572" t="s">
        <v>880</v>
      </c>
      <c r="BX572">
        <v>1</v>
      </c>
      <c r="BY572">
        <v>1</v>
      </c>
      <c r="BZ572">
        <v>24446</v>
      </c>
      <c r="CA572">
        <v>24885</v>
      </c>
      <c r="CB572">
        <v>8.9</v>
      </c>
      <c r="CC572">
        <v>9</v>
      </c>
      <c r="CD572">
        <v>3560</v>
      </c>
      <c r="CE572">
        <v>3600</v>
      </c>
    </row>
    <row r="573" spans="1:83" x14ac:dyDescent="0.25">
      <c r="A573">
        <v>1600171763</v>
      </c>
      <c r="B573" t="s">
        <v>183</v>
      </c>
      <c r="C573">
        <v>171763</v>
      </c>
      <c r="E573" t="s">
        <v>272</v>
      </c>
      <c r="F573" t="s">
        <v>1</v>
      </c>
      <c r="G573" t="s">
        <v>2</v>
      </c>
      <c r="H573">
        <v>2583</v>
      </c>
      <c r="I573">
        <v>2583</v>
      </c>
      <c r="J573">
        <v>700</v>
      </c>
      <c r="K573">
        <v>700</v>
      </c>
      <c r="L573">
        <v>0</v>
      </c>
      <c r="M573">
        <v>0</v>
      </c>
      <c r="N573">
        <v>8173.2</v>
      </c>
      <c r="O573">
        <v>8173.2</v>
      </c>
      <c r="P573">
        <v>0</v>
      </c>
      <c r="Q573">
        <v>0</v>
      </c>
      <c r="R573">
        <v>19320</v>
      </c>
      <c r="AA573" t="s">
        <v>3</v>
      </c>
      <c r="AB573" s="1">
        <v>42760</v>
      </c>
      <c r="AE573" s="1">
        <v>42760</v>
      </c>
      <c r="AG573" s="1">
        <v>42760</v>
      </c>
      <c r="AI573" s="1">
        <v>42900</v>
      </c>
      <c r="AM573" s="1">
        <v>42900</v>
      </c>
      <c r="AO573" s="1">
        <v>42900</v>
      </c>
      <c r="AQ573">
        <v>1600581879</v>
      </c>
      <c r="AR573" t="s">
        <v>350</v>
      </c>
      <c r="AS573">
        <v>1</v>
      </c>
      <c r="AV573" t="s">
        <v>272</v>
      </c>
      <c r="AW573" t="s">
        <v>5</v>
      </c>
      <c r="AX573">
        <v>1221318</v>
      </c>
      <c r="AY573" t="s">
        <v>6</v>
      </c>
      <c r="BA573" t="s">
        <v>7</v>
      </c>
      <c r="BB573" s="1">
        <v>42760</v>
      </c>
      <c r="BC573" s="1">
        <v>42760</v>
      </c>
      <c r="BD573" s="1">
        <v>42919</v>
      </c>
      <c r="BE573" s="1">
        <v>42867</v>
      </c>
      <c r="BF573">
        <v>0</v>
      </c>
      <c r="BG573">
        <v>0</v>
      </c>
      <c r="BH573">
        <v>700</v>
      </c>
      <c r="BI573">
        <v>700</v>
      </c>
      <c r="BJ573">
        <v>2583</v>
      </c>
      <c r="BK573">
        <v>2583</v>
      </c>
      <c r="BL573">
        <v>8173.2</v>
      </c>
      <c r="BM573">
        <v>8173.2</v>
      </c>
      <c r="BN573">
        <v>0</v>
      </c>
      <c r="BO573">
        <v>0</v>
      </c>
      <c r="BP573" s="1">
        <v>42760</v>
      </c>
      <c r="BQ573" s="1">
        <v>43547</v>
      </c>
      <c r="BR573">
        <v>581880</v>
      </c>
      <c r="BS573">
        <v>1</v>
      </c>
      <c r="BT573" t="s">
        <v>709</v>
      </c>
      <c r="BU573" t="s">
        <v>712</v>
      </c>
      <c r="BW573" t="s">
        <v>730</v>
      </c>
      <c r="BX573">
        <v>14</v>
      </c>
      <c r="BY573">
        <v>14</v>
      </c>
      <c r="BZ573">
        <v>8173.2</v>
      </c>
      <c r="CA573">
        <v>8173.2</v>
      </c>
      <c r="CB573">
        <v>0</v>
      </c>
      <c r="CC573">
        <v>0</v>
      </c>
      <c r="CD573">
        <v>700</v>
      </c>
      <c r="CE573">
        <v>700</v>
      </c>
    </row>
    <row r="574" spans="1:83" x14ac:dyDescent="0.25">
      <c r="A574">
        <v>1600170717</v>
      </c>
      <c r="B574" t="s">
        <v>183</v>
      </c>
      <c r="C574">
        <v>170717</v>
      </c>
      <c r="E574" t="s">
        <v>1053</v>
      </c>
      <c r="F574" t="s">
        <v>1</v>
      </c>
      <c r="G574" t="s">
        <v>2</v>
      </c>
      <c r="H574">
        <v>4868</v>
      </c>
      <c r="I574">
        <v>4868</v>
      </c>
      <c r="J574">
        <v>3220</v>
      </c>
      <c r="K574">
        <v>3220</v>
      </c>
      <c r="L574">
        <v>0</v>
      </c>
      <c r="M574">
        <v>0</v>
      </c>
      <c r="N574">
        <v>16114</v>
      </c>
      <c r="O574">
        <v>16114</v>
      </c>
      <c r="P574">
        <v>4.0279999999999996</v>
      </c>
      <c r="Q574">
        <v>4.0279999999999996</v>
      </c>
      <c r="R574">
        <v>25428</v>
      </c>
      <c r="AA574" t="s">
        <v>3</v>
      </c>
      <c r="AB574" s="1">
        <v>42725</v>
      </c>
      <c r="AE574" s="1">
        <v>42725</v>
      </c>
      <c r="AG574" s="1">
        <v>42725</v>
      </c>
      <c r="AI574" s="1">
        <v>42879</v>
      </c>
      <c r="AM574" s="1">
        <v>42879</v>
      </c>
      <c r="AO574" s="1">
        <v>42879</v>
      </c>
      <c r="AQ574">
        <v>1600519751</v>
      </c>
      <c r="AR574" t="s">
        <v>335</v>
      </c>
      <c r="AS574">
        <v>1</v>
      </c>
      <c r="AV574" t="s">
        <v>1053</v>
      </c>
      <c r="AW574" t="s">
        <v>5</v>
      </c>
      <c r="AX574">
        <v>1019230</v>
      </c>
      <c r="AY574" t="s">
        <v>6</v>
      </c>
      <c r="BA574" t="s">
        <v>7</v>
      </c>
      <c r="BB574" s="1">
        <v>42736</v>
      </c>
      <c r="BC574" s="1">
        <v>42736</v>
      </c>
      <c r="BD574" s="1">
        <v>42795</v>
      </c>
      <c r="BE574" s="1">
        <v>42870</v>
      </c>
      <c r="BF574">
        <v>0</v>
      </c>
      <c r="BG574">
        <v>0</v>
      </c>
      <c r="BH574">
        <v>3220</v>
      </c>
      <c r="BI574">
        <v>3220</v>
      </c>
      <c r="BJ574">
        <v>4868</v>
      </c>
      <c r="BK574">
        <v>4868</v>
      </c>
      <c r="BL574">
        <v>16114</v>
      </c>
      <c r="BM574">
        <v>16114</v>
      </c>
      <c r="BN574">
        <v>4.03</v>
      </c>
      <c r="BO574">
        <v>4.03</v>
      </c>
      <c r="BP574" s="1">
        <v>42725</v>
      </c>
      <c r="BQ574" s="1">
        <v>43544</v>
      </c>
      <c r="BR574">
        <v>519752</v>
      </c>
      <c r="BS574">
        <v>1</v>
      </c>
      <c r="BT574" t="s">
        <v>709</v>
      </c>
      <c r="BU574" t="s">
        <v>817</v>
      </c>
      <c r="BW574" t="s">
        <v>818</v>
      </c>
      <c r="BX574">
        <v>1</v>
      </c>
      <c r="BY574">
        <v>1</v>
      </c>
      <c r="BZ574">
        <v>16114</v>
      </c>
      <c r="CA574">
        <v>16114</v>
      </c>
      <c r="CB574">
        <v>4.0279999999999996</v>
      </c>
      <c r="CC574">
        <v>4.0279999999999996</v>
      </c>
      <c r="CD574">
        <v>3220</v>
      </c>
      <c r="CE574">
        <v>3220</v>
      </c>
    </row>
    <row r="575" spans="1:83" x14ac:dyDescent="0.25">
      <c r="A575">
        <v>1600176074</v>
      </c>
      <c r="B575" t="s">
        <v>183</v>
      </c>
      <c r="C575">
        <v>176074</v>
      </c>
      <c r="E575" t="s">
        <v>81</v>
      </c>
      <c r="F575" t="s">
        <v>1</v>
      </c>
      <c r="G575" t="s">
        <v>2</v>
      </c>
      <c r="H575">
        <v>2623.5</v>
      </c>
      <c r="I575">
        <v>2623.5</v>
      </c>
      <c r="J575">
        <v>2100</v>
      </c>
      <c r="K575">
        <v>2100</v>
      </c>
      <c r="L575">
        <v>0</v>
      </c>
      <c r="M575">
        <v>0</v>
      </c>
      <c r="N575">
        <v>13782</v>
      </c>
      <c r="O575">
        <v>13782</v>
      </c>
      <c r="P575">
        <v>3</v>
      </c>
      <c r="Q575">
        <v>3</v>
      </c>
      <c r="R575">
        <v>26671</v>
      </c>
      <c r="AA575" t="s">
        <v>3</v>
      </c>
      <c r="AB575" s="1">
        <v>42850</v>
      </c>
      <c r="AE575" s="1">
        <v>42850</v>
      </c>
      <c r="AG575" s="1">
        <v>42850</v>
      </c>
      <c r="AI575" s="1">
        <v>42900</v>
      </c>
      <c r="AM575" s="1">
        <v>42900</v>
      </c>
      <c r="AO575" s="1">
        <v>42900</v>
      </c>
      <c r="AQ575">
        <v>1600586660</v>
      </c>
      <c r="AR575" t="s">
        <v>377</v>
      </c>
      <c r="AS575">
        <v>1</v>
      </c>
      <c r="AV575" t="s">
        <v>81</v>
      </c>
      <c r="AW575" t="s">
        <v>5</v>
      </c>
      <c r="AX575">
        <v>1000628</v>
      </c>
      <c r="AY575" t="s">
        <v>6</v>
      </c>
      <c r="BA575" t="s">
        <v>7</v>
      </c>
      <c r="BB575" s="1">
        <v>42850</v>
      </c>
      <c r="BC575" s="1">
        <v>42850</v>
      </c>
      <c r="BD575" s="1">
        <v>42895</v>
      </c>
      <c r="BE575" s="1">
        <v>42885</v>
      </c>
      <c r="BF575">
        <v>0</v>
      </c>
      <c r="BG575">
        <v>0</v>
      </c>
      <c r="BH575">
        <v>2100</v>
      </c>
      <c r="BI575">
        <v>2100</v>
      </c>
      <c r="BJ575">
        <v>2623.5</v>
      </c>
      <c r="BK575">
        <v>2623.5</v>
      </c>
      <c r="BL575">
        <v>13782</v>
      </c>
      <c r="BM575">
        <v>13782</v>
      </c>
      <c r="BN575">
        <v>3</v>
      </c>
      <c r="BO575">
        <v>3</v>
      </c>
      <c r="BP575" s="1">
        <v>42850</v>
      </c>
      <c r="BQ575" s="1">
        <v>43547</v>
      </c>
      <c r="BR575">
        <v>586661</v>
      </c>
      <c r="BS575">
        <v>1</v>
      </c>
      <c r="BT575" t="s">
        <v>709</v>
      </c>
      <c r="BU575" t="s">
        <v>710</v>
      </c>
      <c r="BW575" t="s">
        <v>722</v>
      </c>
      <c r="BX575">
        <v>300</v>
      </c>
      <c r="BY575">
        <v>300</v>
      </c>
      <c r="BZ575">
        <v>13782</v>
      </c>
      <c r="CA575">
        <v>13782</v>
      </c>
      <c r="CB575">
        <v>3</v>
      </c>
      <c r="CC575">
        <v>3</v>
      </c>
      <c r="CD575">
        <v>2100</v>
      </c>
      <c r="CE575">
        <v>2100</v>
      </c>
    </row>
    <row r="576" spans="1:83" x14ac:dyDescent="0.25">
      <c r="A576">
        <v>1600176196</v>
      </c>
      <c r="B576" t="s">
        <v>183</v>
      </c>
      <c r="C576">
        <v>176196</v>
      </c>
      <c r="E576" t="s">
        <v>81</v>
      </c>
      <c r="F576" t="s">
        <v>1</v>
      </c>
      <c r="G576" t="s">
        <v>2</v>
      </c>
      <c r="H576">
        <v>6574.75</v>
      </c>
      <c r="I576">
        <v>6574.75</v>
      </c>
      <c r="J576">
        <v>3693</v>
      </c>
      <c r="K576">
        <v>3693</v>
      </c>
      <c r="L576">
        <v>0</v>
      </c>
      <c r="M576">
        <v>0</v>
      </c>
      <c r="N576">
        <v>24152.71</v>
      </c>
      <c r="O576">
        <v>24152.71</v>
      </c>
      <c r="P576">
        <v>5.2610000000000001</v>
      </c>
      <c r="Q576">
        <v>5.2610000000000001</v>
      </c>
      <c r="R576">
        <v>1299</v>
      </c>
      <c r="AA576" t="s">
        <v>3</v>
      </c>
      <c r="AB576" s="1">
        <v>42851</v>
      </c>
      <c r="AE576" s="1">
        <v>42851</v>
      </c>
      <c r="AG576" s="1">
        <v>42851</v>
      </c>
      <c r="AI576" s="1">
        <v>42921</v>
      </c>
      <c r="AM576" s="1">
        <v>42921</v>
      </c>
      <c r="AO576" s="1">
        <v>42921</v>
      </c>
      <c r="AQ576">
        <v>1600586732</v>
      </c>
      <c r="AR576" t="s">
        <v>378</v>
      </c>
      <c r="AS576">
        <v>1</v>
      </c>
      <c r="AV576" t="s">
        <v>81</v>
      </c>
      <c r="AW576" t="s">
        <v>5</v>
      </c>
      <c r="AX576">
        <v>1000577</v>
      </c>
      <c r="AY576" t="s">
        <v>6</v>
      </c>
      <c r="BA576" t="s">
        <v>7</v>
      </c>
      <c r="BB576" s="1">
        <v>42856</v>
      </c>
      <c r="BC576" s="1">
        <v>42856</v>
      </c>
      <c r="BD576" s="1">
        <v>42895</v>
      </c>
      <c r="BE576" s="1">
        <v>42886</v>
      </c>
      <c r="BF576">
        <v>0</v>
      </c>
      <c r="BG576">
        <v>0</v>
      </c>
      <c r="BH576">
        <v>3693</v>
      </c>
      <c r="BI576">
        <v>3693</v>
      </c>
      <c r="BJ576">
        <v>6574.75</v>
      </c>
      <c r="BK576">
        <v>6574.75</v>
      </c>
      <c r="BL576">
        <v>24152.71</v>
      </c>
      <c r="BM576">
        <v>24152.71</v>
      </c>
      <c r="BN576">
        <v>5.26</v>
      </c>
      <c r="BO576">
        <v>5.26</v>
      </c>
      <c r="BP576" s="1">
        <v>42851</v>
      </c>
      <c r="BQ576" s="1">
        <v>43547</v>
      </c>
      <c r="BR576">
        <v>586733</v>
      </c>
      <c r="BS576">
        <v>1</v>
      </c>
      <c r="BT576" t="s">
        <v>709</v>
      </c>
      <c r="BU576" t="s">
        <v>710</v>
      </c>
      <c r="BW576" t="s">
        <v>722</v>
      </c>
      <c r="BX576">
        <v>524</v>
      </c>
      <c r="BY576">
        <v>524</v>
      </c>
      <c r="BZ576">
        <v>24072.560000000001</v>
      </c>
      <c r="CA576">
        <v>24072.560000000001</v>
      </c>
      <c r="CB576">
        <v>5.24</v>
      </c>
      <c r="CC576">
        <v>5.24</v>
      </c>
      <c r="CD576">
        <v>3668</v>
      </c>
      <c r="CE576">
        <v>3668</v>
      </c>
    </row>
    <row r="577" spans="1:83" x14ac:dyDescent="0.25">
      <c r="A577">
        <v>1600176196</v>
      </c>
      <c r="B577" t="s">
        <v>183</v>
      </c>
      <c r="C577">
        <v>176196</v>
      </c>
      <c r="E577" t="s">
        <v>81</v>
      </c>
      <c r="F577" t="s">
        <v>1</v>
      </c>
      <c r="G577" t="s">
        <v>2</v>
      </c>
      <c r="H577">
        <v>6574.75</v>
      </c>
      <c r="I577">
        <v>6574.75</v>
      </c>
      <c r="J577">
        <v>3693</v>
      </c>
      <c r="K577">
        <v>3693</v>
      </c>
      <c r="L577">
        <v>0</v>
      </c>
      <c r="M577">
        <v>0</v>
      </c>
      <c r="N577">
        <v>24152.71</v>
      </c>
      <c r="O577">
        <v>24152.71</v>
      </c>
      <c r="P577">
        <v>5.2610000000000001</v>
      </c>
      <c r="Q577">
        <v>5.2610000000000001</v>
      </c>
      <c r="R577">
        <v>1299</v>
      </c>
      <c r="AA577" t="s">
        <v>3</v>
      </c>
      <c r="AB577" s="1">
        <v>42851</v>
      </c>
      <c r="AE577" s="1">
        <v>42851</v>
      </c>
      <c r="AG577" s="1">
        <v>42851</v>
      </c>
      <c r="AI577" s="1">
        <v>42921</v>
      </c>
      <c r="AM577" s="1">
        <v>42921</v>
      </c>
      <c r="AO577" s="1">
        <v>42921</v>
      </c>
      <c r="AQ577">
        <v>1600586732</v>
      </c>
      <c r="AR577" t="s">
        <v>378</v>
      </c>
      <c r="AS577">
        <v>1</v>
      </c>
      <c r="AV577" t="s">
        <v>81</v>
      </c>
      <c r="AW577" t="s">
        <v>5</v>
      </c>
      <c r="AX577">
        <v>1000577</v>
      </c>
      <c r="AY577" t="s">
        <v>6</v>
      </c>
      <c r="BA577" t="s">
        <v>7</v>
      </c>
      <c r="BB577" s="1">
        <v>42856</v>
      </c>
      <c r="BC577" s="1">
        <v>42856</v>
      </c>
      <c r="BD577" s="1">
        <v>42895</v>
      </c>
      <c r="BE577" s="1">
        <v>42886</v>
      </c>
      <c r="BF577">
        <v>0</v>
      </c>
      <c r="BG577">
        <v>0</v>
      </c>
      <c r="BH577">
        <v>3693</v>
      </c>
      <c r="BI577">
        <v>3693</v>
      </c>
      <c r="BJ577">
        <v>6574.75</v>
      </c>
      <c r="BK577">
        <v>6574.75</v>
      </c>
      <c r="BL577">
        <v>24152.71</v>
      </c>
      <c r="BM577">
        <v>24152.71</v>
      </c>
      <c r="BN577">
        <v>5.26</v>
      </c>
      <c r="BO577">
        <v>5.26</v>
      </c>
      <c r="BP577" s="1">
        <v>42851</v>
      </c>
      <c r="BQ577" s="1">
        <v>43547</v>
      </c>
      <c r="BR577">
        <v>586734</v>
      </c>
      <c r="BS577">
        <v>2</v>
      </c>
      <c r="BT577" t="s">
        <v>709</v>
      </c>
      <c r="BU577" t="s">
        <v>718</v>
      </c>
      <c r="BW577" t="s">
        <v>737</v>
      </c>
      <c r="BX577">
        <v>5</v>
      </c>
      <c r="BY577">
        <v>5</v>
      </c>
      <c r="BZ577">
        <v>80.150000000000006</v>
      </c>
      <c r="CA577">
        <v>80.150000000000006</v>
      </c>
      <c r="CB577">
        <v>2.1000000000000001E-2</v>
      </c>
      <c r="CC577">
        <v>2.1000000000000001E-2</v>
      </c>
      <c r="CD577">
        <v>25</v>
      </c>
      <c r="CE577">
        <v>25</v>
      </c>
    </row>
    <row r="578" spans="1:83" x14ac:dyDescent="0.25">
      <c r="A578">
        <v>1600176268</v>
      </c>
      <c r="B578" t="s">
        <v>183</v>
      </c>
      <c r="C578">
        <v>176268</v>
      </c>
      <c r="E578" t="s">
        <v>1058</v>
      </c>
      <c r="F578" t="s">
        <v>1</v>
      </c>
      <c r="G578" t="s">
        <v>2</v>
      </c>
      <c r="H578">
        <v>939.85</v>
      </c>
      <c r="I578">
        <v>939.85</v>
      </c>
      <c r="J578">
        <v>533</v>
      </c>
      <c r="K578">
        <v>533</v>
      </c>
      <c r="L578">
        <v>0</v>
      </c>
      <c r="M578">
        <v>0</v>
      </c>
      <c r="N578">
        <v>3447.65</v>
      </c>
      <c r="O578">
        <v>3447.65</v>
      </c>
      <c r="P578">
        <v>0.752</v>
      </c>
      <c r="Q578">
        <v>0.752</v>
      </c>
      <c r="R578">
        <v>1299</v>
      </c>
      <c r="AA578" t="s">
        <v>3</v>
      </c>
      <c r="AB578" s="1">
        <v>42851</v>
      </c>
      <c r="AE578" s="1">
        <v>42852</v>
      </c>
      <c r="AG578" s="1">
        <v>42852</v>
      </c>
      <c r="AI578" s="1">
        <v>42921</v>
      </c>
      <c r="AM578" s="1">
        <v>42921</v>
      </c>
      <c r="AO578" s="1">
        <v>42921</v>
      </c>
      <c r="AQ578">
        <v>1600586765</v>
      </c>
      <c r="AR578" t="s">
        <v>379</v>
      </c>
      <c r="AS578">
        <v>1</v>
      </c>
      <c r="AV578" t="s">
        <v>1058</v>
      </c>
      <c r="AW578" t="s">
        <v>5</v>
      </c>
      <c r="AX578">
        <v>1000454</v>
      </c>
      <c r="AY578" t="s">
        <v>6</v>
      </c>
      <c r="BA578" t="s">
        <v>7</v>
      </c>
      <c r="BB578" s="1">
        <v>42856</v>
      </c>
      <c r="BC578" s="1">
        <v>42856</v>
      </c>
      <c r="BD578" s="1">
        <v>42895</v>
      </c>
      <c r="BE578" s="1">
        <v>42886</v>
      </c>
      <c r="BF578">
        <v>0</v>
      </c>
      <c r="BG578">
        <v>0</v>
      </c>
      <c r="BH578">
        <v>533</v>
      </c>
      <c r="BI578">
        <v>533</v>
      </c>
      <c r="BJ578">
        <v>939.85</v>
      </c>
      <c r="BK578">
        <v>939.85</v>
      </c>
      <c r="BL578">
        <v>3447.65</v>
      </c>
      <c r="BM578">
        <v>3447.65</v>
      </c>
      <c r="BN578">
        <v>0.75</v>
      </c>
      <c r="BO578">
        <v>0.75</v>
      </c>
      <c r="BP578" s="1">
        <v>42851</v>
      </c>
      <c r="BQ578" s="1">
        <v>43547</v>
      </c>
      <c r="BR578">
        <v>586766</v>
      </c>
      <c r="BS578">
        <v>1</v>
      </c>
      <c r="BT578" t="s">
        <v>709</v>
      </c>
      <c r="BU578" t="s">
        <v>718</v>
      </c>
      <c r="BW578" t="s">
        <v>737</v>
      </c>
      <c r="BX578">
        <v>3</v>
      </c>
      <c r="BY578">
        <v>3</v>
      </c>
      <c r="BZ578">
        <v>48.09</v>
      </c>
      <c r="CA578">
        <v>48.09</v>
      </c>
      <c r="CB578">
        <v>1.2E-2</v>
      </c>
      <c r="CC578">
        <v>1.2E-2</v>
      </c>
      <c r="CD578">
        <v>15</v>
      </c>
      <c r="CE578">
        <v>15</v>
      </c>
    </row>
    <row r="579" spans="1:83" x14ac:dyDescent="0.25">
      <c r="A579">
        <v>1600176268</v>
      </c>
      <c r="B579" t="s">
        <v>183</v>
      </c>
      <c r="C579">
        <v>176268</v>
      </c>
      <c r="E579" t="s">
        <v>1058</v>
      </c>
      <c r="F579" t="s">
        <v>1</v>
      </c>
      <c r="G579" t="s">
        <v>2</v>
      </c>
      <c r="H579">
        <v>939.85</v>
      </c>
      <c r="I579">
        <v>939.85</v>
      </c>
      <c r="J579">
        <v>533</v>
      </c>
      <c r="K579">
        <v>533</v>
      </c>
      <c r="L579">
        <v>0</v>
      </c>
      <c r="M579">
        <v>0</v>
      </c>
      <c r="N579">
        <v>3447.65</v>
      </c>
      <c r="O579">
        <v>3447.65</v>
      </c>
      <c r="P579">
        <v>0.752</v>
      </c>
      <c r="Q579">
        <v>0.752</v>
      </c>
      <c r="R579">
        <v>1299</v>
      </c>
      <c r="AA579" t="s">
        <v>3</v>
      </c>
      <c r="AB579" s="1">
        <v>42851</v>
      </c>
      <c r="AE579" s="1">
        <v>42852</v>
      </c>
      <c r="AG579" s="1">
        <v>42852</v>
      </c>
      <c r="AI579" s="1">
        <v>42921</v>
      </c>
      <c r="AM579" s="1">
        <v>42921</v>
      </c>
      <c r="AO579" s="1">
        <v>42921</v>
      </c>
      <c r="AQ579">
        <v>1600586765</v>
      </c>
      <c r="AR579" t="s">
        <v>379</v>
      </c>
      <c r="AS579">
        <v>1</v>
      </c>
      <c r="AV579" t="s">
        <v>1058</v>
      </c>
      <c r="AW579" t="s">
        <v>5</v>
      </c>
      <c r="AX579">
        <v>1000454</v>
      </c>
      <c r="AY579" t="s">
        <v>6</v>
      </c>
      <c r="BA579" t="s">
        <v>7</v>
      </c>
      <c r="BB579" s="1">
        <v>42856</v>
      </c>
      <c r="BC579" s="1">
        <v>42856</v>
      </c>
      <c r="BD579" s="1">
        <v>42895</v>
      </c>
      <c r="BE579" s="1">
        <v>42886</v>
      </c>
      <c r="BF579">
        <v>0</v>
      </c>
      <c r="BG579">
        <v>0</v>
      </c>
      <c r="BH579">
        <v>533</v>
      </c>
      <c r="BI579">
        <v>533</v>
      </c>
      <c r="BJ579">
        <v>939.85</v>
      </c>
      <c r="BK579">
        <v>939.85</v>
      </c>
      <c r="BL579">
        <v>3447.65</v>
      </c>
      <c r="BM579">
        <v>3447.65</v>
      </c>
      <c r="BN579">
        <v>0.75</v>
      </c>
      <c r="BO579">
        <v>0.75</v>
      </c>
      <c r="BP579" s="1">
        <v>42851</v>
      </c>
      <c r="BQ579" s="1">
        <v>43547</v>
      </c>
      <c r="BR579">
        <v>586767</v>
      </c>
      <c r="BS579">
        <v>2</v>
      </c>
      <c r="BT579" t="s">
        <v>709</v>
      </c>
      <c r="BU579" t="s">
        <v>710</v>
      </c>
      <c r="BW579" t="s">
        <v>722</v>
      </c>
      <c r="BX579">
        <v>74</v>
      </c>
      <c r="BY579">
        <v>74</v>
      </c>
      <c r="BZ579">
        <v>3399.56</v>
      </c>
      <c r="CA579">
        <v>3399.56</v>
      </c>
      <c r="CB579">
        <v>0.74</v>
      </c>
      <c r="CC579">
        <v>0.74</v>
      </c>
      <c r="CD579">
        <v>518</v>
      </c>
      <c r="CE579">
        <v>518</v>
      </c>
    </row>
    <row r="580" spans="1:83" x14ac:dyDescent="0.25">
      <c r="A580">
        <v>1600176433</v>
      </c>
      <c r="B580" t="s">
        <v>183</v>
      </c>
      <c r="C580">
        <v>176433</v>
      </c>
      <c r="E580" t="s">
        <v>81</v>
      </c>
      <c r="F580" t="s">
        <v>1</v>
      </c>
      <c r="G580" t="s">
        <v>2</v>
      </c>
      <c r="H580">
        <v>1825</v>
      </c>
      <c r="I580">
        <v>1825</v>
      </c>
      <c r="J580">
        <v>1022</v>
      </c>
      <c r="K580">
        <v>1022</v>
      </c>
      <c r="L580">
        <v>0</v>
      </c>
      <c r="M580">
        <v>0</v>
      </c>
      <c r="N580">
        <v>6707.24</v>
      </c>
      <c r="O580">
        <v>6707.24</v>
      </c>
      <c r="P580">
        <v>1.46</v>
      </c>
      <c r="Q580">
        <v>1.46</v>
      </c>
      <c r="R580">
        <v>1299</v>
      </c>
      <c r="AA580" t="s">
        <v>3</v>
      </c>
      <c r="AB580" s="1">
        <v>42853</v>
      </c>
      <c r="AE580" s="1">
        <v>42856</v>
      </c>
      <c r="AG580" s="1">
        <v>42856</v>
      </c>
      <c r="AI580" s="1">
        <v>42921</v>
      </c>
      <c r="AM580" s="1">
        <v>42921</v>
      </c>
      <c r="AO580" s="1">
        <v>42921</v>
      </c>
      <c r="AQ580">
        <v>1600557623</v>
      </c>
      <c r="AR580" t="s">
        <v>383</v>
      </c>
      <c r="AS580">
        <v>1</v>
      </c>
      <c r="AV580" t="s">
        <v>81</v>
      </c>
      <c r="AW580" t="s">
        <v>5</v>
      </c>
      <c r="AX580">
        <v>1153840</v>
      </c>
      <c r="AY580" t="s">
        <v>6</v>
      </c>
      <c r="BA580" t="s">
        <v>7</v>
      </c>
      <c r="BB580" s="1">
        <v>42856</v>
      </c>
      <c r="BC580" s="1">
        <v>42856</v>
      </c>
      <c r="BD580" s="1">
        <v>42895</v>
      </c>
      <c r="BE580" s="1">
        <v>42886</v>
      </c>
      <c r="BF580">
        <v>0</v>
      </c>
      <c r="BG580">
        <v>0</v>
      </c>
      <c r="BH580">
        <v>1022</v>
      </c>
      <c r="BI580">
        <v>1022</v>
      </c>
      <c r="BJ580">
        <v>1825</v>
      </c>
      <c r="BK580">
        <v>1825</v>
      </c>
      <c r="BL580">
        <v>6707.24</v>
      </c>
      <c r="BM580">
        <v>6707.24</v>
      </c>
      <c r="BN580">
        <v>1.46</v>
      </c>
      <c r="BO580">
        <v>1.46</v>
      </c>
      <c r="BP580" s="1">
        <v>42853</v>
      </c>
      <c r="BQ580" s="1">
        <v>43546</v>
      </c>
      <c r="BR580">
        <v>557624</v>
      </c>
      <c r="BS580">
        <v>1</v>
      </c>
      <c r="BT580" t="s">
        <v>709</v>
      </c>
      <c r="BU580" t="s">
        <v>710</v>
      </c>
      <c r="BW580" t="s">
        <v>722</v>
      </c>
      <c r="BX580">
        <v>146</v>
      </c>
      <c r="BY580">
        <v>146</v>
      </c>
      <c r="BZ580">
        <v>6707.24</v>
      </c>
      <c r="CA580">
        <v>6707.24</v>
      </c>
      <c r="CB580">
        <v>1.46</v>
      </c>
      <c r="CC580">
        <v>1.46</v>
      </c>
      <c r="CD580">
        <v>1022</v>
      </c>
      <c r="CE580">
        <v>1022</v>
      </c>
    </row>
    <row r="581" spans="1:83" x14ac:dyDescent="0.25">
      <c r="A581">
        <v>1600176567</v>
      </c>
      <c r="B581" t="s">
        <v>183</v>
      </c>
      <c r="C581">
        <v>176567</v>
      </c>
      <c r="E581" t="s">
        <v>1058</v>
      </c>
      <c r="F581" t="s">
        <v>1</v>
      </c>
      <c r="G581" t="s">
        <v>2</v>
      </c>
      <c r="H581">
        <v>1481.71</v>
      </c>
      <c r="I581">
        <v>1481.71</v>
      </c>
      <c r="J581">
        <v>1470</v>
      </c>
      <c r="K581">
        <v>1470</v>
      </c>
      <c r="L581">
        <v>0</v>
      </c>
      <c r="M581">
        <v>0</v>
      </c>
      <c r="N581">
        <v>10992.519</v>
      </c>
      <c r="O581">
        <v>10992.519</v>
      </c>
      <c r="P581">
        <v>2.72</v>
      </c>
      <c r="Q581">
        <v>2.72</v>
      </c>
      <c r="R581">
        <v>18803</v>
      </c>
      <c r="AA581" t="s">
        <v>3</v>
      </c>
      <c r="AB581" s="1">
        <v>42857</v>
      </c>
      <c r="AE581" s="1">
        <v>42857</v>
      </c>
      <c r="AG581" s="1">
        <v>42857</v>
      </c>
      <c r="AI581" s="1">
        <v>42920</v>
      </c>
      <c r="AM581" s="1">
        <v>42920</v>
      </c>
      <c r="AO581" s="1">
        <v>42920</v>
      </c>
      <c r="AQ581">
        <v>1600558023</v>
      </c>
      <c r="AR581" t="s">
        <v>385</v>
      </c>
      <c r="AS581">
        <v>1</v>
      </c>
      <c r="AV581" t="s">
        <v>1058</v>
      </c>
      <c r="AW581" t="s">
        <v>5</v>
      </c>
      <c r="AX581">
        <v>10011104</v>
      </c>
      <c r="AY581" t="s">
        <v>6</v>
      </c>
      <c r="BA581" t="s">
        <v>7</v>
      </c>
      <c r="BB581" s="1">
        <v>42863</v>
      </c>
      <c r="BC581" s="1">
        <v>42863</v>
      </c>
      <c r="BD581" s="1">
        <v>42916</v>
      </c>
      <c r="BE581" s="1">
        <v>42886</v>
      </c>
      <c r="BF581">
        <v>0</v>
      </c>
      <c r="BG581">
        <v>0</v>
      </c>
      <c r="BH581">
        <v>1470</v>
      </c>
      <c r="BI581">
        <v>1470</v>
      </c>
      <c r="BJ581">
        <v>1481.71</v>
      </c>
      <c r="BK581">
        <v>1481.71</v>
      </c>
      <c r="BL581">
        <v>10992.52</v>
      </c>
      <c r="BM581">
        <v>10992.52</v>
      </c>
      <c r="BN581">
        <v>2.72</v>
      </c>
      <c r="BO581">
        <v>2.72</v>
      </c>
      <c r="BP581" s="1">
        <v>42857</v>
      </c>
      <c r="BQ581" s="1">
        <v>43546</v>
      </c>
      <c r="BR581">
        <v>558024</v>
      </c>
      <c r="BS581">
        <v>1</v>
      </c>
      <c r="BT581" t="s">
        <v>709</v>
      </c>
      <c r="BU581" t="s">
        <v>718</v>
      </c>
      <c r="BW581" t="s">
        <v>725</v>
      </c>
      <c r="BX581">
        <v>33</v>
      </c>
      <c r="BY581">
        <v>33</v>
      </c>
      <c r="BZ581">
        <v>6840.3389999999999</v>
      </c>
      <c r="CA581">
        <v>6840.3389999999999</v>
      </c>
      <c r="CB581">
        <v>1.7490000000000001</v>
      </c>
      <c r="CC581">
        <v>1.7490000000000001</v>
      </c>
      <c r="CD581">
        <v>660</v>
      </c>
      <c r="CE581">
        <v>660</v>
      </c>
    </row>
    <row r="582" spans="1:83" x14ac:dyDescent="0.25">
      <c r="A582">
        <v>1600176567</v>
      </c>
      <c r="B582" t="s">
        <v>183</v>
      </c>
      <c r="C582">
        <v>176567</v>
      </c>
      <c r="E582" t="s">
        <v>1058</v>
      </c>
      <c r="F582" t="s">
        <v>1</v>
      </c>
      <c r="G582" t="s">
        <v>2</v>
      </c>
      <c r="H582">
        <v>1481.71</v>
      </c>
      <c r="I582">
        <v>1481.71</v>
      </c>
      <c r="J582">
        <v>1470</v>
      </c>
      <c r="K582">
        <v>1470</v>
      </c>
      <c r="L582">
        <v>0</v>
      </c>
      <c r="M582">
        <v>0</v>
      </c>
      <c r="N582">
        <v>10992.519</v>
      </c>
      <c r="O582">
        <v>10992.519</v>
      </c>
      <c r="P582">
        <v>2.72</v>
      </c>
      <c r="Q582">
        <v>2.72</v>
      </c>
      <c r="R582">
        <v>18803</v>
      </c>
      <c r="AA582" t="s">
        <v>3</v>
      </c>
      <c r="AB582" s="1">
        <v>42857</v>
      </c>
      <c r="AE582" s="1">
        <v>42857</v>
      </c>
      <c r="AG582" s="1">
        <v>42857</v>
      </c>
      <c r="AI582" s="1">
        <v>42920</v>
      </c>
      <c r="AM582" s="1">
        <v>42920</v>
      </c>
      <c r="AO582" s="1">
        <v>42920</v>
      </c>
      <c r="AQ582">
        <v>1600558023</v>
      </c>
      <c r="AR582" t="s">
        <v>385</v>
      </c>
      <c r="AS582">
        <v>1</v>
      </c>
      <c r="AV582" t="s">
        <v>1058</v>
      </c>
      <c r="AW582" t="s">
        <v>5</v>
      </c>
      <c r="AX582">
        <v>10011104</v>
      </c>
      <c r="AY582" t="s">
        <v>6</v>
      </c>
      <c r="BA582" t="s">
        <v>7</v>
      </c>
      <c r="BB582" s="1">
        <v>42863</v>
      </c>
      <c r="BC582" s="1">
        <v>42863</v>
      </c>
      <c r="BD582" s="1">
        <v>42916</v>
      </c>
      <c r="BE582" s="1">
        <v>42886</v>
      </c>
      <c r="BF582">
        <v>0</v>
      </c>
      <c r="BG582">
        <v>0</v>
      </c>
      <c r="BH582">
        <v>1470</v>
      </c>
      <c r="BI582">
        <v>1470</v>
      </c>
      <c r="BJ582">
        <v>1481.71</v>
      </c>
      <c r="BK582">
        <v>1481.71</v>
      </c>
      <c r="BL582">
        <v>10992.52</v>
      </c>
      <c r="BM582">
        <v>10992.52</v>
      </c>
      <c r="BN582">
        <v>2.72</v>
      </c>
      <c r="BO582">
        <v>2.72</v>
      </c>
      <c r="BP582" s="1">
        <v>42857</v>
      </c>
      <c r="BQ582" s="1">
        <v>43546</v>
      </c>
      <c r="BR582">
        <v>558025</v>
      </c>
      <c r="BS582">
        <v>2</v>
      </c>
      <c r="BT582" t="s">
        <v>709</v>
      </c>
      <c r="BU582" t="s">
        <v>718</v>
      </c>
      <c r="BW582" t="s">
        <v>737</v>
      </c>
      <c r="BX582">
        <v>110</v>
      </c>
      <c r="BY582">
        <v>110</v>
      </c>
      <c r="BZ582">
        <v>1763.3</v>
      </c>
      <c r="CA582">
        <v>1763.3</v>
      </c>
      <c r="CB582">
        <v>0.45100000000000001</v>
      </c>
      <c r="CC582">
        <v>0.45100000000000001</v>
      </c>
      <c r="CD582">
        <v>550</v>
      </c>
      <c r="CE582">
        <v>550</v>
      </c>
    </row>
    <row r="583" spans="1:83" x14ac:dyDescent="0.25">
      <c r="A583">
        <v>1600176567</v>
      </c>
      <c r="B583" t="s">
        <v>183</v>
      </c>
      <c r="C583">
        <v>176567</v>
      </c>
      <c r="E583" t="s">
        <v>1058</v>
      </c>
      <c r="F583" t="s">
        <v>1</v>
      </c>
      <c r="G583" t="s">
        <v>2</v>
      </c>
      <c r="H583">
        <v>1481.71</v>
      </c>
      <c r="I583">
        <v>1481.71</v>
      </c>
      <c r="J583">
        <v>1470</v>
      </c>
      <c r="K583">
        <v>1470</v>
      </c>
      <c r="L583">
        <v>0</v>
      </c>
      <c r="M583">
        <v>0</v>
      </c>
      <c r="N583">
        <v>10992.519</v>
      </c>
      <c r="O583">
        <v>10992.519</v>
      </c>
      <c r="P583">
        <v>2.72</v>
      </c>
      <c r="Q583">
        <v>2.72</v>
      </c>
      <c r="R583">
        <v>18803</v>
      </c>
      <c r="AA583" t="s">
        <v>3</v>
      </c>
      <c r="AB583" s="1">
        <v>42857</v>
      </c>
      <c r="AE583" s="1">
        <v>42857</v>
      </c>
      <c r="AG583" s="1">
        <v>42857</v>
      </c>
      <c r="AI583" s="1">
        <v>42920</v>
      </c>
      <c r="AM583" s="1">
        <v>42920</v>
      </c>
      <c r="AO583" s="1">
        <v>42920</v>
      </c>
      <c r="AQ583">
        <v>1600558023</v>
      </c>
      <c r="AR583" t="s">
        <v>385</v>
      </c>
      <c r="AS583">
        <v>1</v>
      </c>
      <c r="AV583" t="s">
        <v>1058</v>
      </c>
      <c r="AW583" t="s">
        <v>5</v>
      </c>
      <c r="AX583">
        <v>10011104</v>
      </c>
      <c r="AY583" t="s">
        <v>6</v>
      </c>
      <c r="BA583" t="s">
        <v>7</v>
      </c>
      <c r="BB583" s="1">
        <v>42863</v>
      </c>
      <c r="BC583" s="1">
        <v>42863</v>
      </c>
      <c r="BD583" s="1">
        <v>42916</v>
      </c>
      <c r="BE583" s="1">
        <v>42886</v>
      </c>
      <c r="BF583">
        <v>0</v>
      </c>
      <c r="BG583">
        <v>0</v>
      </c>
      <c r="BH583">
        <v>1470</v>
      </c>
      <c r="BI583">
        <v>1470</v>
      </c>
      <c r="BJ583">
        <v>1481.71</v>
      </c>
      <c r="BK583">
        <v>1481.71</v>
      </c>
      <c r="BL583">
        <v>10992.52</v>
      </c>
      <c r="BM583">
        <v>10992.52</v>
      </c>
      <c r="BN583">
        <v>2.72</v>
      </c>
      <c r="BO583">
        <v>2.72</v>
      </c>
      <c r="BP583" s="1">
        <v>42857</v>
      </c>
      <c r="BQ583" s="1">
        <v>43546</v>
      </c>
      <c r="BR583">
        <v>558026</v>
      </c>
      <c r="BS583">
        <v>3</v>
      </c>
      <c r="BT583" t="s">
        <v>709</v>
      </c>
      <c r="BU583" t="s">
        <v>710</v>
      </c>
      <c r="BW583" t="s">
        <v>722</v>
      </c>
      <c r="BX583">
        <v>52</v>
      </c>
      <c r="BY583">
        <v>52</v>
      </c>
      <c r="BZ583">
        <v>2388.88</v>
      </c>
      <c r="CA583">
        <v>2388.88</v>
      </c>
      <c r="CB583">
        <v>0.52</v>
      </c>
      <c r="CC583">
        <v>0.52</v>
      </c>
      <c r="CD583">
        <v>260</v>
      </c>
      <c r="CE583">
        <v>260</v>
      </c>
    </row>
    <row r="584" spans="1:83" x14ac:dyDescent="0.25">
      <c r="A584">
        <v>1600176851</v>
      </c>
      <c r="B584" t="s">
        <v>183</v>
      </c>
      <c r="C584">
        <v>176851</v>
      </c>
      <c r="E584" t="s">
        <v>41</v>
      </c>
      <c r="F584" t="s">
        <v>1</v>
      </c>
      <c r="G584" t="s">
        <v>2</v>
      </c>
      <c r="H584">
        <v>69909.23</v>
      </c>
      <c r="I584">
        <v>66553.850000000006</v>
      </c>
      <c r="J584">
        <v>10240</v>
      </c>
      <c r="K584">
        <v>10920</v>
      </c>
      <c r="L584">
        <v>0</v>
      </c>
      <c r="M584">
        <v>0</v>
      </c>
      <c r="N584">
        <v>104019</v>
      </c>
      <c r="O584">
        <v>110917</v>
      </c>
      <c r="P584">
        <v>25.6</v>
      </c>
      <c r="Q584">
        <v>27.3</v>
      </c>
      <c r="R584">
        <v>26704</v>
      </c>
      <c r="AA584" t="s">
        <v>3</v>
      </c>
      <c r="AB584" s="1">
        <v>42860</v>
      </c>
      <c r="AE584" s="1">
        <v>42860</v>
      </c>
      <c r="AG584" s="1">
        <v>42860</v>
      </c>
      <c r="AI584" s="1">
        <v>43012</v>
      </c>
      <c r="AM584" s="1">
        <v>43012</v>
      </c>
      <c r="AO584" s="1">
        <v>43012</v>
      </c>
      <c r="AQ584">
        <v>1600587413</v>
      </c>
      <c r="AR584" t="s">
        <v>387</v>
      </c>
      <c r="AS584">
        <v>1</v>
      </c>
      <c r="AV584" t="s">
        <v>41</v>
      </c>
      <c r="AW584" t="s">
        <v>5</v>
      </c>
      <c r="AX584">
        <v>1241363</v>
      </c>
      <c r="AY584" t="s">
        <v>6</v>
      </c>
      <c r="BA584" t="s">
        <v>7</v>
      </c>
      <c r="BB584" s="1">
        <v>42884</v>
      </c>
      <c r="BC584" s="1">
        <v>42913</v>
      </c>
      <c r="BD584" s="1">
        <v>42888</v>
      </c>
      <c r="BE584" s="1">
        <v>42917</v>
      </c>
      <c r="BF584">
        <v>0</v>
      </c>
      <c r="BG584">
        <v>0</v>
      </c>
      <c r="BH584">
        <v>10240</v>
      </c>
      <c r="BI584">
        <v>10920</v>
      </c>
      <c r="BJ584">
        <v>69909.23</v>
      </c>
      <c r="BK584">
        <v>66553.850000000006</v>
      </c>
      <c r="BL584">
        <v>104019</v>
      </c>
      <c r="BM584">
        <v>110917</v>
      </c>
      <c r="BN584">
        <v>25.6</v>
      </c>
      <c r="BO584">
        <v>27.3</v>
      </c>
      <c r="BP584" s="1">
        <v>42860</v>
      </c>
      <c r="BQ584" s="1">
        <v>43547</v>
      </c>
      <c r="BR584">
        <v>587414</v>
      </c>
      <c r="BS584">
        <v>1</v>
      </c>
      <c r="BT584" t="s">
        <v>717</v>
      </c>
      <c r="BU584" t="s">
        <v>718</v>
      </c>
      <c r="BW584" t="s">
        <v>41</v>
      </c>
      <c r="BX584">
        <v>1</v>
      </c>
      <c r="BY584">
        <v>1</v>
      </c>
      <c r="BZ584">
        <v>104019</v>
      </c>
      <c r="CA584">
        <v>110917</v>
      </c>
      <c r="CB584">
        <v>25.6</v>
      </c>
      <c r="CC584">
        <v>27.3</v>
      </c>
      <c r="CD584">
        <v>10240</v>
      </c>
      <c r="CE584">
        <v>10920</v>
      </c>
    </row>
    <row r="585" spans="1:83" x14ac:dyDescent="0.25">
      <c r="A585">
        <v>1600177889</v>
      </c>
      <c r="B585" t="s">
        <v>183</v>
      </c>
      <c r="C585">
        <v>177889</v>
      </c>
      <c r="E585" t="s">
        <v>81</v>
      </c>
      <c r="F585" t="s">
        <v>1</v>
      </c>
      <c r="G585" t="s">
        <v>2</v>
      </c>
      <c r="H585">
        <v>1250</v>
      </c>
      <c r="I585">
        <v>1250</v>
      </c>
      <c r="J585">
        <v>700</v>
      </c>
      <c r="K585">
        <v>700</v>
      </c>
      <c r="L585">
        <v>0</v>
      </c>
      <c r="M585">
        <v>0</v>
      </c>
      <c r="N585">
        <v>4594</v>
      </c>
      <c r="O585">
        <v>4594</v>
      </c>
      <c r="P585">
        <v>1</v>
      </c>
      <c r="Q585">
        <v>1</v>
      </c>
      <c r="R585">
        <v>700</v>
      </c>
      <c r="AA585" t="s">
        <v>3</v>
      </c>
      <c r="AB585" s="1">
        <v>42881</v>
      </c>
      <c r="AE585" s="1">
        <v>42881</v>
      </c>
      <c r="AG585" s="1">
        <v>42881</v>
      </c>
      <c r="AI585" s="1">
        <v>42983</v>
      </c>
      <c r="AM585" s="1">
        <v>42983</v>
      </c>
      <c r="AO585" s="1">
        <v>42983</v>
      </c>
      <c r="AQ585">
        <v>1600553380</v>
      </c>
      <c r="AR585" t="s">
        <v>390</v>
      </c>
      <c r="AS585">
        <v>1</v>
      </c>
      <c r="AV585" t="s">
        <v>81</v>
      </c>
      <c r="AW585" t="s">
        <v>5</v>
      </c>
      <c r="AX585">
        <v>1144274</v>
      </c>
      <c r="AY585" t="s">
        <v>6</v>
      </c>
      <c r="BA585" t="s">
        <v>7</v>
      </c>
      <c r="BB585" s="1">
        <v>42887</v>
      </c>
      <c r="BC585" s="1">
        <v>42887</v>
      </c>
      <c r="BD585" s="1">
        <v>42917</v>
      </c>
      <c r="BE585" s="1">
        <v>42917</v>
      </c>
      <c r="BF585">
        <v>0</v>
      </c>
      <c r="BG585">
        <v>0</v>
      </c>
      <c r="BH585">
        <v>700</v>
      </c>
      <c r="BI585">
        <v>700</v>
      </c>
      <c r="BJ585">
        <v>1250</v>
      </c>
      <c r="BK585">
        <v>1250</v>
      </c>
      <c r="BL585">
        <v>4594</v>
      </c>
      <c r="BM585">
        <v>4594</v>
      </c>
      <c r="BN585">
        <v>1</v>
      </c>
      <c r="BO585">
        <v>1</v>
      </c>
      <c r="BP585" s="1">
        <v>42881</v>
      </c>
      <c r="BQ585" s="1">
        <v>43546</v>
      </c>
      <c r="BR585">
        <v>553381</v>
      </c>
      <c r="BS585">
        <v>1</v>
      </c>
      <c r="BT585" t="s">
        <v>709</v>
      </c>
      <c r="BU585" t="s">
        <v>710</v>
      </c>
      <c r="BW585" t="s">
        <v>722</v>
      </c>
      <c r="BX585">
        <v>100</v>
      </c>
      <c r="BY585">
        <v>100</v>
      </c>
      <c r="BZ585">
        <v>4594</v>
      </c>
      <c r="CA585">
        <v>4594</v>
      </c>
      <c r="CB585">
        <v>1</v>
      </c>
      <c r="CC585">
        <v>1</v>
      </c>
      <c r="CD585">
        <v>700</v>
      </c>
      <c r="CE585">
        <v>700</v>
      </c>
    </row>
    <row r="586" spans="1:83" x14ac:dyDescent="0.25">
      <c r="A586">
        <v>1600171827</v>
      </c>
      <c r="B586" t="s">
        <v>183</v>
      </c>
      <c r="C586">
        <v>171827</v>
      </c>
      <c r="E586" t="s">
        <v>276</v>
      </c>
      <c r="F586" t="s">
        <v>1</v>
      </c>
      <c r="G586" t="s">
        <v>2</v>
      </c>
      <c r="H586">
        <v>35627.19</v>
      </c>
      <c r="I586">
        <v>34214.49</v>
      </c>
      <c r="J586">
        <v>4292.3999999999996</v>
      </c>
      <c r="K586">
        <v>3724.35</v>
      </c>
      <c r="L586">
        <v>0</v>
      </c>
      <c r="M586">
        <v>0</v>
      </c>
      <c r="N586">
        <v>77705</v>
      </c>
      <c r="O586">
        <v>68740.2</v>
      </c>
      <c r="P586">
        <v>2.6</v>
      </c>
      <c r="Q586">
        <v>2.4</v>
      </c>
      <c r="R586">
        <v>11292</v>
      </c>
      <c r="AA586" t="s">
        <v>3</v>
      </c>
      <c r="AB586" s="1">
        <v>42761</v>
      </c>
      <c r="AE586" s="1">
        <v>42761</v>
      </c>
      <c r="AG586" s="1">
        <v>42761</v>
      </c>
      <c r="AI586" s="1">
        <v>42996</v>
      </c>
      <c r="AM586" s="1">
        <v>42996</v>
      </c>
      <c r="AO586" s="1">
        <v>42996</v>
      </c>
      <c r="AQ586">
        <v>1600581945</v>
      </c>
      <c r="AR586" t="s">
        <v>351</v>
      </c>
      <c r="AS586">
        <v>1</v>
      </c>
      <c r="AV586" t="s">
        <v>276</v>
      </c>
      <c r="AW586" t="s">
        <v>5</v>
      </c>
      <c r="AX586">
        <v>1000668</v>
      </c>
      <c r="AY586" t="s">
        <v>6</v>
      </c>
      <c r="BA586" t="s">
        <v>7</v>
      </c>
      <c r="BB586" s="1">
        <v>42786</v>
      </c>
      <c r="BC586" s="1">
        <v>42786</v>
      </c>
      <c r="BD586" s="1">
        <v>42886</v>
      </c>
      <c r="BE586" s="1">
        <v>42919</v>
      </c>
      <c r="BF586">
        <v>0</v>
      </c>
      <c r="BG586">
        <v>0</v>
      </c>
      <c r="BH586">
        <v>4292.3999999999996</v>
      </c>
      <c r="BI586">
        <v>3724.35</v>
      </c>
      <c r="BJ586">
        <v>35627.19</v>
      </c>
      <c r="BK586">
        <v>34214.49</v>
      </c>
      <c r="BL586">
        <v>77705</v>
      </c>
      <c r="BM586">
        <v>68740.2</v>
      </c>
      <c r="BN586">
        <v>2.6</v>
      </c>
      <c r="BO586">
        <v>2.4</v>
      </c>
      <c r="BP586" s="1">
        <v>42761</v>
      </c>
      <c r="BQ586" s="1">
        <v>43547</v>
      </c>
      <c r="BR586">
        <v>581946</v>
      </c>
      <c r="BS586">
        <v>1</v>
      </c>
      <c r="BT586" t="s">
        <v>709</v>
      </c>
      <c r="BU586" t="s">
        <v>712</v>
      </c>
      <c r="BW586" t="s">
        <v>730</v>
      </c>
      <c r="BX586">
        <v>3</v>
      </c>
      <c r="BY586">
        <v>3</v>
      </c>
      <c r="BZ586">
        <v>819</v>
      </c>
      <c r="CA586">
        <v>819</v>
      </c>
      <c r="CB586">
        <v>0</v>
      </c>
      <c r="CC586">
        <v>0</v>
      </c>
      <c r="CD586">
        <v>75</v>
      </c>
      <c r="CE586">
        <v>75</v>
      </c>
    </row>
    <row r="587" spans="1:83" x14ac:dyDescent="0.25">
      <c r="A587">
        <v>1600171827</v>
      </c>
      <c r="B587" t="s">
        <v>183</v>
      </c>
      <c r="C587">
        <v>171827</v>
      </c>
      <c r="E587" t="s">
        <v>276</v>
      </c>
      <c r="F587" t="s">
        <v>1</v>
      </c>
      <c r="G587" t="s">
        <v>2</v>
      </c>
      <c r="H587">
        <v>35627.19</v>
      </c>
      <c r="I587">
        <v>34214.49</v>
      </c>
      <c r="J587">
        <v>4292.3999999999996</v>
      </c>
      <c r="K587">
        <v>3724.35</v>
      </c>
      <c r="L587">
        <v>0</v>
      </c>
      <c r="M587">
        <v>0</v>
      </c>
      <c r="N587">
        <v>77705</v>
      </c>
      <c r="O587">
        <v>68740.2</v>
      </c>
      <c r="P587">
        <v>2.6</v>
      </c>
      <c r="Q587">
        <v>2.4</v>
      </c>
      <c r="R587">
        <v>11292</v>
      </c>
      <c r="AA587" t="s">
        <v>3</v>
      </c>
      <c r="AB587" s="1">
        <v>42761</v>
      </c>
      <c r="AE587" s="1">
        <v>42761</v>
      </c>
      <c r="AG587" s="1">
        <v>42761</v>
      </c>
      <c r="AI587" s="1">
        <v>42996</v>
      </c>
      <c r="AM587" s="1">
        <v>42996</v>
      </c>
      <c r="AO587" s="1">
        <v>42996</v>
      </c>
      <c r="AQ587">
        <v>1600581945</v>
      </c>
      <c r="AR587" t="s">
        <v>351</v>
      </c>
      <c r="AS587">
        <v>1</v>
      </c>
      <c r="AV587" t="s">
        <v>276</v>
      </c>
      <c r="AW587" t="s">
        <v>5</v>
      </c>
      <c r="AX587">
        <v>1000668</v>
      </c>
      <c r="AY587" t="s">
        <v>6</v>
      </c>
      <c r="BA587" t="s">
        <v>7</v>
      </c>
      <c r="BB587" s="1">
        <v>42786</v>
      </c>
      <c r="BC587" s="1">
        <v>42786</v>
      </c>
      <c r="BD587" s="1">
        <v>42886</v>
      </c>
      <c r="BE587" s="1">
        <v>42919</v>
      </c>
      <c r="BF587">
        <v>0</v>
      </c>
      <c r="BG587">
        <v>0</v>
      </c>
      <c r="BH587">
        <v>4292.3999999999996</v>
      </c>
      <c r="BI587">
        <v>3724.35</v>
      </c>
      <c r="BJ587">
        <v>35627.19</v>
      </c>
      <c r="BK587">
        <v>34214.49</v>
      </c>
      <c r="BL587">
        <v>77705</v>
      </c>
      <c r="BM587">
        <v>68740.2</v>
      </c>
      <c r="BN587">
        <v>2.6</v>
      </c>
      <c r="BO587">
        <v>2.4</v>
      </c>
      <c r="BP587" s="1">
        <v>42761</v>
      </c>
      <c r="BQ587" s="1">
        <v>43547</v>
      </c>
      <c r="BR587">
        <v>581947</v>
      </c>
      <c r="BS587">
        <v>2</v>
      </c>
      <c r="BT587" t="s">
        <v>709</v>
      </c>
      <c r="BU587" t="s">
        <v>712</v>
      </c>
      <c r="BW587" t="s">
        <v>730</v>
      </c>
      <c r="BX587">
        <v>10</v>
      </c>
      <c r="BY587">
        <v>9</v>
      </c>
      <c r="BZ587">
        <v>5838</v>
      </c>
      <c r="CA587">
        <v>5254.2</v>
      </c>
      <c r="CB587">
        <v>0</v>
      </c>
      <c r="CC587">
        <v>0</v>
      </c>
      <c r="CD587">
        <v>500</v>
      </c>
      <c r="CE587">
        <v>450</v>
      </c>
    </row>
    <row r="588" spans="1:83" x14ac:dyDescent="0.25">
      <c r="A588">
        <v>1600171827</v>
      </c>
      <c r="B588" t="s">
        <v>183</v>
      </c>
      <c r="C588">
        <v>171827</v>
      </c>
      <c r="E588" t="s">
        <v>276</v>
      </c>
      <c r="F588" t="s">
        <v>1</v>
      </c>
      <c r="G588" t="s">
        <v>2</v>
      </c>
      <c r="H588">
        <v>35627.19</v>
      </c>
      <c r="I588">
        <v>34214.49</v>
      </c>
      <c r="J588">
        <v>4292.3999999999996</v>
      </c>
      <c r="K588">
        <v>3724.35</v>
      </c>
      <c r="L588">
        <v>0</v>
      </c>
      <c r="M588">
        <v>0</v>
      </c>
      <c r="N588">
        <v>77705</v>
      </c>
      <c r="O588">
        <v>68740.2</v>
      </c>
      <c r="P588">
        <v>2.6</v>
      </c>
      <c r="Q588">
        <v>2.4</v>
      </c>
      <c r="R588">
        <v>11292</v>
      </c>
      <c r="AA588" t="s">
        <v>3</v>
      </c>
      <c r="AB588" s="1">
        <v>42761</v>
      </c>
      <c r="AE588" s="1">
        <v>42761</v>
      </c>
      <c r="AG588" s="1">
        <v>42761</v>
      </c>
      <c r="AI588" s="1">
        <v>42996</v>
      </c>
      <c r="AM588" s="1">
        <v>42996</v>
      </c>
      <c r="AO588" s="1">
        <v>42996</v>
      </c>
      <c r="AQ588">
        <v>1600581945</v>
      </c>
      <c r="AR588" t="s">
        <v>351</v>
      </c>
      <c r="AS588">
        <v>1</v>
      </c>
      <c r="AV588" t="s">
        <v>276</v>
      </c>
      <c r="AW588" t="s">
        <v>5</v>
      </c>
      <c r="AX588">
        <v>1000668</v>
      </c>
      <c r="AY588" t="s">
        <v>6</v>
      </c>
      <c r="BA588" t="s">
        <v>7</v>
      </c>
      <c r="BB588" s="1">
        <v>42786</v>
      </c>
      <c r="BC588" s="1">
        <v>42786</v>
      </c>
      <c r="BD588" s="1">
        <v>42886</v>
      </c>
      <c r="BE588" s="1">
        <v>42919</v>
      </c>
      <c r="BF588">
        <v>0</v>
      </c>
      <c r="BG588">
        <v>0</v>
      </c>
      <c r="BH588">
        <v>4292.3999999999996</v>
      </c>
      <c r="BI588">
        <v>3724.35</v>
      </c>
      <c r="BJ588">
        <v>35627.19</v>
      </c>
      <c r="BK588">
        <v>34214.49</v>
      </c>
      <c r="BL588">
        <v>77705</v>
      </c>
      <c r="BM588">
        <v>68740.2</v>
      </c>
      <c r="BN588">
        <v>2.6</v>
      </c>
      <c r="BO588">
        <v>2.4</v>
      </c>
      <c r="BP588" s="1">
        <v>42761</v>
      </c>
      <c r="BQ588" s="1">
        <v>43547</v>
      </c>
      <c r="BR588">
        <v>581948</v>
      </c>
      <c r="BS588">
        <v>3</v>
      </c>
      <c r="BT588" t="s">
        <v>709</v>
      </c>
      <c r="BU588" t="s">
        <v>712</v>
      </c>
      <c r="BW588" t="s">
        <v>730</v>
      </c>
      <c r="BX588">
        <v>5</v>
      </c>
      <c r="BY588">
        <v>2</v>
      </c>
      <c r="BZ588">
        <v>4200</v>
      </c>
      <c r="CA588">
        <v>1680</v>
      </c>
      <c r="CB588">
        <v>0</v>
      </c>
      <c r="CC588">
        <v>0</v>
      </c>
      <c r="CD588">
        <v>375</v>
      </c>
      <c r="CE588">
        <v>150</v>
      </c>
    </row>
    <row r="589" spans="1:83" x14ac:dyDescent="0.25">
      <c r="A589">
        <v>1600171827</v>
      </c>
      <c r="B589" t="s">
        <v>183</v>
      </c>
      <c r="C589">
        <v>171827</v>
      </c>
      <c r="E589" t="s">
        <v>276</v>
      </c>
      <c r="F589" t="s">
        <v>1</v>
      </c>
      <c r="G589" t="s">
        <v>2</v>
      </c>
      <c r="H589">
        <v>35627.19</v>
      </c>
      <c r="I589">
        <v>34214.49</v>
      </c>
      <c r="J589">
        <v>4292.3999999999996</v>
      </c>
      <c r="K589">
        <v>3724.35</v>
      </c>
      <c r="L589">
        <v>0</v>
      </c>
      <c r="M589">
        <v>0</v>
      </c>
      <c r="N589">
        <v>77705</v>
      </c>
      <c r="O589">
        <v>68740.2</v>
      </c>
      <c r="P589">
        <v>2.6</v>
      </c>
      <c r="Q589">
        <v>2.4</v>
      </c>
      <c r="R589">
        <v>11292</v>
      </c>
      <c r="AA589" t="s">
        <v>3</v>
      </c>
      <c r="AB589" s="1">
        <v>42761</v>
      </c>
      <c r="AE589" s="1">
        <v>42761</v>
      </c>
      <c r="AG589" s="1">
        <v>42761</v>
      </c>
      <c r="AI589" s="1">
        <v>42996</v>
      </c>
      <c r="AM589" s="1">
        <v>42996</v>
      </c>
      <c r="AO589" s="1">
        <v>42996</v>
      </c>
      <c r="AQ589">
        <v>1600581945</v>
      </c>
      <c r="AR589" t="s">
        <v>351</v>
      </c>
      <c r="AS589">
        <v>1</v>
      </c>
      <c r="AV589" t="s">
        <v>276</v>
      </c>
      <c r="AW589" t="s">
        <v>5</v>
      </c>
      <c r="AX589">
        <v>1000668</v>
      </c>
      <c r="AY589" t="s">
        <v>6</v>
      </c>
      <c r="BA589" t="s">
        <v>7</v>
      </c>
      <c r="BB589" s="1">
        <v>42786</v>
      </c>
      <c r="BC589" s="1">
        <v>42786</v>
      </c>
      <c r="BD589" s="1">
        <v>42886</v>
      </c>
      <c r="BE589" s="1">
        <v>42919</v>
      </c>
      <c r="BF589">
        <v>0</v>
      </c>
      <c r="BG589">
        <v>0</v>
      </c>
      <c r="BH589">
        <v>4292.3999999999996</v>
      </c>
      <c r="BI589">
        <v>3724.35</v>
      </c>
      <c r="BJ589">
        <v>35627.19</v>
      </c>
      <c r="BK589">
        <v>34214.49</v>
      </c>
      <c r="BL589">
        <v>77705</v>
      </c>
      <c r="BM589">
        <v>68740.2</v>
      </c>
      <c r="BN589">
        <v>2.6</v>
      </c>
      <c r="BO589">
        <v>2.4</v>
      </c>
      <c r="BP589" s="1">
        <v>42761</v>
      </c>
      <c r="BQ589" s="1">
        <v>43547</v>
      </c>
      <c r="BR589">
        <v>581949</v>
      </c>
      <c r="BS589">
        <v>4</v>
      </c>
      <c r="BT589" t="s">
        <v>717</v>
      </c>
      <c r="BU589" t="s">
        <v>718</v>
      </c>
      <c r="BW589" t="s">
        <v>931</v>
      </c>
      <c r="BX589">
        <v>1</v>
      </c>
      <c r="BY589">
        <v>1</v>
      </c>
      <c r="BZ589">
        <v>66848</v>
      </c>
      <c r="CA589">
        <v>60987</v>
      </c>
      <c r="CB589">
        <v>2.6</v>
      </c>
      <c r="CC589">
        <v>2.4</v>
      </c>
      <c r="CD589">
        <v>3342.4</v>
      </c>
      <c r="CE589">
        <v>3049.35</v>
      </c>
    </row>
    <row r="590" spans="1:83" x14ac:dyDescent="0.25">
      <c r="A590">
        <v>1600171828</v>
      </c>
      <c r="B590" t="s">
        <v>183</v>
      </c>
      <c r="C590">
        <v>171828</v>
      </c>
      <c r="E590" t="s">
        <v>1059</v>
      </c>
      <c r="F590" t="s">
        <v>1</v>
      </c>
      <c r="G590" t="s">
        <v>2</v>
      </c>
      <c r="H590">
        <v>27553.42</v>
      </c>
      <c r="I590">
        <v>27553.42</v>
      </c>
      <c r="J590">
        <v>5078.45</v>
      </c>
      <c r="K590">
        <v>5586.3</v>
      </c>
      <c r="L590">
        <v>0</v>
      </c>
      <c r="M590">
        <v>0</v>
      </c>
      <c r="N590">
        <v>50047.150999999998</v>
      </c>
      <c r="O590">
        <v>53632.453000000001</v>
      </c>
      <c r="P590">
        <v>11.298</v>
      </c>
      <c r="Q590">
        <v>12.36</v>
      </c>
      <c r="R590">
        <v>11292</v>
      </c>
      <c r="AA590" t="s">
        <v>3</v>
      </c>
      <c r="AB590" s="1">
        <v>42761</v>
      </c>
      <c r="AE590" s="1">
        <v>42761</v>
      </c>
      <c r="AG590" s="1">
        <v>42761</v>
      </c>
      <c r="AI590" s="1">
        <v>42996</v>
      </c>
      <c r="AM590" s="1">
        <v>42996</v>
      </c>
      <c r="AO590" s="1">
        <v>42996</v>
      </c>
      <c r="AQ590">
        <v>1600597339</v>
      </c>
      <c r="AR590" t="s">
        <v>352</v>
      </c>
      <c r="AS590">
        <v>1</v>
      </c>
      <c r="AV590" t="s">
        <v>1059</v>
      </c>
      <c r="AW590" t="s">
        <v>5</v>
      </c>
      <c r="AX590">
        <v>1000638</v>
      </c>
      <c r="AY590" t="s">
        <v>6</v>
      </c>
      <c r="BA590" t="s">
        <v>7</v>
      </c>
      <c r="BB590" s="1">
        <v>42786</v>
      </c>
      <c r="BC590" s="1">
        <v>42786</v>
      </c>
      <c r="BD590" s="1">
        <v>42886</v>
      </c>
      <c r="BE590" s="1">
        <v>42919</v>
      </c>
      <c r="BF590">
        <v>0</v>
      </c>
      <c r="BG590">
        <v>0</v>
      </c>
      <c r="BH590">
        <v>5078.45</v>
      </c>
      <c r="BI590">
        <v>5586.3</v>
      </c>
      <c r="BJ590">
        <v>27553.42</v>
      </c>
      <c r="BK590">
        <v>27553.42</v>
      </c>
      <c r="BL590">
        <v>50047.15</v>
      </c>
      <c r="BM590">
        <v>53632.45</v>
      </c>
      <c r="BN590">
        <v>11.3</v>
      </c>
      <c r="BO590">
        <v>12.36</v>
      </c>
      <c r="BP590" s="1">
        <v>42761</v>
      </c>
      <c r="BQ590" s="1">
        <v>43547</v>
      </c>
      <c r="BR590">
        <v>597340</v>
      </c>
      <c r="BS590">
        <v>1</v>
      </c>
      <c r="BT590" t="s">
        <v>709</v>
      </c>
      <c r="BU590" t="s">
        <v>718</v>
      </c>
      <c r="BW590" t="s">
        <v>725</v>
      </c>
      <c r="BX590">
        <v>17</v>
      </c>
      <c r="BY590">
        <v>0</v>
      </c>
      <c r="BZ590">
        <v>2592.9929999999999</v>
      </c>
      <c r="CA590">
        <v>0</v>
      </c>
      <c r="CB590">
        <v>0.66300000000000003</v>
      </c>
      <c r="CC590">
        <v>0</v>
      </c>
      <c r="CD590">
        <v>238</v>
      </c>
      <c r="CE590">
        <v>0</v>
      </c>
    </row>
    <row r="591" spans="1:83" x14ac:dyDescent="0.25">
      <c r="A591">
        <v>1600171828</v>
      </c>
      <c r="B591" t="s">
        <v>183</v>
      </c>
      <c r="C591">
        <v>171828</v>
      </c>
      <c r="E591" t="s">
        <v>1059</v>
      </c>
      <c r="F591" t="s">
        <v>1</v>
      </c>
      <c r="G591" t="s">
        <v>2</v>
      </c>
      <c r="H591">
        <v>27553.42</v>
      </c>
      <c r="I591">
        <v>27553.42</v>
      </c>
      <c r="J591">
        <v>5078.45</v>
      </c>
      <c r="K591">
        <v>5586.3</v>
      </c>
      <c r="L591">
        <v>0</v>
      </c>
      <c r="M591">
        <v>0</v>
      </c>
      <c r="N591">
        <v>50047.150999999998</v>
      </c>
      <c r="O591">
        <v>53632.453000000001</v>
      </c>
      <c r="P591">
        <v>11.298</v>
      </c>
      <c r="Q591">
        <v>12.36</v>
      </c>
      <c r="R591">
        <v>11292</v>
      </c>
      <c r="AA591" t="s">
        <v>3</v>
      </c>
      <c r="AB591" s="1">
        <v>42761</v>
      </c>
      <c r="AE591" s="1">
        <v>42761</v>
      </c>
      <c r="AG591" s="1">
        <v>42761</v>
      </c>
      <c r="AI591" s="1">
        <v>42996</v>
      </c>
      <c r="AM591" s="1">
        <v>42996</v>
      </c>
      <c r="AO591" s="1">
        <v>42996</v>
      </c>
      <c r="AQ591">
        <v>1600597339</v>
      </c>
      <c r="AR591" t="s">
        <v>352</v>
      </c>
      <c r="AS591">
        <v>1</v>
      </c>
      <c r="AV591" t="s">
        <v>1059</v>
      </c>
      <c r="AW591" t="s">
        <v>5</v>
      </c>
      <c r="AX591">
        <v>1000638</v>
      </c>
      <c r="AY591" t="s">
        <v>6</v>
      </c>
      <c r="BA591" t="s">
        <v>7</v>
      </c>
      <c r="BB591" s="1">
        <v>42786</v>
      </c>
      <c r="BC591" s="1">
        <v>42786</v>
      </c>
      <c r="BD591" s="1">
        <v>42886</v>
      </c>
      <c r="BE591" s="1">
        <v>42919</v>
      </c>
      <c r="BF591">
        <v>0</v>
      </c>
      <c r="BG591">
        <v>0</v>
      </c>
      <c r="BH591">
        <v>5078.45</v>
      </c>
      <c r="BI591">
        <v>5586.3</v>
      </c>
      <c r="BJ591">
        <v>27553.42</v>
      </c>
      <c r="BK591">
        <v>27553.42</v>
      </c>
      <c r="BL591">
        <v>50047.15</v>
      </c>
      <c r="BM591">
        <v>53632.45</v>
      </c>
      <c r="BN591">
        <v>11.3</v>
      </c>
      <c r="BO591">
        <v>12.36</v>
      </c>
      <c r="BP591" s="1">
        <v>42761</v>
      </c>
      <c r="BQ591" s="1">
        <v>43547</v>
      </c>
      <c r="BR591">
        <v>597341</v>
      </c>
      <c r="BS591">
        <v>2</v>
      </c>
      <c r="BT591" t="s">
        <v>709</v>
      </c>
      <c r="BU591" t="s">
        <v>718</v>
      </c>
      <c r="BW591" t="s">
        <v>725</v>
      </c>
      <c r="BX591">
        <v>12</v>
      </c>
      <c r="BY591">
        <v>29</v>
      </c>
      <c r="BZ591">
        <v>2487.3960000000002</v>
      </c>
      <c r="CA591">
        <v>6011.2070000000003</v>
      </c>
      <c r="CB591">
        <v>0.63600000000000001</v>
      </c>
      <c r="CC591">
        <v>1.5369999999999999</v>
      </c>
      <c r="CD591">
        <v>240</v>
      </c>
      <c r="CE591">
        <v>580</v>
      </c>
    </row>
    <row r="592" spans="1:83" x14ac:dyDescent="0.25">
      <c r="A592">
        <v>1600171828</v>
      </c>
      <c r="B592" t="s">
        <v>183</v>
      </c>
      <c r="C592">
        <v>171828</v>
      </c>
      <c r="E592" t="s">
        <v>1059</v>
      </c>
      <c r="F592" t="s">
        <v>1</v>
      </c>
      <c r="G592" t="s">
        <v>2</v>
      </c>
      <c r="H592">
        <v>27553.42</v>
      </c>
      <c r="I592">
        <v>27553.42</v>
      </c>
      <c r="J592">
        <v>5078.45</v>
      </c>
      <c r="K592">
        <v>5586.3</v>
      </c>
      <c r="L592">
        <v>0</v>
      </c>
      <c r="M592">
        <v>0</v>
      </c>
      <c r="N592">
        <v>50047.150999999998</v>
      </c>
      <c r="O592">
        <v>53632.453000000001</v>
      </c>
      <c r="P592">
        <v>11.298</v>
      </c>
      <c r="Q592">
        <v>12.36</v>
      </c>
      <c r="R592">
        <v>11292</v>
      </c>
      <c r="AA592" t="s">
        <v>3</v>
      </c>
      <c r="AB592" s="1">
        <v>42761</v>
      </c>
      <c r="AE592" s="1">
        <v>42761</v>
      </c>
      <c r="AG592" s="1">
        <v>42761</v>
      </c>
      <c r="AI592" s="1">
        <v>42996</v>
      </c>
      <c r="AM592" s="1">
        <v>42996</v>
      </c>
      <c r="AO592" s="1">
        <v>42996</v>
      </c>
      <c r="AQ592">
        <v>1600597339</v>
      </c>
      <c r="AR592" t="s">
        <v>352</v>
      </c>
      <c r="AS592">
        <v>1</v>
      </c>
      <c r="AV592" t="s">
        <v>1059</v>
      </c>
      <c r="AW592" t="s">
        <v>5</v>
      </c>
      <c r="AX592">
        <v>1000638</v>
      </c>
      <c r="AY592" t="s">
        <v>6</v>
      </c>
      <c r="BA592" t="s">
        <v>7</v>
      </c>
      <c r="BB592" s="1">
        <v>42786</v>
      </c>
      <c r="BC592" s="1">
        <v>42786</v>
      </c>
      <c r="BD592" s="1">
        <v>42886</v>
      </c>
      <c r="BE592" s="1">
        <v>42919</v>
      </c>
      <c r="BF592">
        <v>0</v>
      </c>
      <c r="BG592">
        <v>0</v>
      </c>
      <c r="BH592">
        <v>5078.45</v>
      </c>
      <c r="BI592">
        <v>5586.3</v>
      </c>
      <c r="BJ592">
        <v>27553.42</v>
      </c>
      <c r="BK592">
        <v>27553.42</v>
      </c>
      <c r="BL592">
        <v>50047.15</v>
      </c>
      <c r="BM592">
        <v>53632.45</v>
      </c>
      <c r="BN592">
        <v>11.3</v>
      </c>
      <c r="BO592">
        <v>12.36</v>
      </c>
      <c r="BP592" s="1">
        <v>42761</v>
      </c>
      <c r="BQ592" s="1">
        <v>43547</v>
      </c>
      <c r="BR592">
        <v>597342</v>
      </c>
      <c r="BS592">
        <v>3</v>
      </c>
      <c r="BT592" t="s">
        <v>709</v>
      </c>
      <c r="BU592" t="s">
        <v>718</v>
      </c>
      <c r="BW592" t="s">
        <v>737</v>
      </c>
      <c r="BX592">
        <v>29</v>
      </c>
      <c r="BY592">
        <v>29</v>
      </c>
      <c r="BZ592">
        <v>464.87</v>
      </c>
      <c r="CA592">
        <v>464.87</v>
      </c>
      <c r="CB592">
        <v>0.11899999999999999</v>
      </c>
      <c r="CC592">
        <v>0.11899999999999999</v>
      </c>
      <c r="CD592">
        <v>145</v>
      </c>
      <c r="CE592">
        <v>145</v>
      </c>
    </row>
    <row r="593" spans="1:83" x14ac:dyDescent="0.25">
      <c r="A593">
        <v>1600171828</v>
      </c>
      <c r="B593" t="s">
        <v>183</v>
      </c>
      <c r="C593">
        <v>171828</v>
      </c>
      <c r="E593" t="s">
        <v>1059</v>
      </c>
      <c r="F593" t="s">
        <v>1</v>
      </c>
      <c r="G593" t="s">
        <v>2</v>
      </c>
      <c r="H593">
        <v>27553.42</v>
      </c>
      <c r="I593">
        <v>27553.42</v>
      </c>
      <c r="J593">
        <v>5078.45</v>
      </c>
      <c r="K593">
        <v>5586.3</v>
      </c>
      <c r="L593">
        <v>0</v>
      </c>
      <c r="M593">
        <v>0</v>
      </c>
      <c r="N593">
        <v>50047.150999999998</v>
      </c>
      <c r="O593">
        <v>53632.453000000001</v>
      </c>
      <c r="P593">
        <v>11.298</v>
      </c>
      <c r="Q593">
        <v>12.36</v>
      </c>
      <c r="R593">
        <v>11292</v>
      </c>
      <c r="AA593" t="s">
        <v>3</v>
      </c>
      <c r="AB593" s="1">
        <v>42761</v>
      </c>
      <c r="AE593" s="1">
        <v>42761</v>
      </c>
      <c r="AG593" s="1">
        <v>42761</v>
      </c>
      <c r="AI593" s="1">
        <v>42996</v>
      </c>
      <c r="AM593" s="1">
        <v>42996</v>
      </c>
      <c r="AO593" s="1">
        <v>42996</v>
      </c>
      <c r="AQ593">
        <v>1600597339</v>
      </c>
      <c r="AR593" t="s">
        <v>352</v>
      </c>
      <c r="AS593">
        <v>1</v>
      </c>
      <c r="AV593" t="s">
        <v>1059</v>
      </c>
      <c r="AW593" t="s">
        <v>5</v>
      </c>
      <c r="AX593">
        <v>1000638</v>
      </c>
      <c r="AY593" t="s">
        <v>6</v>
      </c>
      <c r="BA593" t="s">
        <v>7</v>
      </c>
      <c r="BB593" s="1">
        <v>42786</v>
      </c>
      <c r="BC593" s="1">
        <v>42786</v>
      </c>
      <c r="BD593" s="1">
        <v>42886</v>
      </c>
      <c r="BE593" s="1">
        <v>42919</v>
      </c>
      <c r="BF593">
        <v>0</v>
      </c>
      <c r="BG593">
        <v>0</v>
      </c>
      <c r="BH593">
        <v>5078.45</v>
      </c>
      <c r="BI593">
        <v>5586.3</v>
      </c>
      <c r="BJ593">
        <v>27553.42</v>
      </c>
      <c r="BK593">
        <v>27553.42</v>
      </c>
      <c r="BL593">
        <v>50047.15</v>
      </c>
      <c r="BM593">
        <v>53632.45</v>
      </c>
      <c r="BN593">
        <v>11.3</v>
      </c>
      <c r="BO593">
        <v>12.36</v>
      </c>
      <c r="BP593" s="1">
        <v>42761</v>
      </c>
      <c r="BQ593" s="1">
        <v>43547</v>
      </c>
      <c r="BR593">
        <v>597343</v>
      </c>
      <c r="BS593">
        <v>4</v>
      </c>
      <c r="BT593" t="s">
        <v>709</v>
      </c>
      <c r="BU593" t="s">
        <v>710</v>
      </c>
      <c r="BW593" t="s">
        <v>727</v>
      </c>
      <c r="BX593">
        <v>4</v>
      </c>
      <c r="BY593">
        <v>4</v>
      </c>
      <c r="BZ593">
        <v>477.77600000000001</v>
      </c>
      <c r="CA593">
        <v>477.77600000000001</v>
      </c>
      <c r="CB593">
        <v>0.104</v>
      </c>
      <c r="CC593">
        <v>0.104</v>
      </c>
      <c r="CD593">
        <v>140</v>
      </c>
      <c r="CE593">
        <v>140</v>
      </c>
    </row>
    <row r="594" spans="1:83" x14ac:dyDescent="0.25">
      <c r="A594">
        <v>1600171828</v>
      </c>
      <c r="B594" t="s">
        <v>183</v>
      </c>
      <c r="C594">
        <v>171828</v>
      </c>
      <c r="E594" t="s">
        <v>1059</v>
      </c>
      <c r="F594" t="s">
        <v>1</v>
      </c>
      <c r="G594" t="s">
        <v>2</v>
      </c>
      <c r="H594">
        <v>27553.42</v>
      </c>
      <c r="I594">
        <v>27553.42</v>
      </c>
      <c r="J594">
        <v>5078.45</v>
      </c>
      <c r="K594">
        <v>5586.3</v>
      </c>
      <c r="L594">
        <v>0</v>
      </c>
      <c r="M594">
        <v>0</v>
      </c>
      <c r="N594">
        <v>50047.150999999998</v>
      </c>
      <c r="O594">
        <v>53632.453000000001</v>
      </c>
      <c r="P594">
        <v>11.298</v>
      </c>
      <c r="Q594">
        <v>12.36</v>
      </c>
      <c r="R594">
        <v>11292</v>
      </c>
      <c r="AA594" t="s">
        <v>3</v>
      </c>
      <c r="AB594" s="1">
        <v>42761</v>
      </c>
      <c r="AE594" s="1">
        <v>42761</v>
      </c>
      <c r="AG594" s="1">
        <v>42761</v>
      </c>
      <c r="AI594" s="1">
        <v>42996</v>
      </c>
      <c r="AM594" s="1">
        <v>42996</v>
      </c>
      <c r="AO594" s="1">
        <v>42996</v>
      </c>
      <c r="AQ594">
        <v>1600597339</v>
      </c>
      <c r="AR594" t="s">
        <v>352</v>
      </c>
      <c r="AS594">
        <v>1</v>
      </c>
      <c r="AV594" t="s">
        <v>1059</v>
      </c>
      <c r="AW594" t="s">
        <v>5</v>
      </c>
      <c r="AX594">
        <v>1000638</v>
      </c>
      <c r="AY594" t="s">
        <v>6</v>
      </c>
      <c r="BA594" t="s">
        <v>7</v>
      </c>
      <c r="BB594" s="1">
        <v>42786</v>
      </c>
      <c r="BC594" s="1">
        <v>42786</v>
      </c>
      <c r="BD594" s="1">
        <v>42886</v>
      </c>
      <c r="BE594" s="1">
        <v>42919</v>
      </c>
      <c r="BF594">
        <v>0</v>
      </c>
      <c r="BG594">
        <v>0</v>
      </c>
      <c r="BH594">
        <v>5078.45</v>
      </c>
      <c r="BI594">
        <v>5586.3</v>
      </c>
      <c r="BJ594">
        <v>27553.42</v>
      </c>
      <c r="BK594">
        <v>27553.42</v>
      </c>
      <c r="BL594">
        <v>50047.15</v>
      </c>
      <c r="BM594">
        <v>53632.45</v>
      </c>
      <c r="BN594">
        <v>11.3</v>
      </c>
      <c r="BO594">
        <v>12.36</v>
      </c>
      <c r="BP594" s="1">
        <v>42761</v>
      </c>
      <c r="BQ594" s="1">
        <v>43547</v>
      </c>
      <c r="BR594">
        <v>597344</v>
      </c>
      <c r="BS594">
        <v>5</v>
      </c>
      <c r="BT594" t="s">
        <v>709</v>
      </c>
      <c r="BU594" t="s">
        <v>710</v>
      </c>
      <c r="BW594" t="s">
        <v>722</v>
      </c>
      <c r="BY594">
        <v>390</v>
      </c>
      <c r="BZ594">
        <v>0</v>
      </c>
      <c r="CA594">
        <v>17916.599999999999</v>
      </c>
      <c r="CB594">
        <v>0</v>
      </c>
      <c r="CC594">
        <v>3.9</v>
      </c>
      <c r="CD594">
        <v>0</v>
      </c>
      <c r="CE594">
        <v>2730</v>
      </c>
    </row>
    <row r="595" spans="1:83" x14ac:dyDescent="0.25">
      <c r="A595">
        <v>1600171828</v>
      </c>
      <c r="B595" t="s">
        <v>183</v>
      </c>
      <c r="C595">
        <v>171828</v>
      </c>
      <c r="E595" t="s">
        <v>1059</v>
      </c>
      <c r="F595" t="s">
        <v>1</v>
      </c>
      <c r="G595" t="s">
        <v>2</v>
      </c>
      <c r="H595">
        <v>27553.42</v>
      </c>
      <c r="I595">
        <v>27553.42</v>
      </c>
      <c r="J595">
        <v>5078.45</v>
      </c>
      <c r="K595">
        <v>5586.3</v>
      </c>
      <c r="L595">
        <v>0</v>
      </c>
      <c r="M595">
        <v>0</v>
      </c>
      <c r="N595">
        <v>50047.150999999998</v>
      </c>
      <c r="O595">
        <v>53632.453000000001</v>
      </c>
      <c r="P595">
        <v>11.298</v>
      </c>
      <c r="Q595">
        <v>12.36</v>
      </c>
      <c r="R595">
        <v>11292</v>
      </c>
      <c r="AA595" t="s">
        <v>3</v>
      </c>
      <c r="AB595" s="1">
        <v>42761</v>
      </c>
      <c r="AE595" s="1">
        <v>42761</v>
      </c>
      <c r="AG595" s="1">
        <v>42761</v>
      </c>
      <c r="AI595" s="1">
        <v>42996</v>
      </c>
      <c r="AM595" s="1">
        <v>42996</v>
      </c>
      <c r="AO595" s="1">
        <v>42996</v>
      </c>
      <c r="AQ595">
        <v>1600597339</v>
      </c>
      <c r="AR595" t="s">
        <v>352</v>
      </c>
      <c r="AS595">
        <v>1</v>
      </c>
      <c r="AV595" t="s">
        <v>1059</v>
      </c>
      <c r="AW595" t="s">
        <v>5</v>
      </c>
      <c r="AX595">
        <v>1000638</v>
      </c>
      <c r="AY595" t="s">
        <v>6</v>
      </c>
      <c r="BA595" t="s">
        <v>7</v>
      </c>
      <c r="BB595" s="1">
        <v>42786</v>
      </c>
      <c r="BC595" s="1">
        <v>42786</v>
      </c>
      <c r="BD595" s="1">
        <v>42886</v>
      </c>
      <c r="BE595" s="1">
        <v>42919</v>
      </c>
      <c r="BF595">
        <v>0</v>
      </c>
      <c r="BG595">
        <v>0</v>
      </c>
      <c r="BH595">
        <v>5078.45</v>
      </c>
      <c r="BI595">
        <v>5586.3</v>
      </c>
      <c r="BJ595">
        <v>27553.42</v>
      </c>
      <c r="BK595">
        <v>27553.42</v>
      </c>
      <c r="BL595">
        <v>50047.15</v>
      </c>
      <c r="BM595">
        <v>53632.45</v>
      </c>
      <c r="BN595">
        <v>11.3</v>
      </c>
      <c r="BO595">
        <v>12.36</v>
      </c>
      <c r="BP595" s="1">
        <v>42761</v>
      </c>
      <c r="BQ595" s="1">
        <v>43547</v>
      </c>
      <c r="BR595">
        <v>597345</v>
      </c>
      <c r="BS595">
        <v>6</v>
      </c>
      <c r="BT595" t="s">
        <v>709</v>
      </c>
      <c r="BU595" t="s">
        <v>718</v>
      </c>
      <c r="BW595" t="s">
        <v>725</v>
      </c>
      <c r="BX595">
        <v>4</v>
      </c>
      <c r="BY595">
        <v>0</v>
      </c>
      <c r="BZ595">
        <v>453.67599999999999</v>
      </c>
      <c r="CA595">
        <v>0</v>
      </c>
      <c r="CB595">
        <v>0.11600000000000001</v>
      </c>
      <c r="CC595">
        <v>0</v>
      </c>
      <c r="CD595">
        <v>24</v>
      </c>
      <c r="CE595">
        <v>0</v>
      </c>
    </row>
    <row r="596" spans="1:83" x14ac:dyDescent="0.25">
      <c r="A596">
        <v>1600171828</v>
      </c>
      <c r="B596" t="s">
        <v>183</v>
      </c>
      <c r="C596">
        <v>171828</v>
      </c>
      <c r="E596" t="s">
        <v>1059</v>
      </c>
      <c r="F596" t="s">
        <v>1</v>
      </c>
      <c r="G596" t="s">
        <v>2</v>
      </c>
      <c r="H596">
        <v>27553.42</v>
      </c>
      <c r="I596">
        <v>27553.42</v>
      </c>
      <c r="J596">
        <v>5078.45</v>
      </c>
      <c r="K596">
        <v>5586.3</v>
      </c>
      <c r="L596">
        <v>0</v>
      </c>
      <c r="M596">
        <v>0</v>
      </c>
      <c r="N596">
        <v>50047.150999999998</v>
      </c>
      <c r="O596">
        <v>53632.453000000001</v>
      </c>
      <c r="P596">
        <v>11.298</v>
      </c>
      <c r="Q596">
        <v>12.36</v>
      </c>
      <c r="R596">
        <v>11292</v>
      </c>
      <c r="AA596" t="s">
        <v>3</v>
      </c>
      <c r="AB596" s="1">
        <v>42761</v>
      </c>
      <c r="AE596" s="1">
        <v>42761</v>
      </c>
      <c r="AG596" s="1">
        <v>42761</v>
      </c>
      <c r="AI596" s="1">
        <v>42996</v>
      </c>
      <c r="AM596" s="1">
        <v>42996</v>
      </c>
      <c r="AO596" s="1">
        <v>42996</v>
      </c>
      <c r="AQ596">
        <v>1600597339</v>
      </c>
      <c r="AR596" t="s">
        <v>352</v>
      </c>
      <c r="AS596">
        <v>1</v>
      </c>
      <c r="AV596" t="s">
        <v>1059</v>
      </c>
      <c r="AW596" t="s">
        <v>5</v>
      </c>
      <c r="AX596">
        <v>1000638</v>
      </c>
      <c r="AY596" t="s">
        <v>6</v>
      </c>
      <c r="BA596" t="s">
        <v>7</v>
      </c>
      <c r="BB596" s="1">
        <v>42786</v>
      </c>
      <c r="BC596" s="1">
        <v>42786</v>
      </c>
      <c r="BD596" s="1">
        <v>42886</v>
      </c>
      <c r="BE596" s="1">
        <v>42919</v>
      </c>
      <c r="BF596">
        <v>0</v>
      </c>
      <c r="BG596">
        <v>0</v>
      </c>
      <c r="BH596">
        <v>5078.45</v>
      </c>
      <c r="BI596">
        <v>5586.3</v>
      </c>
      <c r="BJ596">
        <v>27553.42</v>
      </c>
      <c r="BK596">
        <v>27553.42</v>
      </c>
      <c r="BL596">
        <v>50047.15</v>
      </c>
      <c r="BM596">
        <v>53632.45</v>
      </c>
      <c r="BN596">
        <v>11.3</v>
      </c>
      <c r="BO596">
        <v>12.36</v>
      </c>
      <c r="BP596" s="1">
        <v>42761</v>
      </c>
      <c r="BQ596" s="1">
        <v>43547</v>
      </c>
      <c r="BR596">
        <v>597346</v>
      </c>
      <c r="BS596">
        <v>7</v>
      </c>
      <c r="BT596" t="s">
        <v>709</v>
      </c>
      <c r="BU596" t="s">
        <v>710</v>
      </c>
      <c r="BW596" t="s">
        <v>722</v>
      </c>
      <c r="BX596">
        <v>426</v>
      </c>
      <c r="BZ596">
        <v>19570.439999999999</v>
      </c>
      <c r="CA596">
        <v>0</v>
      </c>
      <c r="CB596">
        <v>4.26</v>
      </c>
      <c r="CC596">
        <v>0</v>
      </c>
      <c r="CD596">
        <v>2130</v>
      </c>
      <c r="CE596">
        <v>0</v>
      </c>
    </row>
    <row r="597" spans="1:83" x14ac:dyDescent="0.25">
      <c r="A597">
        <v>1600171828</v>
      </c>
      <c r="B597" t="s">
        <v>183</v>
      </c>
      <c r="C597">
        <v>171828</v>
      </c>
      <c r="E597" t="s">
        <v>1059</v>
      </c>
      <c r="F597" t="s">
        <v>1</v>
      </c>
      <c r="G597" t="s">
        <v>2</v>
      </c>
      <c r="H597">
        <v>27553.42</v>
      </c>
      <c r="I597">
        <v>27553.42</v>
      </c>
      <c r="J597">
        <v>5078.45</v>
      </c>
      <c r="K597">
        <v>5586.3</v>
      </c>
      <c r="L597">
        <v>0</v>
      </c>
      <c r="M597">
        <v>0</v>
      </c>
      <c r="N597">
        <v>50047.150999999998</v>
      </c>
      <c r="O597">
        <v>53632.453000000001</v>
      </c>
      <c r="P597">
        <v>11.298</v>
      </c>
      <c r="Q597">
        <v>12.36</v>
      </c>
      <c r="R597">
        <v>11292</v>
      </c>
      <c r="AA597" t="s">
        <v>3</v>
      </c>
      <c r="AB597" s="1">
        <v>42761</v>
      </c>
      <c r="AE597" s="1">
        <v>42761</v>
      </c>
      <c r="AG597" s="1">
        <v>42761</v>
      </c>
      <c r="AI597" s="1">
        <v>42996</v>
      </c>
      <c r="AM597" s="1">
        <v>42996</v>
      </c>
      <c r="AO597" s="1">
        <v>42996</v>
      </c>
      <c r="AQ597">
        <v>1600597339</v>
      </c>
      <c r="AR597" t="s">
        <v>352</v>
      </c>
      <c r="AS597">
        <v>1</v>
      </c>
      <c r="AV597" t="s">
        <v>1059</v>
      </c>
      <c r="AW597" t="s">
        <v>5</v>
      </c>
      <c r="AX597">
        <v>1000638</v>
      </c>
      <c r="AY597" t="s">
        <v>6</v>
      </c>
      <c r="BA597" t="s">
        <v>7</v>
      </c>
      <c r="BB597" s="1">
        <v>42786</v>
      </c>
      <c r="BC597" s="1">
        <v>42786</v>
      </c>
      <c r="BD597" s="1">
        <v>42886</v>
      </c>
      <c r="BE597" s="1">
        <v>42919</v>
      </c>
      <c r="BF597">
        <v>0</v>
      </c>
      <c r="BG597">
        <v>0</v>
      </c>
      <c r="BH597">
        <v>5078.45</v>
      </c>
      <c r="BI597">
        <v>5586.3</v>
      </c>
      <c r="BJ597">
        <v>27553.42</v>
      </c>
      <c r="BK597">
        <v>27553.42</v>
      </c>
      <c r="BL597">
        <v>50047.15</v>
      </c>
      <c r="BM597">
        <v>53632.45</v>
      </c>
      <c r="BN597">
        <v>11.3</v>
      </c>
      <c r="BO597">
        <v>12.36</v>
      </c>
      <c r="BP597" s="1">
        <v>42761</v>
      </c>
      <c r="BQ597" s="1">
        <v>43547</v>
      </c>
      <c r="BR597">
        <v>597347</v>
      </c>
      <c r="BS597">
        <v>8</v>
      </c>
      <c r="BT597" t="s">
        <v>717</v>
      </c>
      <c r="BU597" t="s">
        <v>718</v>
      </c>
      <c r="BW597" t="s">
        <v>940</v>
      </c>
      <c r="BX597">
        <v>1</v>
      </c>
      <c r="BY597">
        <v>1</v>
      </c>
      <c r="BZ597">
        <v>0</v>
      </c>
      <c r="CA597">
        <v>28762</v>
      </c>
      <c r="CB597">
        <v>0</v>
      </c>
      <c r="CC597">
        <v>6.7</v>
      </c>
      <c r="CD597">
        <v>0</v>
      </c>
      <c r="CE597">
        <v>2680</v>
      </c>
    </row>
    <row r="598" spans="1:83" x14ac:dyDescent="0.25">
      <c r="A598">
        <v>1600171828</v>
      </c>
      <c r="B598" t="s">
        <v>183</v>
      </c>
      <c r="C598">
        <v>171828</v>
      </c>
      <c r="E598" t="s">
        <v>1059</v>
      </c>
      <c r="F598" t="s">
        <v>1</v>
      </c>
      <c r="G598" t="s">
        <v>2</v>
      </c>
      <c r="H598">
        <v>27553.42</v>
      </c>
      <c r="I598">
        <v>27553.42</v>
      </c>
      <c r="J598">
        <v>5078.45</v>
      </c>
      <c r="K598">
        <v>5586.3</v>
      </c>
      <c r="L598">
        <v>0</v>
      </c>
      <c r="M598">
        <v>0</v>
      </c>
      <c r="N598">
        <v>50047.150999999998</v>
      </c>
      <c r="O598">
        <v>53632.453000000001</v>
      </c>
      <c r="P598">
        <v>11.298</v>
      </c>
      <c r="Q598">
        <v>12.36</v>
      </c>
      <c r="R598">
        <v>11292</v>
      </c>
      <c r="AA598" t="s">
        <v>3</v>
      </c>
      <c r="AB598" s="1">
        <v>42761</v>
      </c>
      <c r="AE598" s="1">
        <v>42761</v>
      </c>
      <c r="AG598" s="1">
        <v>42761</v>
      </c>
      <c r="AI598" s="1">
        <v>42996</v>
      </c>
      <c r="AM598" s="1">
        <v>42996</v>
      </c>
      <c r="AO598" s="1">
        <v>42996</v>
      </c>
      <c r="AQ598">
        <v>1600597339</v>
      </c>
      <c r="AR598" t="s">
        <v>352</v>
      </c>
      <c r="AS598">
        <v>1</v>
      </c>
      <c r="AV598" t="s">
        <v>1059</v>
      </c>
      <c r="AW598" t="s">
        <v>5</v>
      </c>
      <c r="AX598">
        <v>1000638</v>
      </c>
      <c r="AY598" t="s">
        <v>6</v>
      </c>
      <c r="BA598" t="s">
        <v>7</v>
      </c>
      <c r="BB598" s="1">
        <v>42786</v>
      </c>
      <c r="BC598" s="1">
        <v>42786</v>
      </c>
      <c r="BD598" s="1">
        <v>42886</v>
      </c>
      <c r="BE598" s="1">
        <v>42919</v>
      </c>
      <c r="BF598">
        <v>0</v>
      </c>
      <c r="BG598">
        <v>0</v>
      </c>
      <c r="BH598">
        <v>5078.45</v>
      </c>
      <c r="BI598">
        <v>5586.3</v>
      </c>
      <c r="BJ598">
        <v>27553.42</v>
      </c>
      <c r="BK598">
        <v>27553.42</v>
      </c>
      <c r="BL598">
        <v>50047.15</v>
      </c>
      <c r="BM598">
        <v>53632.45</v>
      </c>
      <c r="BN598">
        <v>11.3</v>
      </c>
      <c r="BO598">
        <v>12.36</v>
      </c>
      <c r="BP598" s="1">
        <v>42761</v>
      </c>
      <c r="BQ598" s="1">
        <v>43547</v>
      </c>
      <c r="BR598">
        <v>597348</v>
      </c>
      <c r="BS598">
        <v>9</v>
      </c>
      <c r="BT598" t="s">
        <v>717</v>
      </c>
      <c r="BU598" t="s">
        <v>718</v>
      </c>
      <c r="BW598" t="s">
        <v>145</v>
      </c>
      <c r="BX598">
        <v>1</v>
      </c>
      <c r="BY598">
        <v>1</v>
      </c>
      <c r="BZ598">
        <v>0</v>
      </c>
      <c r="CA598">
        <v>0</v>
      </c>
      <c r="CB598">
        <v>0</v>
      </c>
      <c r="CC598">
        <v>0</v>
      </c>
      <c r="CD598">
        <v>0</v>
      </c>
      <c r="CE598">
        <v>0</v>
      </c>
    </row>
    <row r="599" spans="1:83" x14ac:dyDescent="0.25">
      <c r="A599">
        <v>1600171828</v>
      </c>
      <c r="B599" t="s">
        <v>183</v>
      </c>
      <c r="C599">
        <v>171828</v>
      </c>
      <c r="E599" t="s">
        <v>1059</v>
      </c>
      <c r="F599" t="s">
        <v>1</v>
      </c>
      <c r="G599" t="s">
        <v>2</v>
      </c>
      <c r="H599">
        <v>27553.42</v>
      </c>
      <c r="I599">
        <v>27553.42</v>
      </c>
      <c r="J599">
        <v>5078.45</v>
      </c>
      <c r="K599">
        <v>5586.3</v>
      </c>
      <c r="L599">
        <v>0</v>
      </c>
      <c r="M599">
        <v>0</v>
      </c>
      <c r="N599">
        <v>50047.150999999998</v>
      </c>
      <c r="O599">
        <v>53632.453000000001</v>
      </c>
      <c r="P599">
        <v>11.298</v>
      </c>
      <c r="Q599">
        <v>12.36</v>
      </c>
      <c r="R599">
        <v>11292</v>
      </c>
      <c r="AA599" t="s">
        <v>3</v>
      </c>
      <c r="AB599" s="1">
        <v>42761</v>
      </c>
      <c r="AE599" s="1">
        <v>42761</v>
      </c>
      <c r="AG599" s="1">
        <v>42761</v>
      </c>
      <c r="AI599" s="1">
        <v>42996</v>
      </c>
      <c r="AM599" s="1">
        <v>42996</v>
      </c>
      <c r="AO599" s="1">
        <v>42996</v>
      </c>
      <c r="AQ599">
        <v>1600597339</v>
      </c>
      <c r="AR599" t="s">
        <v>352</v>
      </c>
      <c r="AS599">
        <v>1</v>
      </c>
      <c r="AV599" t="s">
        <v>1059</v>
      </c>
      <c r="AW599" t="s">
        <v>5</v>
      </c>
      <c r="AX599">
        <v>1000638</v>
      </c>
      <c r="AY599" t="s">
        <v>6</v>
      </c>
      <c r="BA599" t="s">
        <v>7</v>
      </c>
      <c r="BB599" s="1">
        <v>42786</v>
      </c>
      <c r="BC599" s="1">
        <v>42786</v>
      </c>
      <c r="BD599" s="1">
        <v>42886</v>
      </c>
      <c r="BE599" s="1">
        <v>42919</v>
      </c>
      <c r="BF599">
        <v>0</v>
      </c>
      <c r="BG599">
        <v>0</v>
      </c>
      <c r="BH599">
        <v>5078.45</v>
      </c>
      <c r="BI599">
        <v>5586.3</v>
      </c>
      <c r="BJ599">
        <v>27553.42</v>
      </c>
      <c r="BK599">
        <v>27553.42</v>
      </c>
      <c r="BL599">
        <v>50047.15</v>
      </c>
      <c r="BM599">
        <v>53632.45</v>
      </c>
      <c r="BN599">
        <v>11.3</v>
      </c>
      <c r="BO599">
        <v>12.36</v>
      </c>
      <c r="BP599" s="1">
        <v>42761</v>
      </c>
      <c r="BQ599" s="1">
        <v>43547</v>
      </c>
      <c r="BR599">
        <v>597349</v>
      </c>
      <c r="BS599">
        <v>10</v>
      </c>
      <c r="BT599" t="s">
        <v>717</v>
      </c>
      <c r="BU599" t="s">
        <v>718</v>
      </c>
      <c r="BW599" t="s">
        <v>880</v>
      </c>
      <c r="BX599">
        <v>1</v>
      </c>
      <c r="BY599">
        <v>1</v>
      </c>
      <c r="BZ599">
        <v>19971</v>
      </c>
      <c r="CA599">
        <v>0</v>
      </c>
      <c r="CB599">
        <v>4.9000000000000004</v>
      </c>
      <c r="CC599">
        <v>0</v>
      </c>
      <c r="CD599">
        <v>1960</v>
      </c>
      <c r="CE599">
        <v>0</v>
      </c>
    </row>
    <row r="600" spans="1:83" x14ac:dyDescent="0.25">
      <c r="A600">
        <v>1600171828</v>
      </c>
      <c r="B600" t="s">
        <v>183</v>
      </c>
      <c r="C600">
        <v>171828</v>
      </c>
      <c r="E600" t="s">
        <v>1059</v>
      </c>
      <c r="F600" t="s">
        <v>1</v>
      </c>
      <c r="G600" t="s">
        <v>2</v>
      </c>
      <c r="H600">
        <v>27553.42</v>
      </c>
      <c r="I600">
        <v>27553.42</v>
      </c>
      <c r="J600">
        <v>5078.45</v>
      </c>
      <c r="K600">
        <v>5586.3</v>
      </c>
      <c r="L600">
        <v>0</v>
      </c>
      <c r="M600">
        <v>0</v>
      </c>
      <c r="N600">
        <v>50047.150999999998</v>
      </c>
      <c r="O600">
        <v>53632.453000000001</v>
      </c>
      <c r="P600">
        <v>11.298</v>
      </c>
      <c r="Q600">
        <v>12.36</v>
      </c>
      <c r="R600">
        <v>11292</v>
      </c>
      <c r="AA600" t="s">
        <v>3</v>
      </c>
      <c r="AB600" s="1">
        <v>42761</v>
      </c>
      <c r="AE600" s="1">
        <v>42761</v>
      </c>
      <c r="AG600" s="1">
        <v>42761</v>
      </c>
      <c r="AI600" s="1">
        <v>42996</v>
      </c>
      <c r="AM600" s="1">
        <v>42996</v>
      </c>
      <c r="AO600" s="1">
        <v>42996</v>
      </c>
      <c r="AQ600">
        <v>1600597339</v>
      </c>
      <c r="AR600" t="s">
        <v>352</v>
      </c>
      <c r="AS600">
        <v>1</v>
      </c>
      <c r="AV600" t="s">
        <v>1059</v>
      </c>
      <c r="AW600" t="s">
        <v>5</v>
      </c>
      <c r="AX600">
        <v>1000638</v>
      </c>
      <c r="AY600" t="s">
        <v>6</v>
      </c>
      <c r="BA600" t="s">
        <v>7</v>
      </c>
      <c r="BB600" s="1">
        <v>42786</v>
      </c>
      <c r="BC600" s="1">
        <v>42786</v>
      </c>
      <c r="BD600" s="1">
        <v>42886</v>
      </c>
      <c r="BE600" s="1">
        <v>42919</v>
      </c>
      <c r="BF600">
        <v>0</v>
      </c>
      <c r="BG600">
        <v>0</v>
      </c>
      <c r="BH600">
        <v>5078.45</v>
      </c>
      <c r="BI600">
        <v>5586.3</v>
      </c>
      <c r="BJ600">
        <v>27553.42</v>
      </c>
      <c r="BK600">
        <v>27553.42</v>
      </c>
      <c r="BL600">
        <v>50047.15</v>
      </c>
      <c r="BM600">
        <v>53632.45</v>
      </c>
      <c r="BN600">
        <v>11.3</v>
      </c>
      <c r="BO600">
        <v>12.36</v>
      </c>
      <c r="BP600" s="1">
        <v>42761</v>
      </c>
      <c r="BQ600" s="1">
        <v>43547</v>
      </c>
      <c r="BR600">
        <v>597350</v>
      </c>
      <c r="BS600">
        <v>11</v>
      </c>
      <c r="BT600" t="s">
        <v>717</v>
      </c>
      <c r="BU600" t="s">
        <v>718</v>
      </c>
      <c r="BW600" t="s">
        <v>941</v>
      </c>
      <c r="BX600">
        <v>1</v>
      </c>
      <c r="BY600">
        <v>1</v>
      </c>
      <c r="BZ600">
        <v>4029</v>
      </c>
      <c r="CA600">
        <v>0</v>
      </c>
      <c r="CB600">
        <v>0.5</v>
      </c>
      <c r="CC600">
        <v>0</v>
      </c>
      <c r="CD600">
        <v>201.45</v>
      </c>
      <c r="CE600">
        <v>0</v>
      </c>
    </row>
    <row r="601" spans="1:83" x14ac:dyDescent="0.25">
      <c r="A601">
        <v>1600178840</v>
      </c>
      <c r="B601" t="s">
        <v>183</v>
      </c>
      <c r="C601">
        <v>178840</v>
      </c>
      <c r="E601" t="s">
        <v>47</v>
      </c>
      <c r="F601" t="s">
        <v>1</v>
      </c>
      <c r="G601" t="s">
        <v>2</v>
      </c>
      <c r="H601">
        <v>189043</v>
      </c>
      <c r="I601">
        <v>203887</v>
      </c>
      <c r="J601">
        <v>8400</v>
      </c>
      <c r="K601">
        <v>8400</v>
      </c>
      <c r="L601">
        <v>0</v>
      </c>
      <c r="M601">
        <v>0</v>
      </c>
      <c r="N601">
        <v>9198</v>
      </c>
      <c r="O601">
        <v>9198</v>
      </c>
      <c r="P601">
        <v>10.5</v>
      </c>
      <c r="Q601">
        <v>10.5</v>
      </c>
      <c r="R601">
        <v>17644</v>
      </c>
      <c r="AA601" t="s">
        <v>3</v>
      </c>
      <c r="AB601" s="1">
        <v>42899</v>
      </c>
      <c r="AE601" s="1">
        <v>42899</v>
      </c>
      <c r="AG601" s="1">
        <v>42899</v>
      </c>
      <c r="AI601" s="1">
        <v>42969</v>
      </c>
      <c r="AM601" s="1">
        <v>42969</v>
      </c>
      <c r="AO601" s="1">
        <v>42969</v>
      </c>
      <c r="AQ601">
        <v>1600542234</v>
      </c>
      <c r="AR601" t="s">
        <v>396</v>
      </c>
      <c r="AS601">
        <v>1</v>
      </c>
      <c r="AV601" t="s">
        <v>47</v>
      </c>
      <c r="AW601" t="s">
        <v>5</v>
      </c>
      <c r="AX601">
        <v>1000309</v>
      </c>
      <c r="AY601" t="s">
        <v>6</v>
      </c>
      <c r="BA601" t="s">
        <v>7</v>
      </c>
      <c r="BB601" s="1">
        <v>42860</v>
      </c>
      <c r="BC601" s="1">
        <v>42860</v>
      </c>
      <c r="BD601" s="1">
        <v>42933</v>
      </c>
      <c r="BE601" s="1">
        <v>42923</v>
      </c>
      <c r="BF601">
        <v>0</v>
      </c>
      <c r="BG601">
        <v>0</v>
      </c>
      <c r="BH601">
        <v>8400</v>
      </c>
      <c r="BI601">
        <v>8400</v>
      </c>
      <c r="BJ601">
        <v>189043</v>
      </c>
      <c r="BK601">
        <v>203887</v>
      </c>
      <c r="BL601">
        <v>9198</v>
      </c>
      <c r="BM601">
        <v>9198</v>
      </c>
      <c r="BN601">
        <v>10.5</v>
      </c>
      <c r="BO601">
        <v>10.5</v>
      </c>
      <c r="BP601" s="1">
        <v>42899</v>
      </c>
      <c r="BQ601" s="1">
        <v>43545</v>
      </c>
      <c r="BR601">
        <v>542235</v>
      </c>
      <c r="BS601">
        <v>1</v>
      </c>
      <c r="BT601" t="s">
        <v>717</v>
      </c>
      <c r="BU601" t="s">
        <v>720</v>
      </c>
      <c r="BW601" t="s">
        <v>908</v>
      </c>
      <c r="BX601">
        <v>1</v>
      </c>
      <c r="BY601">
        <v>1</v>
      </c>
      <c r="BZ601">
        <v>9198</v>
      </c>
      <c r="CA601">
        <v>9198</v>
      </c>
      <c r="CB601">
        <v>10.5</v>
      </c>
      <c r="CC601">
        <v>10.5</v>
      </c>
      <c r="CD601">
        <v>8400</v>
      </c>
      <c r="CE601">
        <v>8400</v>
      </c>
    </row>
    <row r="602" spans="1:83" x14ac:dyDescent="0.25">
      <c r="A602">
        <v>1600178626</v>
      </c>
      <c r="B602" t="s">
        <v>183</v>
      </c>
      <c r="C602">
        <v>178626</v>
      </c>
      <c r="E602" t="s">
        <v>81</v>
      </c>
      <c r="F602" t="s">
        <v>273</v>
      </c>
      <c r="G602" t="s">
        <v>2</v>
      </c>
      <c r="H602">
        <v>4755.2</v>
      </c>
      <c r="I602">
        <v>4755.2</v>
      </c>
      <c r="J602">
        <v>2240</v>
      </c>
      <c r="K602">
        <v>2240</v>
      </c>
      <c r="L602">
        <v>0</v>
      </c>
      <c r="M602">
        <v>0</v>
      </c>
      <c r="N602">
        <v>14700.8</v>
      </c>
      <c r="O602">
        <v>14700.8</v>
      </c>
      <c r="P602">
        <v>3.2</v>
      </c>
      <c r="Q602">
        <v>3.2</v>
      </c>
      <c r="R602">
        <v>14911</v>
      </c>
      <c r="AA602" t="s">
        <v>3</v>
      </c>
      <c r="AB602" s="1">
        <v>42894</v>
      </c>
      <c r="AE602" s="1">
        <v>42894</v>
      </c>
      <c r="AG602" s="1">
        <v>42894</v>
      </c>
      <c r="AI602" s="1">
        <v>42923</v>
      </c>
      <c r="AM602" s="1">
        <v>43313</v>
      </c>
      <c r="AO602" s="1">
        <v>43868</v>
      </c>
      <c r="AQ602">
        <v>1600589321</v>
      </c>
      <c r="AR602" t="s">
        <v>392</v>
      </c>
      <c r="AS602">
        <v>2</v>
      </c>
      <c r="AV602" t="s">
        <v>81</v>
      </c>
      <c r="AW602" t="s">
        <v>5</v>
      </c>
      <c r="AX602">
        <v>1000657</v>
      </c>
      <c r="AY602" t="s">
        <v>6</v>
      </c>
      <c r="BA602" t="s">
        <v>7</v>
      </c>
      <c r="BB602" s="1">
        <v>42902</v>
      </c>
      <c r="BC602" s="1">
        <v>42902</v>
      </c>
      <c r="BD602" s="1">
        <v>42937</v>
      </c>
      <c r="BE602" s="1">
        <v>42937</v>
      </c>
      <c r="BF602">
        <v>0</v>
      </c>
      <c r="BG602">
        <v>0</v>
      </c>
      <c r="BH602">
        <v>168</v>
      </c>
      <c r="BI602">
        <v>168</v>
      </c>
      <c r="BJ602">
        <v>356.64</v>
      </c>
      <c r="BK602">
        <v>356.64</v>
      </c>
      <c r="BL602">
        <v>1102.56</v>
      </c>
      <c r="BM602">
        <v>1102.56</v>
      </c>
      <c r="BN602">
        <v>0.24</v>
      </c>
      <c r="BO602">
        <v>0.24</v>
      </c>
      <c r="BP602" s="1">
        <v>42894</v>
      </c>
      <c r="BQ602" s="1">
        <v>43547</v>
      </c>
      <c r="BR602">
        <v>589322</v>
      </c>
      <c r="BS602">
        <v>1</v>
      </c>
      <c r="BT602" t="s">
        <v>709</v>
      </c>
      <c r="BU602" t="s">
        <v>710</v>
      </c>
      <c r="BW602" t="s">
        <v>722</v>
      </c>
      <c r="BX602">
        <v>24</v>
      </c>
      <c r="BY602">
        <v>24</v>
      </c>
      <c r="BZ602">
        <v>1102.56</v>
      </c>
      <c r="CA602">
        <v>1102.56</v>
      </c>
      <c r="CB602">
        <v>0.24</v>
      </c>
      <c r="CC602">
        <v>0.24</v>
      </c>
      <c r="CD602">
        <v>168</v>
      </c>
      <c r="CE602">
        <v>168</v>
      </c>
    </row>
    <row r="603" spans="1:83" x14ac:dyDescent="0.25">
      <c r="A603">
        <v>1600171834</v>
      </c>
      <c r="B603" t="s">
        <v>183</v>
      </c>
      <c r="C603">
        <v>171834</v>
      </c>
      <c r="E603" t="s">
        <v>41</v>
      </c>
      <c r="F603" t="s">
        <v>48</v>
      </c>
      <c r="G603" t="s">
        <v>353</v>
      </c>
      <c r="H603">
        <v>1374980</v>
      </c>
      <c r="I603">
        <v>0</v>
      </c>
      <c r="J603">
        <v>48000</v>
      </c>
      <c r="K603">
        <v>0</v>
      </c>
      <c r="L603">
        <v>0</v>
      </c>
      <c r="M603">
        <v>0</v>
      </c>
      <c r="N603">
        <v>770040</v>
      </c>
      <c r="O603">
        <v>0</v>
      </c>
      <c r="P603">
        <v>120</v>
      </c>
      <c r="Q603">
        <v>0</v>
      </c>
      <c r="R603">
        <v>2280</v>
      </c>
      <c r="AA603" t="s">
        <v>3</v>
      </c>
      <c r="AB603" s="1">
        <v>42752</v>
      </c>
      <c r="AE603" s="1">
        <v>42761</v>
      </c>
      <c r="AG603" s="1">
        <v>42761</v>
      </c>
      <c r="AI603" s="1">
        <v>42772</v>
      </c>
      <c r="AO603" s="1">
        <v>43868</v>
      </c>
      <c r="AQ603">
        <v>1600572315</v>
      </c>
      <c r="AR603" t="s">
        <v>354</v>
      </c>
      <c r="AS603">
        <v>35</v>
      </c>
      <c r="AV603" t="s">
        <v>41</v>
      </c>
      <c r="AW603" t="s">
        <v>5</v>
      </c>
      <c r="AX603">
        <v>1033653</v>
      </c>
      <c r="AY603" t="s">
        <v>6</v>
      </c>
      <c r="BA603" t="s">
        <v>7</v>
      </c>
      <c r="BB603" s="1">
        <v>42763</v>
      </c>
      <c r="BD603" s="1">
        <v>42825</v>
      </c>
      <c r="BF603">
        <v>0</v>
      </c>
      <c r="BG603">
        <v>0</v>
      </c>
      <c r="BH603">
        <v>1200</v>
      </c>
      <c r="BI603">
        <v>0</v>
      </c>
      <c r="BJ603">
        <v>34233</v>
      </c>
      <c r="BK603">
        <v>0</v>
      </c>
      <c r="BL603">
        <v>19326</v>
      </c>
      <c r="BM603">
        <v>0</v>
      </c>
      <c r="BN603">
        <v>3</v>
      </c>
      <c r="BO603">
        <v>0</v>
      </c>
      <c r="BP603" s="1">
        <v>42761</v>
      </c>
      <c r="BQ603" s="1">
        <v>43556</v>
      </c>
      <c r="BR603">
        <v>572316</v>
      </c>
      <c r="BS603">
        <v>1</v>
      </c>
      <c r="BT603" t="s">
        <v>717</v>
      </c>
      <c r="BU603" t="s">
        <v>718</v>
      </c>
      <c r="BW603" t="s">
        <v>719</v>
      </c>
      <c r="BX603">
        <v>1</v>
      </c>
      <c r="BY603">
        <v>1</v>
      </c>
      <c r="BZ603">
        <v>19326</v>
      </c>
      <c r="CA603">
        <v>0</v>
      </c>
      <c r="CB603">
        <v>3</v>
      </c>
      <c r="CC603">
        <v>0</v>
      </c>
      <c r="CD603">
        <v>1200</v>
      </c>
      <c r="CE603">
        <v>0</v>
      </c>
    </row>
    <row r="604" spans="1:83" x14ac:dyDescent="0.25">
      <c r="A604">
        <v>1600172057</v>
      </c>
      <c r="B604" t="s">
        <v>183</v>
      </c>
      <c r="C604">
        <v>172057</v>
      </c>
      <c r="E604" t="s">
        <v>41</v>
      </c>
      <c r="F604" t="s">
        <v>1</v>
      </c>
      <c r="G604" t="s">
        <v>355</v>
      </c>
      <c r="H604">
        <v>60214.58</v>
      </c>
      <c r="I604">
        <v>0</v>
      </c>
      <c r="J604">
        <v>3650.7</v>
      </c>
      <c r="K604">
        <v>0</v>
      </c>
      <c r="L604">
        <v>0</v>
      </c>
      <c r="M604">
        <v>0</v>
      </c>
      <c r="N604">
        <v>73014</v>
      </c>
      <c r="O604">
        <v>0</v>
      </c>
      <c r="P604">
        <v>8.3000000000000007</v>
      </c>
      <c r="Q604">
        <v>0</v>
      </c>
      <c r="R604">
        <v>26377</v>
      </c>
      <c r="AA604" t="s">
        <v>3</v>
      </c>
      <c r="AB604" s="1">
        <v>42767</v>
      </c>
      <c r="AE604" s="1">
        <v>42767</v>
      </c>
      <c r="AG604" s="1">
        <v>42767</v>
      </c>
      <c r="AI604" s="1">
        <v>43102</v>
      </c>
      <c r="AO604" s="1">
        <v>43740</v>
      </c>
      <c r="AQ604">
        <v>1600596344</v>
      </c>
      <c r="AR604" t="s">
        <v>356</v>
      </c>
      <c r="AS604">
        <v>1</v>
      </c>
      <c r="AV604" t="s">
        <v>41</v>
      </c>
      <c r="AW604" t="s">
        <v>5</v>
      </c>
      <c r="AX604" t="s">
        <v>357</v>
      </c>
      <c r="AY604" t="s">
        <v>6</v>
      </c>
      <c r="BA604" t="s">
        <v>7</v>
      </c>
      <c r="BB604" s="1">
        <v>42793</v>
      </c>
      <c r="BD604" s="1">
        <v>44012</v>
      </c>
      <c r="BF604">
        <v>0</v>
      </c>
      <c r="BG604">
        <v>0</v>
      </c>
      <c r="BH604">
        <v>3650.7</v>
      </c>
      <c r="BI604">
        <v>0</v>
      </c>
      <c r="BJ604">
        <v>60214.58</v>
      </c>
      <c r="BK604">
        <v>0</v>
      </c>
      <c r="BL604">
        <v>73014</v>
      </c>
      <c r="BM604">
        <v>0</v>
      </c>
      <c r="BN604">
        <v>8.3000000000000007</v>
      </c>
      <c r="BO604">
        <v>0</v>
      </c>
      <c r="BP604" s="1">
        <v>42767</v>
      </c>
      <c r="BQ604" s="1">
        <v>43556</v>
      </c>
      <c r="BR604">
        <v>596345</v>
      </c>
      <c r="BS604">
        <v>1</v>
      </c>
      <c r="BT604" t="s">
        <v>717</v>
      </c>
      <c r="BU604" t="s">
        <v>718</v>
      </c>
      <c r="BW604" t="s">
        <v>939</v>
      </c>
      <c r="BX604">
        <v>1</v>
      </c>
      <c r="BY604">
        <v>1</v>
      </c>
      <c r="BZ604">
        <v>73014</v>
      </c>
      <c r="CA604">
        <v>0</v>
      </c>
      <c r="CB604">
        <v>8.3000000000000007</v>
      </c>
      <c r="CC604">
        <v>0</v>
      </c>
      <c r="CD604">
        <v>3650.7</v>
      </c>
      <c r="CE604">
        <v>0</v>
      </c>
    </row>
    <row r="605" spans="1:83" x14ac:dyDescent="0.25">
      <c r="A605">
        <v>1600171262</v>
      </c>
      <c r="B605" t="s">
        <v>183</v>
      </c>
      <c r="C605">
        <v>171262</v>
      </c>
      <c r="E605" t="s">
        <v>47</v>
      </c>
      <c r="F605" t="s">
        <v>48</v>
      </c>
      <c r="G605" t="s">
        <v>2</v>
      </c>
      <c r="H605">
        <v>957950</v>
      </c>
      <c r="I605">
        <v>924634</v>
      </c>
      <c r="J605">
        <v>265602</v>
      </c>
      <c r="K605">
        <v>254498</v>
      </c>
      <c r="L605">
        <v>0</v>
      </c>
      <c r="M605">
        <v>0</v>
      </c>
      <c r="N605">
        <v>772689.01</v>
      </c>
      <c r="O605">
        <v>738546.01</v>
      </c>
      <c r="P605">
        <v>334.35</v>
      </c>
      <c r="Q605">
        <v>320.47000000000003</v>
      </c>
      <c r="R605">
        <v>7129</v>
      </c>
      <c r="AA605" t="s">
        <v>3</v>
      </c>
      <c r="AB605" s="1">
        <v>42740</v>
      </c>
      <c r="AE605" s="1">
        <v>42746</v>
      </c>
      <c r="AG605" s="1">
        <v>42746</v>
      </c>
      <c r="AI605" s="1">
        <v>42811</v>
      </c>
      <c r="AM605" s="1">
        <v>43136</v>
      </c>
      <c r="AO605" s="1">
        <v>43868</v>
      </c>
      <c r="AQ605">
        <v>1600571740</v>
      </c>
      <c r="AR605" t="s">
        <v>339</v>
      </c>
      <c r="AS605">
        <v>25</v>
      </c>
      <c r="AV605" t="s">
        <v>47</v>
      </c>
      <c r="AW605" t="s">
        <v>5</v>
      </c>
      <c r="AX605" t="s">
        <v>340</v>
      </c>
      <c r="AY605" t="s">
        <v>6</v>
      </c>
      <c r="BA605" t="s">
        <v>7</v>
      </c>
      <c r="BB605" s="1">
        <v>42786</v>
      </c>
      <c r="BC605" s="1">
        <v>42814</v>
      </c>
      <c r="BD605" s="1">
        <v>42916</v>
      </c>
      <c r="BE605" s="1">
        <v>42947</v>
      </c>
      <c r="BF605">
        <v>0</v>
      </c>
      <c r="BG605">
        <v>0</v>
      </c>
      <c r="BH605">
        <v>3208</v>
      </c>
      <c r="BI605">
        <v>3208</v>
      </c>
      <c r="BJ605">
        <v>8330</v>
      </c>
      <c r="BK605">
        <v>8330</v>
      </c>
      <c r="BL605">
        <v>9114</v>
      </c>
      <c r="BM605">
        <v>9114</v>
      </c>
      <c r="BN605">
        <v>4.01</v>
      </c>
      <c r="BO605">
        <v>4.01</v>
      </c>
      <c r="BP605" s="1">
        <v>42741</v>
      </c>
      <c r="BQ605" s="1">
        <v>43547</v>
      </c>
      <c r="BR605">
        <v>571741</v>
      </c>
      <c r="BS605">
        <v>1</v>
      </c>
      <c r="BT605" t="s">
        <v>717</v>
      </c>
      <c r="BU605" t="s">
        <v>720</v>
      </c>
      <c r="BW605" t="s">
        <v>928</v>
      </c>
      <c r="BX605">
        <v>1</v>
      </c>
      <c r="BY605">
        <v>1</v>
      </c>
      <c r="BZ605">
        <v>9114</v>
      </c>
      <c r="CA605">
        <v>9114</v>
      </c>
      <c r="CB605">
        <v>4.01</v>
      </c>
      <c r="CC605">
        <v>4.01</v>
      </c>
      <c r="CD605">
        <v>3208</v>
      </c>
      <c r="CE605">
        <v>3208</v>
      </c>
    </row>
    <row r="606" spans="1:83" x14ac:dyDescent="0.25">
      <c r="A606">
        <v>1600179732</v>
      </c>
      <c r="B606" t="s">
        <v>183</v>
      </c>
      <c r="C606">
        <v>179732</v>
      </c>
      <c r="E606" t="s">
        <v>276</v>
      </c>
      <c r="F606" t="s">
        <v>1</v>
      </c>
      <c r="G606" t="s">
        <v>2</v>
      </c>
      <c r="H606">
        <v>6889.8</v>
      </c>
      <c r="I606">
        <v>7441.78</v>
      </c>
      <c r="J606">
        <v>2246.6</v>
      </c>
      <c r="K606">
        <v>2246.6</v>
      </c>
      <c r="L606">
        <v>0</v>
      </c>
      <c r="M606">
        <v>0</v>
      </c>
      <c r="N606">
        <v>39420</v>
      </c>
      <c r="O606">
        <v>39420</v>
      </c>
      <c r="P606">
        <v>3.8</v>
      </c>
      <c r="Q606">
        <v>3.8</v>
      </c>
      <c r="R606">
        <v>18378</v>
      </c>
      <c r="AA606" t="s">
        <v>3</v>
      </c>
      <c r="AB606" s="1">
        <v>42914</v>
      </c>
      <c r="AE606" s="1">
        <v>42914</v>
      </c>
      <c r="AG606" s="1">
        <v>42914</v>
      </c>
      <c r="AI606" s="1">
        <v>43033</v>
      </c>
      <c r="AM606" s="1">
        <v>43033</v>
      </c>
      <c r="AO606" s="1">
        <v>43033</v>
      </c>
      <c r="AQ606">
        <v>1600539614</v>
      </c>
      <c r="AR606" t="s">
        <v>402</v>
      </c>
      <c r="AS606">
        <v>1</v>
      </c>
      <c r="AV606" t="s">
        <v>276</v>
      </c>
      <c r="AW606" t="s">
        <v>5</v>
      </c>
      <c r="AX606">
        <v>1242012</v>
      </c>
      <c r="AY606" t="s">
        <v>6</v>
      </c>
      <c r="BA606" t="s">
        <v>7</v>
      </c>
      <c r="BB606" s="1">
        <v>42921</v>
      </c>
      <c r="BC606" s="1">
        <v>42921</v>
      </c>
      <c r="BD606" s="1">
        <v>43008</v>
      </c>
      <c r="BE606" s="1">
        <v>42947</v>
      </c>
      <c r="BF606">
        <v>0</v>
      </c>
      <c r="BG606">
        <v>0</v>
      </c>
      <c r="BH606">
        <v>2246.6</v>
      </c>
      <c r="BI606">
        <v>2246.6</v>
      </c>
      <c r="BJ606">
        <v>6889.8</v>
      </c>
      <c r="BK606">
        <v>7441.78</v>
      </c>
      <c r="BL606">
        <v>39420</v>
      </c>
      <c r="BM606">
        <v>39420</v>
      </c>
      <c r="BN606">
        <v>3.8</v>
      </c>
      <c r="BO606">
        <v>3.8</v>
      </c>
      <c r="BP606" s="1">
        <v>42914</v>
      </c>
      <c r="BQ606" s="1">
        <v>43545</v>
      </c>
      <c r="BR606">
        <v>539615</v>
      </c>
      <c r="BS606">
        <v>1</v>
      </c>
      <c r="BT606" t="s">
        <v>709</v>
      </c>
      <c r="BU606" t="s">
        <v>712</v>
      </c>
      <c r="BW606" t="s">
        <v>730</v>
      </c>
      <c r="BX606">
        <v>4</v>
      </c>
      <c r="BY606">
        <v>4</v>
      </c>
      <c r="BZ606">
        <v>1092</v>
      </c>
      <c r="CA606">
        <v>1092</v>
      </c>
      <c r="CB606">
        <v>0</v>
      </c>
      <c r="CC606">
        <v>0</v>
      </c>
      <c r="CD606">
        <v>100</v>
      </c>
      <c r="CE606">
        <v>100</v>
      </c>
    </row>
    <row r="607" spans="1:83" x14ac:dyDescent="0.25">
      <c r="A607">
        <v>1600179732</v>
      </c>
      <c r="B607" t="s">
        <v>183</v>
      </c>
      <c r="C607">
        <v>179732</v>
      </c>
      <c r="E607" t="s">
        <v>276</v>
      </c>
      <c r="F607" t="s">
        <v>1</v>
      </c>
      <c r="G607" t="s">
        <v>2</v>
      </c>
      <c r="H607">
        <v>6889.8</v>
      </c>
      <c r="I607">
        <v>7441.78</v>
      </c>
      <c r="J607">
        <v>2246.6</v>
      </c>
      <c r="K607">
        <v>2246.6</v>
      </c>
      <c r="L607">
        <v>0</v>
      </c>
      <c r="M607">
        <v>0</v>
      </c>
      <c r="N607">
        <v>39420</v>
      </c>
      <c r="O607">
        <v>39420</v>
      </c>
      <c r="P607">
        <v>3.8</v>
      </c>
      <c r="Q607">
        <v>3.8</v>
      </c>
      <c r="R607">
        <v>18378</v>
      </c>
      <c r="AA607" t="s">
        <v>3</v>
      </c>
      <c r="AB607" s="1">
        <v>42914</v>
      </c>
      <c r="AE607" s="1">
        <v>42914</v>
      </c>
      <c r="AG607" s="1">
        <v>42914</v>
      </c>
      <c r="AI607" s="1">
        <v>43033</v>
      </c>
      <c r="AM607" s="1">
        <v>43033</v>
      </c>
      <c r="AO607" s="1">
        <v>43033</v>
      </c>
      <c r="AQ607">
        <v>1600539614</v>
      </c>
      <c r="AR607" t="s">
        <v>402</v>
      </c>
      <c r="AS607">
        <v>1</v>
      </c>
      <c r="AV607" t="s">
        <v>276</v>
      </c>
      <c r="AW607" t="s">
        <v>5</v>
      </c>
      <c r="AX607">
        <v>1242012</v>
      </c>
      <c r="AY607" t="s">
        <v>6</v>
      </c>
      <c r="BA607" t="s">
        <v>7</v>
      </c>
      <c r="BB607" s="1">
        <v>42921</v>
      </c>
      <c r="BC607" s="1">
        <v>42921</v>
      </c>
      <c r="BD607" s="1">
        <v>43008</v>
      </c>
      <c r="BE607" s="1">
        <v>42947</v>
      </c>
      <c r="BF607">
        <v>0</v>
      </c>
      <c r="BG607">
        <v>0</v>
      </c>
      <c r="BH607">
        <v>2246.6</v>
      </c>
      <c r="BI607">
        <v>2246.6</v>
      </c>
      <c r="BJ607">
        <v>6889.8</v>
      </c>
      <c r="BK607">
        <v>7441.78</v>
      </c>
      <c r="BL607">
        <v>39420</v>
      </c>
      <c r="BM607">
        <v>39420</v>
      </c>
      <c r="BN607">
        <v>3.8</v>
      </c>
      <c r="BO607">
        <v>3.8</v>
      </c>
      <c r="BP607" s="1">
        <v>42914</v>
      </c>
      <c r="BQ607" s="1">
        <v>43545</v>
      </c>
      <c r="BR607">
        <v>539616</v>
      </c>
      <c r="BS607">
        <v>2</v>
      </c>
      <c r="BT607" t="s">
        <v>709</v>
      </c>
      <c r="BU607" t="s">
        <v>712</v>
      </c>
      <c r="BW607" t="s">
        <v>730</v>
      </c>
      <c r="BX607">
        <v>4</v>
      </c>
      <c r="BY607">
        <v>4</v>
      </c>
      <c r="BZ607">
        <v>3360</v>
      </c>
      <c r="CA607">
        <v>3360</v>
      </c>
      <c r="CB607">
        <v>0</v>
      </c>
      <c r="CC607">
        <v>0</v>
      </c>
      <c r="CD607">
        <v>300</v>
      </c>
      <c r="CE607">
        <v>300</v>
      </c>
    </row>
    <row r="608" spans="1:83" x14ac:dyDescent="0.25">
      <c r="A608">
        <v>1600179732</v>
      </c>
      <c r="B608" t="s">
        <v>183</v>
      </c>
      <c r="C608">
        <v>179732</v>
      </c>
      <c r="E608" t="s">
        <v>276</v>
      </c>
      <c r="F608" t="s">
        <v>1</v>
      </c>
      <c r="G608" t="s">
        <v>2</v>
      </c>
      <c r="H608">
        <v>6889.8</v>
      </c>
      <c r="I608">
        <v>7441.78</v>
      </c>
      <c r="J608">
        <v>2246.6</v>
      </c>
      <c r="K608">
        <v>2246.6</v>
      </c>
      <c r="L608">
        <v>0</v>
      </c>
      <c r="M608">
        <v>0</v>
      </c>
      <c r="N608">
        <v>39420</v>
      </c>
      <c r="O608">
        <v>39420</v>
      </c>
      <c r="P608">
        <v>3.8</v>
      </c>
      <c r="Q608">
        <v>3.8</v>
      </c>
      <c r="R608">
        <v>18378</v>
      </c>
      <c r="AA608" t="s">
        <v>3</v>
      </c>
      <c r="AB608" s="1">
        <v>42914</v>
      </c>
      <c r="AE608" s="1">
        <v>42914</v>
      </c>
      <c r="AG608" s="1">
        <v>42914</v>
      </c>
      <c r="AI608" s="1">
        <v>43033</v>
      </c>
      <c r="AM608" s="1">
        <v>43033</v>
      </c>
      <c r="AO608" s="1">
        <v>43033</v>
      </c>
      <c r="AQ608">
        <v>1600539614</v>
      </c>
      <c r="AR608" t="s">
        <v>402</v>
      </c>
      <c r="AS608">
        <v>1</v>
      </c>
      <c r="AV608" t="s">
        <v>276</v>
      </c>
      <c r="AW608" t="s">
        <v>5</v>
      </c>
      <c r="AX608">
        <v>1242012</v>
      </c>
      <c r="AY608" t="s">
        <v>6</v>
      </c>
      <c r="BA608" t="s">
        <v>7</v>
      </c>
      <c r="BB608" s="1">
        <v>42921</v>
      </c>
      <c r="BC608" s="1">
        <v>42921</v>
      </c>
      <c r="BD608" s="1">
        <v>43008</v>
      </c>
      <c r="BE608" s="1">
        <v>42947</v>
      </c>
      <c r="BF608">
        <v>0</v>
      </c>
      <c r="BG608">
        <v>0</v>
      </c>
      <c r="BH608">
        <v>2246.6</v>
      </c>
      <c r="BI608">
        <v>2246.6</v>
      </c>
      <c r="BJ608">
        <v>6889.8</v>
      </c>
      <c r="BK608">
        <v>7441.78</v>
      </c>
      <c r="BL608">
        <v>39420</v>
      </c>
      <c r="BM608">
        <v>39420</v>
      </c>
      <c r="BN608">
        <v>3.8</v>
      </c>
      <c r="BO608">
        <v>3.8</v>
      </c>
      <c r="BP608" s="1">
        <v>42914</v>
      </c>
      <c r="BQ608" s="1">
        <v>43545</v>
      </c>
      <c r="BR608">
        <v>539617</v>
      </c>
      <c r="BS608">
        <v>3</v>
      </c>
      <c r="BT608" t="s">
        <v>709</v>
      </c>
      <c r="BU608" t="s">
        <v>712</v>
      </c>
      <c r="BW608" t="s">
        <v>730</v>
      </c>
      <c r="BX608">
        <v>2</v>
      </c>
      <c r="BY608">
        <v>2</v>
      </c>
      <c r="BZ608">
        <v>2436</v>
      </c>
      <c r="CA608">
        <v>2436</v>
      </c>
      <c r="CB608">
        <v>0</v>
      </c>
      <c r="CC608">
        <v>0</v>
      </c>
      <c r="CD608">
        <v>220</v>
      </c>
      <c r="CE608">
        <v>220</v>
      </c>
    </row>
    <row r="609" spans="1:83" x14ac:dyDescent="0.25">
      <c r="A609">
        <v>1600179732</v>
      </c>
      <c r="B609" t="s">
        <v>183</v>
      </c>
      <c r="C609">
        <v>179732</v>
      </c>
      <c r="E609" t="s">
        <v>276</v>
      </c>
      <c r="F609" t="s">
        <v>1</v>
      </c>
      <c r="G609" t="s">
        <v>2</v>
      </c>
      <c r="H609">
        <v>6889.8</v>
      </c>
      <c r="I609">
        <v>7441.78</v>
      </c>
      <c r="J609">
        <v>2246.6</v>
      </c>
      <c r="K609">
        <v>2246.6</v>
      </c>
      <c r="L609">
        <v>0</v>
      </c>
      <c r="M609">
        <v>0</v>
      </c>
      <c r="N609">
        <v>39420</v>
      </c>
      <c r="O609">
        <v>39420</v>
      </c>
      <c r="P609">
        <v>3.8</v>
      </c>
      <c r="Q609">
        <v>3.8</v>
      </c>
      <c r="R609">
        <v>18378</v>
      </c>
      <c r="AA609" t="s">
        <v>3</v>
      </c>
      <c r="AB609" s="1">
        <v>42914</v>
      </c>
      <c r="AE609" s="1">
        <v>42914</v>
      </c>
      <c r="AG609" s="1">
        <v>42914</v>
      </c>
      <c r="AI609" s="1">
        <v>43033</v>
      </c>
      <c r="AM609" s="1">
        <v>43033</v>
      </c>
      <c r="AO609" s="1">
        <v>43033</v>
      </c>
      <c r="AQ609">
        <v>1600539614</v>
      </c>
      <c r="AR609" t="s">
        <v>402</v>
      </c>
      <c r="AS609">
        <v>1</v>
      </c>
      <c r="AV609" t="s">
        <v>276</v>
      </c>
      <c r="AW609" t="s">
        <v>5</v>
      </c>
      <c r="AX609">
        <v>1242012</v>
      </c>
      <c r="AY609" t="s">
        <v>6</v>
      </c>
      <c r="BA609" t="s">
        <v>7</v>
      </c>
      <c r="BB609" s="1">
        <v>42921</v>
      </c>
      <c r="BC609" s="1">
        <v>42921</v>
      </c>
      <c r="BD609" s="1">
        <v>43008</v>
      </c>
      <c r="BE609" s="1">
        <v>42947</v>
      </c>
      <c r="BF609">
        <v>0</v>
      </c>
      <c r="BG609">
        <v>0</v>
      </c>
      <c r="BH609">
        <v>2246.6</v>
      </c>
      <c r="BI609">
        <v>2246.6</v>
      </c>
      <c r="BJ609">
        <v>6889.8</v>
      </c>
      <c r="BK609">
        <v>7441.78</v>
      </c>
      <c r="BL609">
        <v>39420</v>
      </c>
      <c r="BM609">
        <v>39420</v>
      </c>
      <c r="BN609">
        <v>3.8</v>
      </c>
      <c r="BO609">
        <v>3.8</v>
      </c>
      <c r="BP609" s="1">
        <v>42914</v>
      </c>
      <c r="BQ609" s="1">
        <v>43545</v>
      </c>
      <c r="BR609">
        <v>539618</v>
      </c>
      <c r="BS609">
        <v>4</v>
      </c>
      <c r="BT609" t="s">
        <v>717</v>
      </c>
      <c r="BU609" t="s">
        <v>718</v>
      </c>
      <c r="BW609" t="s">
        <v>904</v>
      </c>
      <c r="BX609">
        <v>1</v>
      </c>
      <c r="BY609">
        <v>1</v>
      </c>
      <c r="BZ609">
        <v>32532</v>
      </c>
      <c r="CA609">
        <v>32532</v>
      </c>
      <c r="CB609">
        <v>3.8</v>
      </c>
      <c r="CC609">
        <v>3.8</v>
      </c>
      <c r="CD609">
        <v>1626.6</v>
      </c>
      <c r="CE609">
        <v>1626.6</v>
      </c>
    </row>
    <row r="610" spans="1:83" x14ac:dyDescent="0.25">
      <c r="A610">
        <v>1600178805</v>
      </c>
      <c r="B610" t="s">
        <v>183</v>
      </c>
      <c r="C610">
        <v>178805</v>
      </c>
      <c r="E610" t="s">
        <v>81</v>
      </c>
      <c r="F610" t="s">
        <v>1</v>
      </c>
      <c r="G610" t="s">
        <v>2</v>
      </c>
      <c r="H610">
        <v>11491.5</v>
      </c>
      <c r="I610">
        <v>11491.5</v>
      </c>
      <c r="J610">
        <v>6012</v>
      </c>
      <c r="K610">
        <v>6075</v>
      </c>
      <c r="L610">
        <v>0</v>
      </c>
      <c r="M610">
        <v>0</v>
      </c>
      <c r="N610">
        <v>43137.66</v>
      </c>
      <c r="O610">
        <v>43551.12</v>
      </c>
      <c r="P610">
        <v>8.16</v>
      </c>
      <c r="Q610">
        <v>8.25</v>
      </c>
      <c r="R610">
        <v>7751</v>
      </c>
      <c r="AA610" t="s">
        <v>3</v>
      </c>
      <c r="AB610" s="1">
        <v>42886</v>
      </c>
      <c r="AE610" s="1">
        <v>42898</v>
      </c>
      <c r="AG610" s="1">
        <v>42898</v>
      </c>
      <c r="AI610" s="1">
        <v>43007</v>
      </c>
      <c r="AM610" s="1">
        <v>43007</v>
      </c>
      <c r="AO610" s="1">
        <v>43007</v>
      </c>
      <c r="AQ610">
        <v>1600588856</v>
      </c>
      <c r="AR610" t="s">
        <v>395</v>
      </c>
      <c r="AS610">
        <v>1</v>
      </c>
      <c r="AV610" t="s">
        <v>81</v>
      </c>
      <c r="AW610" t="s">
        <v>5</v>
      </c>
      <c r="AX610">
        <v>1251812</v>
      </c>
      <c r="AY610" t="s">
        <v>6</v>
      </c>
      <c r="BA610" t="s">
        <v>7</v>
      </c>
      <c r="BB610" s="1">
        <v>42898</v>
      </c>
      <c r="BC610" s="1">
        <v>42898</v>
      </c>
      <c r="BD610" s="1">
        <v>42959</v>
      </c>
      <c r="BE610" s="1">
        <v>42959</v>
      </c>
      <c r="BF610">
        <v>0</v>
      </c>
      <c r="BG610">
        <v>0</v>
      </c>
      <c r="BH610">
        <v>6012</v>
      </c>
      <c r="BI610">
        <v>6075</v>
      </c>
      <c r="BJ610">
        <v>11491.5</v>
      </c>
      <c r="BK610">
        <v>11491.5</v>
      </c>
      <c r="BL610">
        <v>43137.66</v>
      </c>
      <c r="BM610">
        <v>43551.12</v>
      </c>
      <c r="BN610">
        <v>8.16</v>
      </c>
      <c r="BO610">
        <v>8.25</v>
      </c>
      <c r="BP610" s="1">
        <v>42887</v>
      </c>
      <c r="BQ610" s="1">
        <v>43547</v>
      </c>
      <c r="BR610">
        <v>588857</v>
      </c>
      <c r="BS610">
        <v>1</v>
      </c>
      <c r="BT610" t="s">
        <v>709</v>
      </c>
      <c r="BU610" t="s">
        <v>710</v>
      </c>
      <c r="BW610" t="s">
        <v>729</v>
      </c>
      <c r="BX610">
        <v>10</v>
      </c>
      <c r="BY610">
        <v>10</v>
      </c>
      <c r="BZ610">
        <v>5650.62</v>
      </c>
      <c r="CA610">
        <v>5650.62</v>
      </c>
      <c r="CB610">
        <v>0</v>
      </c>
      <c r="CC610">
        <v>0</v>
      </c>
      <c r="CD610">
        <v>300</v>
      </c>
      <c r="CE610">
        <v>300</v>
      </c>
    </row>
    <row r="611" spans="1:83" x14ac:dyDescent="0.25">
      <c r="A611">
        <v>1600178805</v>
      </c>
      <c r="B611" t="s">
        <v>183</v>
      </c>
      <c r="C611">
        <v>178805</v>
      </c>
      <c r="E611" t="s">
        <v>81</v>
      </c>
      <c r="F611" t="s">
        <v>1</v>
      </c>
      <c r="G611" t="s">
        <v>2</v>
      </c>
      <c r="H611">
        <v>11491.5</v>
      </c>
      <c r="I611">
        <v>11491.5</v>
      </c>
      <c r="J611">
        <v>6012</v>
      </c>
      <c r="K611">
        <v>6075</v>
      </c>
      <c r="L611">
        <v>0</v>
      </c>
      <c r="M611">
        <v>0</v>
      </c>
      <c r="N611">
        <v>43137.66</v>
      </c>
      <c r="O611">
        <v>43551.12</v>
      </c>
      <c r="P611">
        <v>8.16</v>
      </c>
      <c r="Q611">
        <v>8.25</v>
      </c>
      <c r="R611">
        <v>7751</v>
      </c>
      <c r="AA611" t="s">
        <v>3</v>
      </c>
      <c r="AB611" s="1">
        <v>42886</v>
      </c>
      <c r="AE611" s="1">
        <v>42898</v>
      </c>
      <c r="AG611" s="1">
        <v>42898</v>
      </c>
      <c r="AI611" s="1">
        <v>43007</v>
      </c>
      <c r="AM611" s="1">
        <v>43007</v>
      </c>
      <c r="AO611" s="1">
        <v>43007</v>
      </c>
      <c r="AQ611">
        <v>1600588856</v>
      </c>
      <c r="AR611" t="s">
        <v>395</v>
      </c>
      <c r="AS611">
        <v>1</v>
      </c>
      <c r="AV611" t="s">
        <v>81</v>
      </c>
      <c r="AW611" t="s">
        <v>5</v>
      </c>
      <c r="AX611">
        <v>1251812</v>
      </c>
      <c r="AY611" t="s">
        <v>6</v>
      </c>
      <c r="BA611" t="s">
        <v>7</v>
      </c>
      <c r="BB611" s="1">
        <v>42898</v>
      </c>
      <c r="BC611" s="1">
        <v>42898</v>
      </c>
      <c r="BD611" s="1">
        <v>42959</v>
      </c>
      <c r="BE611" s="1">
        <v>42959</v>
      </c>
      <c r="BF611">
        <v>0</v>
      </c>
      <c r="BG611">
        <v>0</v>
      </c>
      <c r="BH611">
        <v>6012</v>
      </c>
      <c r="BI611">
        <v>6075</v>
      </c>
      <c r="BJ611">
        <v>11491.5</v>
      </c>
      <c r="BK611">
        <v>11491.5</v>
      </c>
      <c r="BL611">
        <v>43137.66</v>
      </c>
      <c r="BM611">
        <v>43551.12</v>
      </c>
      <c r="BN611">
        <v>8.16</v>
      </c>
      <c r="BO611">
        <v>8.25</v>
      </c>
      <c r="BP611" s="1">
        <v>42887</v>
      </c>
      <c r="BQ611" s="1">
        <v>43547</v>
      </c>
      <c r="BR611">
        <v>588858</v>
      </c>
      <c r="BS611">
        <v>2</v>
      </c>
      <c r="BT611" t="s">
        <v>709</v>
      </c>
      <c r="BU611" t="s">
        <v>710</v>
      </c>
      <c r="BW611" t="s">
        <v>722</v>
      </c>
      <c r="BX611">
        <v>816</v>
      </c>
      <c r="BY611">
        <v>825</v>
      </c>
      <c r="BZ611">
        <v>37487.040000000001</v>
      </c>
      <c r="CA611">
        <v>37900.5</v>
      </c>
      <c r="CB611">
        <v>8.16</v>
      </c>
      <c r="CC611">
        <v>8.25</v>
      </c>
      <c r="CD611">
        <v>5712</v>
      </c>
      <c r="CE611">
        <v>5775</v>
      </c>
    </row>
    <row r="612" spans="1:83" x14ac:dyDescent="0.25">
      <c r="A612">
        <v>1600179731</v>
      </c>
      <c r="B612" t="s">
        <v>183</v>
      </c>
      <c r="C612">
        <v>179731</v>
      </c>
      <c r="E612" t="s">
        <v>81</v>
      </c>
      <c r="F612" t="s">
        <v>1</v>
      </c>
      <c r="G612" t="s">
        <v>2</v>
      </c>
      <c r="H612">
        <v>2583.4499999999998</v>
      </c>
      <c r="I612">
        <v>2583.4499999999998</v>
      </c>
      <c r="J612">
        <v>756</v>
      </c>
      <c r="K612">
        <v>756</v>
      </c>
      <c r="L612">
        <v>0</v>
      </c>
      <c r="M612">
        <v>0</v>
      </c>
      <c r="N612">
        <v>8834.866</v>
      </c>
      <c r="O612">
        <v>8834.866</v>
      </c>
      <c r="P612">
        <v>2.218</v>
      </c>
      <c r="Q612">
        <v>2.218</v>
      </c>
      <c r="R612">
        <v>3662</v>
      </c>
      <c r="AA612" t="s">
        <v>3</v>
      </c>
      <c r="AB612" s="1">
        <v>42914</v>
      </c>
      <c r="AE612" s="1">
        <v>42914</v>
      </c>
      <c r="AG612" s="1">
        <v>42914</v>
      </c>
      <c r="AI612" s="1">
        <v>42986</v>
      </c>
      <c r="AM612" s="1">
        <v>42986</v>
      </c>
      <c r="AO612" s="1">
        <v>42986</v>
      </c>
      <c r="AQ612">
        <v>1600555527</v>
      </c>
      <c r="AR612" t="s">
        <v>401</v>
      </c>
      <c r="AS612">
        <v>1</v>
      </c>
      <c r="AV612" t="s">
        <v>81</v>
      </c>
      <c r="AW612" t="s">
        <v>5</v>
      </c>
      <c r="AX612">
        <v>1114466</v>
      </c>
      <c r="AY612" t="s">
        <v>6</v>
      </c>
      <c r="BA612" t="s">
        <v>7</v>
      </c>
      <c r="BB612" s="1">
        <v>42916</v>
      </c>
      <c r="BC612" s="1">
        <v>42916</v>
      </c>
      <c r="BD612" s="1">
        <v>42948</v>
      </c>
      <c r="BE612" s="1">
        <v>42961</v>
      </c>
      <c r="BF612">
        <v>0</v>
      </c>
      <c r="BG612">
        <v>0</v>
      </c>
      <c r="BH612">
        <v>756</v>
      </c>
      <c r="BI612">
        <v>756</v>
      </c>
      <c r="BJ612">
        <v>2583.4499999999998</v>
      </c>
      <c r="BK612">
        <v>2583.4499999999998</v>
      </c>
      <c r="BL612">
        <v>8834.8700000000008</v>
      </c>
      <c r="BM612">
        <v>8834.8700000000008</v>
      </c>
      <c r="BN612">
        <v>2.2200000000000002</v>
      </c>
      <c r="BO612">
        <v>2.2200000000000002</v>
      </c>
      <c r="BP612" s="1">
        <v>42914</v>
      </c>
      <c r="BQ612" s="1">
        <v>43546</v>
      </c>
      <c r="BR612">
        <v>555528</v>
      </c>
      <c r="BS612">
        <v>1</v>
      </c>
      <c r="BT612" t="s">
        <v>709</v>
      </c>
      <c r="BU612" t="s">
        <v>710</v>
      </c>
      <c r="BW612" t="s">
        <v>722</v>
      </c>
      <c r="BX612">
        <v>58</v>
      </c>
      <c r="BY612">
        <v>58</v>
      </c>
      <c r="BZ612">
        <v>2664.52</v>
      </c>
      <c r="CA612">
        <v>2664.52</v>
      </c>
      <c r="CB612">
        <v>0.57999999999999996</v>
      </c>
      <c r="CC612">
        <v>0.57999999999999996</v>
      </c>
      <c r="CD612">
        <v>406</v>
      </c>
      <c r="CE612">
        <v>406</v>
      </c>
    </row>
    <row r="613" spans="1:83" x14ac:dyDescent="0.25">
      <c r="A613">
        <v>1600179731</v>
      </c>
      <c r="B613" t="s">
        <v>183</v>
      </c>
      <c r="C613">
        <v>179731</v>
      </c>
      <c r="E613" t="s">
        <v>81</v>
      </c>
      <c r="F613" t="s">
        <v>1</v>
      </c>
      <c r="G613" t="s">
        <v>2</v>
      </c>
      <c r="H613">
        <v>2583.4499999999998</v>
      </c>
      <c r="I613">
        <v>2583.4499999999998</v>
      </c>
      <c r="J613">
        <v>756</v>
      </c>
      <c r="K613">
        <v>756</v>
      </c>
      <c r="L613">
        <v>0</v>
      </c>
      <c r="M613">
        <v>0</v>
      </c>
      <c r="N613">
        <v>8834.866</v>
      </c>
      <c r="O613">
        <v>8834.866</v>
      </c>
      <c r="P613">
        <v>2.218</v>
      </c>
      <c r="Q613">
        <v>2.218</v>
      </c>
      <c r="R613">
        <v>3662</v>
      </c>
      <c r="AA613" t="s">
        <v>3</v>
      </c>
      <c r="AB613" s="1">
        <v>42914</v>
      </c>
      <c r="AE613" s="1">
        <v>42914</v>
      </c>
      <c r="AG613" s="1">
        <v>42914</v>
      </c>
      <c r="AI613" s="1">
        <v>42986</v>
      </c>
      <c r="AM613" s="1">
        <v>42986</v>
      </c>
      <c r="AO613" s="1">
        <v>42986</v>
      </c>
      <c r="AQ613">
        <v>1600555527</v>
      </c>
      <c r="AR613" t="s">
        <v>401</v>
      </c>
      <c r="AS613">
        <v>1</v>
      </c>
      <c r="AV613" t="s">
        <v>81</v>
      </c>
      <c r="AW613" t="s">
        <v>5</v>
      </c>
      <c r="AX613">
        <v>1114466</v>
      </c>
      <c r="AY613" t="s">
        <v>6</v>
      </c>
      <c r="BA613" t="s">
        <v>7</v>
      </c>
      <c r="BB613" s="1">
        <v>42916</v>
      </c>
      <c r="BC613" s="1">
        <v>42916</v>
      </c>
      <c r="BD613" s="1">
        <v>42948</v>
      </c>
      <c r="BE613" s="1">
        <v>42961</v>
      </c>
      <c r="BF613">
        <v>0</v>
      </c>
      <c r="BG613">
        <v>0</v>
      </c>
      <c r="BH613">
        <v>756</v>
      </c>
      <c r="BI613">
        <v>756</v>
      </c>
      <c r="BJ613">
        <v>2583.4499999999998</v>
      </c>
      <c r="BK613">
        <v>2583.4499999999998</v>
      </c>
      <c r="BL613">
        <v>8834.8700000000008</v>
      </c>
      <c r="BM613">
        <v>8834.8700000000008</v>
      </c>
      <c r="BN613">
        <v>2.2200000000000002</v>
      </c>
      <c r="BO613">
        <v>2.2200000000000002</v>
      </c>
      <c r="BP613" s="1">
        <v>42914</v>
      </c>
      <c r="BQ613" s="1">
        <v>43546</v>
      </c>
      <c r="BR613">
        <v>555529</v>
      </c>
      <c r="BS613">
        <v>2</v>
      </c>
      <c r="BT613" t="s">
        <v>709</v>
      </c>
      <c r="BU613" t="s">
        <v>718</v>
      </c>
      <c r="BW613" t="s">
        <v>915</v>
      </c>
      <c r="BX613">
        <v>7</v>
      </c>
      <c r="BY613">
        <v>7</v>
      </c>
      <c r="BZ613">
        <v>6170.3459999999995</v>
      </c>
      <c r="CA613">
        <v>6170.3459999999995</v>
      </c>
      <c r="CB613">
        <v>1.6379999999999999</v>
      </c>
      <c r="CC613">
        <v>1.6379999999999999</v>
      </c>
      <c r="CD613">
        <v>350</v>
      </c>
      <c r="CE613">
        <v>350</v>
      </c>
    </row>
    <row r="614" spans="1:83" x14ac:dyDescent="0.25">
      <c r="A614">
        <v>1600180847</v>
      </c>
      <c r="B614" t="s">
        <v>183</v>
      </c>
      <c r="C614">
        <v>180847</v>
      </c>
      <c r="E614" t="s">
        <v>41</v>
      </c>
      <c r="F614" t="s">
        <v>1</v>
      </c>
      <c r="G614" t="s">
        <v>2</v>
      </c>
      <c r="H614">
        <v>4807</v>
      </c>
      <c r="I614">
        <v>4807</v>
      </c>
      <c r="J614">
        <v>1480</v>
      </c>
      <c r="K614">
        <v>1480</v>
      </c>
      <c r="L614">
        <v>0</v>
      </c>
      <c r="M614">
        <v>0</v>
      </c>
      <c r="N614">
        <v>23777</v>
      </c>
      <c r="O614">
        <v>23777</v>
      </c>
      <c r="P614">
        <v>3.7</v>
      </c>
      <c r="Q614">
        <v>3.7</v>
      </c>
      <c r="R614">
        <v>27066</v>
      </c>
      <c r="AA614" t="s">
        <v>3</v>
      </c>
      <c r="AB614" s="1">
        <v>42937</v>
      </c>
      <c r="AE614" s="1">
        <v>42937</v>
      </c>
      <c r="AG614" s="1">
        <v>42937</v>
      </c>
      <c r="AI614" s="1">
        <v>42970</v>
      </c>
      <c r="AM614" s="1">
        <v>42970</v>
      </c>
      <c r="AO614" s="1">
        <v>42970</v>
      </c>
      <c r="AQ614">
        <v>1600591469</v>
      </c>
      <c r="AR614" t="s">
        <v>405</v>
      </c>
      <c r="AS614">
        <v>1</v>
      </c>
      <c r="AV614" t="s">
        <v>41</v>
      </c>
      <c r="AW614" t="s">
        <v>5</v>
      </c>
      <c r="AX614">
        <v>1120757</v>
      </c>
      <c r="AY614" t="s">
        <v>6</v>
      </c>
      <c r="BA614" t="s">
        <v>7</v>
      </c>
      <c r="BB614" s="1">
        <v>42947</v>
      </c>
      <c r="BC614" s="1">
        <v>42947</v>
      </c>
      <c r="BD614" s="1">
        <v>42961</v>
      </c>
      <c r="BE614" s="1">
        <v>42961</v>
      </c>
      <c r="BF614">
        <v>0</v>
      </c>
      <c r="BG614">
        <v>0</v>
      </c>
      <c r="BH614">
        <v>1480</v>
      </c>
      <c r="BI614">
        <v>1480</v>
      </c>
      <c r="BJ614">
        <v>4807</v>
      </c>
      <c r="BK614">
        <v>4807</v>
      </c>
      <c r="BL614">
        <v>23777</v>
      </c>
      <c r="BM614">
        <v>23777</v>
      </c>
      <c r="BN614">
        <v>3.7</v>
      </c>
      <c r="BO614">
        <v>3.7</v>
      </c>
      <c r="BP614" s="1">
        <v>42937</v>
      </c>
      <c r="BQ614" s="1">
        <v>43547</v>
      </c>
      <c r="BR614">
        <v>591470</v>
      </c>
      <c r="BS614">
        <v>1</v>
      </c>
      <c r="BT614" t="s">
        <v>717</v>
      </c>
      <c r="BU614" t="s">
        <v>718</v>
      </c>
      <c r="BW614" t="s">
        <v>880</v>
      </c>
      <c r="BX614">
        <v>1</v>
      </c>
      <c r="BY614">
        <v>1</v>
      </c>
      <c r="BZ614">
        <v>23777</v>
      </c>
      <c r="CA614">
        <v>23777</v>
      </c>
      <c r="CB614">
        <v>3.7</v>
      </c>
      <c r="CC614">
        <v>3.7</v>
      </c>
      <c r="CD614">
        <v>1480</v>
      </c>
      <c r="CE614">
        <v>1480</v>
      </c>
    </row>
    <row r="615" spans="1:83" x14ac:dyDescent="0.25">
      <c r="A615">
        <v>1600178736</v>
      </c>
      <c r="B615" t="s">
        <v>183</v>
      </c>
      <c r="C615">
        <v>178736</v>
      </c>
      <c r="E615" t="s">
        <v>81</v>
      </c>
      <c r="F615" t="s">
        <v>1</v>
      </c>
      <c r="G615" t="s">
        <v>2</v>
      </c>
      <c r="H615">
        <v>2191</v>
      </c>
      <c r="I615">
        <v>2071</v>
      </c>
      <c r="J615">
        <v>840</v>
      </c>
      <c r="K615">
        <v>840</v>
      </c>
      <c r="L615">
        <v>0</v>
      </c>
      <c r="M615">
        <v>0</v>
      </c>
      <c r="N615">
        <v>3535.5419999999999</v>
      </c>
      <c r="O615">
        <v>3535.5419999999999</v>
      </c>
      <c r="P615">
        <v>0.77</v>
      </c>
      <c r="Q615">
        <v>0.77</v>
      </c>
      <c r="R615">
        <v>27020</v>
      </c>
      <c r="AA615" t="s">
        <v>3</v>
      </c>
      <c r="AB615" s="1">
        <v>42898</v>
      </c>
      <c r="AE615" s="1">
        <v>42898</v>
      </c>
      <c r="AG615" s="1">
        <v>42898</v>
      </c>
      <c r="AI615" s="1">
        <v>42969</v>
      </c>
      <c r="AM615" s="1">
        <v>42969</v>
      </c>
      <c r="AO615" s="1">
        <v>42969</v>
      </c>
      <c r="AQ615">
        <v>1600599250</v>
      </c>
      <c r="AR615" t="s">
        <v>394</v>
      </c>
      <c r="AS615">
        <v>1</v>
      </c>
      <c r="AV615" t="s">
        <v>81</v>
      </c>
      <c r="AW615" t="s">
        <v>5</v>
      </c>
      <c r="AY615" t="s">
        <v>9</v>
      </c>
      <c r="BA615" t="s">
        <v>7</v>
      </c>
      <c r="BB615" s="1">
        <v>42905</v>
      </c>
      <c r="BC615" s="1">
        <v>42905</v>
      </c>
      <c r="BD615" s="1">
        <v>42916</v>
      </c>
      <c r="BE615" s="1">
        <v>42965</v>
      </c>
      <c r="BF615">
        <v>0</v>
      </c>
      <c r="BG615">
        <v>0</v>
      </c>
      <c r="BH615">
        <v>840</v>
      </c>
      <c r="BI615">
        <v>840</v>
      </c>
      <c r="BJ615">
        <v>2191</v>
      </c>
      <c r="BK615">
        <v>2071</v>
      </c>
      <c r="BL615">
        <v>3535.54</v>
      </c>
      <c r="BM615">
        <v>3535.54</v>
      </c>
      <c r="BN615">
        <v>0.77</v>
      </c>
      <c r="BO615">
        <v>0.77</v>
      </c>
      <c r="BP615" s="1">
        <v>42898</v>
      </c>
      <c r="BQ615" s="1">
        <v>43547</v>
      </c>
      <c r="BR615">
        <v>599251</v>
      </c>
      <c r="BS615">
        <v>1</v>
      </c>
      <c r="BT615" t="s">
        <v>709</v>
      </c>
      <c r="BU615" t="s">
        <v>710</v>
      </c>
      <c r="BW615" t="s">
        <v>727</v>
      </c>
      <c r="BX615">
        <v>16</v>
      </c>
      <c r="BY615">
        <v>16</v>
      </c>
      <c r="BZ615">
        <v>1911.104</v>
      </c>
      <c r="CA615">
        <v>1911.104</v>
      </c>
      <c r="CB615">
        <v>0.41599999999999998</v>
      </c>
      <c r="CC615">
        <v>0.41599999999999998</v>
      </c>
      <c r="CD615">
        <v>560</v>
      </c>
      <c r="CE615">
        <v>560</v>
      </c>
    </row>
    <row r="616" spans="1:83" x14ac:dyDescent="0.25">
      <c r="A616">
        <v>1600178736</v>
      </c>
      <c r="B616" t="s">
        <v>183</v>
      </c>
      <c r="C616">
        <v>178736</v>
      </c>
      <c r="E616" t="s">
        <v>81</v>
      </c>
      <c r="F616" t="s">
        <v>1</v>
      </c>
      <c r="G616" t="s">
        <v>2</v>
      </c>
      <c r="H616">
        <v>2191</v>
      </c>
      <c r="I616">
        <v>2071</v>
      </c>
      <c r="J616">
        <v>840</v>
      </c>
      <c r="K616">
        <v>840</v>
      </c>
      <c r="L616">
        <v>0</v>
      </c>
      <c r="M616">
        <v>0</v>
      </c>
      <c r="N616">
        <v>3535.5419999999999</v>
      </c>
      <c r="O616">
        <v>3535.5419999999999</v>
      </c>
      <c r="P616">
        <v>0.77</v>
      </c>
      <c r="Q616">
        <v>0.77</v>
      </c>
      <c r="R616">
        <v>27020</v>
      </c>
      <c r="AA616" t="s">
        <v>3</v>
      </c>
      <c r="AB616" s="1">
        <v>42898</v>
      </c>
      <c r="AE616" s="1">
        <v>42898</v>
      </c>
      <c r="AG616" s="1">
        <v>42898</v>
      </c>
      <c r="AI616" s="1">
        <v>42969</v>
      </c>
      <c r="AM616" s="1">
        <v>42969</v>
      </c>
      <c r="AO616" s="1">
        <v>42969</v>
      </c>
      <c r="AQ616">
        <v>1600599250</v>
      </c>
      <c r="AR616" t="s">
        <v>394</v>
      </c>
      <c r="AS616">
        <v>1</v>
      </c>
      <c r="AV616" t="s">
        <v>81</v>
      </c>
      <c r="AW616" t="s">
        <v>5</v>
      </c>
      <c r="AY616" t="s">
        <v>9</v>
      </c>
      <c r="BA616" t="s">
        <v>7</v>
      </c>
      <c r="BB616" s="1">
        <v>42905</v>
      </c>
      <c r="BC616" s="1">
        <v>42905</v>
      </c>
      <c r="BD616" s="1">
        <v>42916</v>
      </c>
      <c r="BE616" s="1">
        <v>42965</v>
      </c>
      <c r="BF616">
        <v>0</v>
      </c>
      <c r="BG616">
        <v>0</v>
      </c>
      <c r="BH616">
        <v>840</v>
      </c>
      <c r="BI616">
        <v>840</v>
      </c>
      <c r="BJ616">
        <v>2191</v>
      </c>
      <c r="BK616">
        <v>2071</v>
      </c>
      <c r="BL616">
        <v>3535.54</v>
      </c>
      <c r="BM616">
        <v>3535.54</v>
      </c>
      <c r="BN616">
        <v>0.77</v>
      </c>
      <c r="BO616">
        <v>0.77</v>
      </c>
      <c r="BP616" s="1">
        <v>42898</v>
      </c>
      <c r="BQ616" s="1">
        <v>43547</v>
      </c>
      <c r="BR616">
        <v>599252</v>
      </c>
      <c r="BS616">
        <v>2</v>
      </c>
      <c r="BT616" t="s">
        <v>709</v>
      </c>
      <c r="BU616" t="s">
        <v>710</v>
      </c>
      <c r="BW616" t="s">
        <v>937</v>
      </c>
      <c r="BX616">
        <v>8</v>
      </c>
      <c r="BY616">
        <v>8</v>
      </c>
      <c r="BZ616">
        <v>1624.4380000000001</v>
      </c>
      <c r="CA616">
        <v>1624.4380000000001</v>
      </c>
      <c r="CB616">
        <v>0.35399999999999998</v>
      </c>
      <c r="CC616">
        <v>0.35399999999999998</v>
      </c>
      <c r="CD616">
        <v>280</v>
      </c>
      <c r="CE616">
        <v>280</v>
      </c>
    </row>
    <row r="617" spans="1:83" x14ac:dyDescent="0.25">
      <c r="A617">
        <v>1600175365</v>
      </c>
      <c r="B617" t="s">
        <v>183</v>
      </c>
      <c r="C617">
        <v>175365</v>
      </c>
      <c r="E617" t="s">
        <v>81</v>
      </c>
      <c r="F617" t="s">
        <v>1</v>
      </c>
      <c r="G617" t="s">
        <v>2</v>
      </c>
      <c r="H617">
        <v>5615</v>
      </c>
      <c r="I617">
        <v>4625</v>
      </c>
      <c r="J617">
        <v>4434</v>
      </c>
      <c r="K617">
        <v>3334</v>
      </c>
      <c r="L617">
        <v>0</v>
      </c>
      <c r="M617">
        <v>0</v>
      </c>
      <c r="N617">
        <v>20371.88</v>
      </c>
      <c r="O617">
        <v>16845.28</v>
      </c>
      <c r="P617">
        <v>4.7519999999999998</v>
      </c>
      <c r="Q617">
        <v>3.85</v>
      </c>
      <c r="R617">
        <v>14184</v>
      </c>
      <c r="AA617" t="s">
        <v>3</v>
      </c>
      <c r="AB617" s="1">
        <v>42811</v>
      </c>
      <c r="AE617" s="1">
        <v>42836</v>
      </c>
      <c r="AG617" s="1">
        <v>42836</v>
      </c>
      <c r="AI617" s="1">
        <v>42986</v>
      </c>
      <c r="AM617" s="1">
        <v>42986</v>
      </c>
      <c r="AO617" s="1">
        <v>42986</v>
      </c>
      <c r="AQ617">
        <v>1600551806</v>
      </c>
      <c r="AR617" t="s">
        <v>374</v>
      </c>
      <c r="AS617">
        <v>1</v>
      </c>
      <c r="AV617" t="s">
        <v>81</v>
      </c>
      <c r="AW617" t="s">
        <v>5</v>
      </c>
      <c r="AX617">
        <v>1241471</v>
      </c>
      <c r="AY617" t="s">
        <v>6</v>
      </c>
      <c r="BA617" t="s">
        <v>7</v>
      </c>
      <c r="BB617" s="1">
        <v>42875</v>
      </c>
      <c r="BC617" s="1">
        <v>42875</v>
      </c>
      <c r="BD617" s="1">
        <v>42993</v>
      </c>
      <c r="BE617" s="1">
        <v>42967</v>
      </c>
      <c r="BF617">
        <v>0</v>
      </c>
      <c r="BG617">
        <v>0</v>
      </c>
      <c r="BH617">
        <v>4434</v>
      </c>
      <c r="BI617">
        <v>3334</v>
      </c>
      <c r="BJ617">
        <v>5615</v>
      </c>
      <c r="BK617">
        <v>4625</v>
      </c>
      <c r="BL617">
        <v>20371.88</v>
      </c>
      <c r="BM617">
        <v>16845.28</v>
      </c>
      <c r="BN617">
        <v>4.75</v>
      </c>
      <c r="BO617">
        <v>3.85</v>
      </c>
      <c r="BP617" s="1">
        <v>42811</v>
      </c>
      <c r="BQ617" s="1">
        <v>43546</v>
      </c>
      <c r="BR617">
        <v>551807</v>
      </c>
      <c r="BS617">
        <v>1</v>
      </c>
      <c r="BT617" t="s">
        <v>709</v>
      </c>
      <c r="BU617" t="s">
        <v>710</v>
      </c>
      <c r="BW617" t="s">
        <v>722</v>
      </c>
      <c r="BX617">
        <v>262</v>
      </c>
      <c r="BY617">
        <v>262</v>
      </c>
      <c r="BZ617">
        <v>12036.28</v>
      </c>
      <c r="CA617">
        <v>12036.28</v>
      </c>
      <c r="CB617">
        <v>2.62</v>
      </c>
      <c r="CC617">
        <v>2.62</v>
      </c>
      <c r="CD617">
        <v>1834</v>
      </c>
      <c r="CE617">
        <v>1834</v>
      </c>
    </row>
    <row r="618" spans="1:83" x14ac:dyDescent="0.25">
      <c r="A618">
        <v>1600175365</v>
      </c>
      <c r="B618" t="s">
        <v>183</v>
      </c>
      <c r="C618">
        <v>175365</v>
      </c>
      <c r="E618" t="s">
        <v>81</v>
      </c>
      <c r="F618" t="s">
        <v>1</v>
      </c>
      <c r="G618" t="s">
        <v>2</v>
      </c>
      <c r="H618">
        <v>5615</v>
      </c>
      <c r="I618">
        <v>4625</v>
      </c>
      <c r="J618">
        <v>4434</v>
      </c>
      <c r="K618">
        <v>3334</v>
      </c>
      <c r="L618">
        <v>0</v>
      </c>
      <c r="M618">
        <v>0</v>
      </c>
      <c r="N618">
        <v>20371.88</v>
      </c>
      <c r="O618">
        <v>16845.28</v>
      </c>
      <c r="P618">
        <v>4.7519999999999998</v>
      </c>
      <c r="Q618">
        <v>3.85</v>
      </c>
      <c r="R618">
        <v>14184</v>
      </c>
      <c r="AA618" t="s">
        <v>3</v>
      </c>
      <c r="AB618" s="1">
        <v>42811</v>
      </c>
      <c r="AE618" s="1">
        <v>42836</v>
      </c>
      <c r="AG618" s="1">
        <v>42836</v>
      </c>
      <c r="AI618" s="1">
        <v>42986</v>
      </c>
      <c r="AM618" s="1">
        <v>42986</v>
      </c>
      <c r="AO618" s="1">
        <v>42986</v>
      </c>
      <c r="AQ618">
        <v>1600551806</v>
      </c>
      <c r="AR618" t="s">
        <v>374</v>
      </c>
      <c r="AS618">
        <v>1</v>
      </c>
      <c r="AV618" t="s">
        <v>81</v>
      </c>
      <c r="AW618" t="s">
        <v>5</v>
      </c>
      <c r="AX618">
        <v>1241471</v>
      </c>
      <c r="AY618" t="s">
        <v>6</v>
      </c>
      <c r="BA618" t="s">
        <v>7</v>
      </c>
      <c r="BB618" s="1">
        <v>42875</v>
      </c>
      <c r="BC618" s="1">
        <v>42875</v>
      </c>
      <c r="BD618" s="1">
        <v>42993</v>
      </c>
      <c r="BE618" s="1">
        <v>42967</v>
      </c>
      <c r="BF618">
        <v>0</v>
      </c>
      <c r="BG618">
        <v>0</v>
      </c>
      <c r="BH618">
        <v>4434</v>
      </c>
      <c r="BI618">
        <v>3334</v>
      </c>
      <c r="BJ618">
        <v>5615</v>
      </c>
      <c r="BK618">
        <v>4625</v>
      </c>
      <c r="BL618">
        <v>20371.88</v>
      </c>
      <c r="BM618">
        <v>16845.28</v>
      </c>
      <c r="BN618">
        <v>4.75</v>
      </c>
      <c r="BO618">
        <v>3.85</v>
      </c>
      <c r="BP618" s="1">
        <v>42811</v>
      </c>
      <c r="BQ618" s="1">
        <v>43546</v>
      </c>
      <c r="BR618">
        <v>551808</v>
      </c>
      <c r="BS618">
        <v>2</v>
      </c>
      <c r="BT618" t="s">
        <v>709</v>
      </c>
      <c r="BU618" t="s">
        <v>718</v>
      </c>
      <c r="BW618" t="s">
        <v>737</v>
      </c>
      <c r="BX618">
        <v>520</v>
      </c>
      <c r="BY618">
        <v>300</v>
      </c>
      <c r="BZ618">
        <v>8335.6</v>
      </c>
      <c r="CA618">
        <v>4809</v>
      </c>
      <c r="CB618">
        <v>2.1320000000000001</v>
      </c>
      <c r="CC618">
        <v>1.23</v>
      </c>
      <c r="CD618">
        <v>2600</v>
      </c>
      <c r="CE618">
        <v>1500</v>
      </c>
    </row>
    <row r="619" spans="1:83" x14ac:dyDescent="0.25">
      <c r="A619">
        <v>1600176306</v>
      </c>
      <c r="B619" t="s">
        <v>183</v>
      </c>
      <c r="C619">
        <v>176306</v>
      </c>
      <c r="E619" t="s">
        <v>1058</v>
      </c>
      <c r="F619" t="s">
        <v>1</v>
      </c>
      <c r="G619" t="s">
        <v>2</v>
      </c>
      <c r="H619">
        <v>4887.5</v>
      </c>
      <c r="I619">
        <v>4887.5</v>
      </c>
      <c r="J619">
        <v>3977</v>
      </c>
      <c r="K619">
        <v>3977</v>
      </c>
      <c r="L619">
        <v>0</v>
      </c>
      <c r="M619">
        <v>0</v>
      </c>
      <c r="N619">
        <v>17708.34</v>
      </c>
      <c r="O619">
        <v>17708.34</v>
      </c>
      <c r="P619">
        <v>4.16</v>
      </c>
      <c r="Q619">
        <v>4.16</v>
      </c>
      <c r="R619">
        <v>14184</v>
      </c>
      <c r="AA619" t="s">
        <v>3</v>
      </c>
      <c r="AB619" s="1">
        <v>42838</v>
      </c>
      <c r="AE619" s="1">
        <v>42852</v>
      </c>
      <c r="AG619" s="1">
        <v>42852</v>
      </c>
      <c r="AI619" s="1">
        <v>42986</v>
      </c>
      <c r="AM619" s="1">
        <v>42986</v>
      </c>
      <c r="AO619" s="1">
        <v>42986</v>
      </c>
      <c r="AQ619">
        <v>1600542491</v>
      </c>
      <c r="AR619" t="s">
        <v>381</v>
      </c>
      <c r="AS619">
        <v>1</v>
      </c>
      <c r="AV619" t="s">
        <v>1058</v>
      </c>
      <c r="AW619" t="s">
        <v>5</v>
      </c>
      <c r="AX619">
        <v>1241469</v>
      </c>
      <c r="AY619" t="s">
        <v>6</v>
      </c>
      <c r="BA619" t="s">
        <v>7</v>
      </c>
      <c r="BB619" s="1">
        <v>42873</v>
      </c>
      <c r="BC619" s="1">
        <v>42873</v>
      </c>
      <c r="BD619" s="1">
        <v>42993</v>
      </c>
      <c r="BE619" s="1">
        <v>42967</v>
      </c>
      <c r="BF619">
        <v>0</v>
      </c>
      <c r="BG619">
        <v>0</v>
      </c>
      <c r="BH619">
        <v>3977</v>
      </c>
      <c r="BI619">
        <v>3977</v>
      </c>
      <c r="BJ619">
        <v>4887.5</v>
      </c>
      <c r="BK619">
        <v>4887.5</v>
      </c>
      <c r="BL619">
        <v>17708.34</v>
      </c>
      <c r="BM619">
        <v>17708.34</v>
      </c>
      <c r="BN619">
        <v>4.16</v>
      </c>
      <c r="BO619">
        <v>4.16</v>
      </c>
      <c r="BP619" s="1">
        <v>42838</v>
      </c>
      <c r="BQ619" s="1">
        <v>43545</v>
      </c>
      <c r="BR619">
        <v>542492</v>
      </c>
      <c r="BS619">
        <v>1</v>
      </c>
      <c r="BT619" t="s">
        <v>709</v>
      </c>
      <c r="BU619" t="s">
        <v>718</v>
      </c>
      <c r="BW619" t="s">
        <v>737</v>
      </c>
      <c r="BX619">
        <v>500</v>
      </c>
      <c r="BY619">
        <v>500</v>
      </c>
      <c r="BZ619">
        <v>8015</v>
      </c>
      <c r="CA619">
        <v>8015</v>
      </c>
      <c r="CB619">
        <v>2.0499999999999998</v>
      </c>
      <c r="CC619">
        <v>2.0499999999999998</v>
      </c>
      <c r="CD619">
        <v>2500</v>
      </c>
      <c r="CE619">
        <v>2500</v>
      </c>
    </row>
    <row r="620" spans="1:83" x14ac:dyDescent="0.25">
      <c r="A620">
        <v>1600176306</v>
      </c>
      <c r="B620" t="s">
        <v>183</v>
      </c>
      <c r="C620">
        <v>176306</v>
      </c>
      <c r="E620" t="s">
        <v>1058</v>
      </c>
      <c r="F620" t="s">
        <v>1</v>
      </c>
      <c r="G620" t="s">
        <v>2</v>
      </c>
      <c r="H620">
        <v>4887.5</v>
      </c>
      <c r="I620">
        <v>4887.5</v>
      </c>
      <c r="J620">
        <v>3977</v>
      </c>
      <c r="K620">
        <v>3977</v>
      </c>
      <c r="L620">
        <v>0</v>
      </c>
      <c r="M620">
        <v>0</v>
      </c>
      <c r="N620">
        <v>17708.34</v>
      </c>
      <c r="O620">
        <v>17708.34</v>
      </c>
      <c r="P620">
        <v>4.16</v>
      </c>
      <c r="Q620">
        <v>4.16</v>
      </c>
      <c r="R620">
        <v>14184</v>
      </c>
      <c r="AA620" t="s">
        <v>3</v>
      </c>
      <c r="AB620" s="1">
        <v>42838</v>
      </c>
      <c r="AE620" s="1">
        <v>42852</v>
      </c>
      <c r="AG620" s="1">
        <v>42852</v>
      </c>
      <c r="AI620" s="1">
        <v>42986</v>
      </c>
      <c r="AM620" s="1">
        <v>42986</v>
      </c>
      <c r="AO620" s="1">
        <v>42986</v>
      </c>
      <c r="AQ620">
        <v>1600542491</v>
      </c>
      <c r="AR620" t="s">
        <v>381</v>
      </c>
      <c r="AS620">
        <v>1</v>
      </c>
      <c r="AV620" t="s">
        <v>1058</v>
      </c>
      <c r="AW620" t="s">
        <v>5</v>
      </c>
      <c r="AX620">
        <v>1241469</v>
      </c>
      <c r="AY620" t="s">
        <v>6</v>
      </c>
      <c r="BA620" t="s">
        <v>7</v>
      </c>
      <c r="BB620" s="1">
        <v>42873</v>
      </c>
      <c r="BC620" s="1">
        <v>42873</v>
      </c>
      <c r="BD620" s="1">
        <v>42993</v>
      </c>
      <c r="BE620" s="1">
        <v>42967</v>
      </c>
      <c r="BF620">
        <v>0</v>
      </c>
      <c r="BG620">
        <v>0</v>
      </c>
      <c r="BH620">
        <v>3977</v>
      </c>
      <c r="BI620">
        <v>3977</v>
      </c>
      <c r="BJ620">
        <v>4887.5</v>
      </c>
      <c r="BK620">
        <v>4887.5</v>
      </c>
      <c r="BL620">
        <v>17708.34</v>
      </c>
      <c r="BM620">
        <v>17708.34</v>
      </c>
      <c r="BN620">
        <v>4.16</v>
      </c>
      <c r="BO620">
        <v>4.16</v>
      </c>
      <c r="BP620" s="1">
        <v>42838</v>
      </c>
      <c r="BQ620" s="1">
        <v>43545</v>
      </c>
      <c r="BR620">
        <v>542493</v>
      </c>
      <c r="BS620">
        <v>2</v>
      </c>
      <c r="BT620" t="s">
        <v>709</v>
      </c>
      <c r="BU620" t="s">
        <v>710</v>
      </c>
      <c r="BW620" t="s">
        <v>722</v>
      </c>
      <c r="BX620">
        <v>211</v>
      </c>
      <c r="BY620">
        <v>211</v>
      </c>
      <c r="BZ620">
        <v>9693.34</v>
      </c>
      <c r="CA620">
        <v>9693.34</v>
      </c>
      <c r="CB620">
        <v>2.11</v>
      </c>
      <c r="CC620">
        <v>2.11</v>
      </c>
      <c r="CD620">
        <v>1477</v>
      </c>
      <c r="CE620">
        <v>1477</v>
      </c>
    </row>
    <row r="621" spans="1:83" x14ac:dyDescent="0.25">
      <c r="A621">
        <v>1600180347</v>
      </c>
      <c r="B621" t="s">
        <v>183</v>
      </c>
      <c r="C621">
        <v>180347</v>
      </c>
      <c r="E621" t="s">
        <v>41</v>
      </c>
      <c r="F621" t="s">
        <v>1</v>
      </c>
      <c r="G621" t="s">
        <v>2</v>
      </c>
      <c r="H621">
        <v>1050</v>
      </c>
      <c r="I621">
        <v>1487</v>
      </c>
      <c r="J621">
        <v>360</v>
      </c>
      <c r="K621">
        <v>396</v>
      </c>
      <c r="L621">
        <v>0</v>
      </c>
      <c r="M621">
        <v>0</v>
      </c>
      <c r="N621">
        <v>4037</v>
      </c>
      <c r="O621">
        <v>5382</v>
      </c>
      <c r="P621">
        <v>0.9</v>
      </c>
      <c r="Q621">
        <v>1.2</v>
      </c>
      <c r="R621">
        <v>3662</v>
      </c>
      <c r="AA621" t="s">
        <v>3</v>
      </c>
      <c r="AB621" s="1">
        <v>42927</v>
      </c>
      <c r="AE621" s="1">
        <v>42927</v>
      </c>
      <c r="AG621" s="1">
        <v>42927</v>
      </c>
      <c r="AI621" s="1">
        <v>42986</v>
      </c>
      <c r="AM621" s="1">
        <v>42986</v>
      </c>
      <c r="AO621" s="1">
        <v>42986</v>
      </c>
      <c r="AQ621">
        <v>1600591028</v>
      </c>
      <c r="AR621" t="s">
        <v>404</v>
      </c>
      <c r="AS621">
        <v>1</v>
      </c>
      <c r="AV621" t="s">
        <v>41</v>
      </c>
      <c r="AW621" t="s">
        <v>5</v>
      </c>
      <c r="AX621">
        <v>1114466</v>
      </c>
      <c r="AY621" t="s">
        <v>6</v>
      </c>
      <c r="BA621" t="s">
        <v>7</v>
      </c>
      <c r="BB621" s="1">
        <v>42930</v>
      </c>
      <c r="BC621" s="1">
        <v>42930</v>
      </c>
      <c r="BD621" s="1">
        <v>42968</v>
      </c>
      <c r="BE621" s="1">
        <v>42968</v>
      </c>
      <c r="BF621">
        <v>0</v>
      </c>
      <c r="BG621">
        <v>0</v>
      </c>
      <c r="BH621">
        <v>360</v>
      </c>
      <c r="BI621">
        <v>396</v>
      </c>
      <c r="BJ621">
        <v>1050</v>
      </c>
      <c r="BK621">
        <v>1487</v>
      </c>
      <c r="BL621">
        <v>4037</v>
      </c>
      <c r="BM621">
        <v>5382</v>
      </c>
      <c r="BN621">
        <v>0.9</v>
      </c>
      <c r="BO621">
        <v>1.2</v>
      </c>
      <c r="BP621" s="1">
        <v>42927</v>
      </c>
      <c r="BQ621" s="1">
        <v>43547</v>
      </c>
      <c r="BR621">
        <v>591029</v>
      </c>
      <c r="BS621">
        <v>1</v>
      </c>
      <c r="BT621" t="s">
        <v>717</v>
      </c>
      <c r="BU621" t="s">
        <v>718</v>
      </c>
      <c r="BW621" t="s">
        <v>936</v>
      </c>
      <c r="BX621">
        <v>1</v>
      </c>
      <c r="BY621">
        <v>1</v>
      </c>
      <c r="BZ621">
        <v>4037</v>
      </c>
      <c r="CA621">
        <v>5382</v>
      </c>
      <c r="CB621">
        <v>0.9</v>
      </c>
      <c r="CC621">
        <v>1.2</v>
      </c>
      <c r="CD621">
        <v>360</v>
      </c>
      <c r="CE621">
        <v>480</v>
      </c>
    </row>
    <row r="622" spans="1:83" x14ac:dyDescent="0.25">
      <c r="A622">
        <v>1600181919</v>
      </c>
      <c r="B622" t="s">
        <v>183</v>
      </c>
      <c r="C622">
        <v>181919</v>
      </c>
      <c r="E622" t="s">
        <v>47</v>
      </c>
      <c r="F622" t="s">
        <v>1</v>
      </c>
      <c r="G622" t="s">
        <v>2</v>
      </c>
      <c r="H622">
        <v>15850</v>
      </c>
      <c r="I622">
        <v>15850</v>
      </c>
      <c r="J622">
        <v>1760</v>
      </c>
      <c r="K622">
        <v>1760</v>
      </c>
      <c r="L622">
        <v>0</v>
      </c>
      <c r="M622">
        <v>0</v>
      </c>
      <c r="N622">
        <v>1501</v>
      </c>
      <c r="O622">
        <v>1501</v>
      </c>
      <c r="P622">
        <v>2.2000000000000002</v>
      </c>
      <c r="Q622">
        <v>2.2000000000000002</v>
      </c>
      <c r="R622">
        <v>24702</v>
      </c>
      <c r="AA622" t="s">
        <v>3</v>
      </c>
      <c r="AB622" s="1">
        <v>42963</v>
      </c>
      <c r="AE622" s="1">
        <v>42963</v>
      </c>
      <c r="AG622" s="1">
        <v>42963</v>
      </c>
      <c r="AI622" s="1">
        <v>43053</v>
      </c>
      <c r="AM622" s="1">
        <v>43053</v>
      </c>
      <c r="AO622" s="1">
        <v>43053</v>
      </c>
      <c r="AQ622">
        <v>1600578780</v>
      </c>
      <c r="AR622" t="s">
        <v>410</v>
      </c>
      <c r="AS622">
        <v>1</v>
      </c>
      <c r="AV622" t="s">
        <v>47</v>
      </c>
      <c r="AW622" t="s">
        <v>5</v>
      </c>
      <c r="AX622">
        <v>1241415</v>
      </c>
      <c r="AY622" t="s">
        <v>6</v>
      </c>
      <c r="BA622" t="s">
        <v>52</v>
      </c>
      <c r="BB622" s="1">
        <v>42968</v>
      </c>
      <c r="BC622" s="1">
        <v>42968</v>
      </c>
      <c r="BD622" s="1">
        <v>42969</v>
      </c>
      <c r="BE622" s="1">
        <v>42969</v>
      </c>
      <c r="BF622">
        <v>0</v>
      </c>
      <c r="BG622">
        <v>0</v>
      </c>
      <c r="BH622">
        <v>1760</v>
      </c>
      <c r="BI622">
        <v>1760</v>
      </c>
      <c r="BJ622">
        <v>15850</v>
      </c>
      <c r="BK622">
        <v>15850</v>
      </c>
      <c r="BL622">
        <v>1501</v>
      </c>
      <c r="BM622">
        <v>1501</v>
      </c>
      <c r="BN622">
        <v>2.2000000000000002</v>
      </c>
      <c r="BO622">
        <v>2.2000000000000002</v>
      </c>
      <c r="BP622" s="1">
        <v>42963</v>
      </c>
      <c r="BQ622" s="1">
        <v>43547</v>
      </c>
      <c r="BR622">
        <v>578781</v>
      </c>
      <c r="BS622">
        <v>1</v>
      </c>
      <c r="BT622" t="s">
        <v>717</v>
      </c>
      <c r="BU622" t="s">
        <v>720</v>
      </c>
      <c r="BW622" t="s">
        <v>891</v>
      </c>
      <c r="BX622">
        <v>1</v>
      </c>
      <c r="BY622">
        <v>1</v>
      </c>
      <c r="BZ622">
        <v>1501</v>
      </c>
      <c r="CA622">
        <v>1501</v>
      </c>
      <c r="CB622">
        <v>2.2000000000000002</v>
      </c>
      <c r="CC622">
        <v>2.2000000000000002</v>
      </c>
      <c r="CD622">
        <v>1760</v>
      </c>
      <c r="CE622">
        <v>1760</v>
      </c>
    </row>
    <row r="623" spans="1:83" x14ac:dyDescent="0.25">
      <c r="A623">
        <v>1600170295</v>
      </c>
      <c r="B623" t="s">
        <v>183</v>
      </c>
      <c r="C623">
        <v>170295</v>
      </c>
      <c r="E623" t="s">
        <v>41</v>
      </c>
      <c r="F623" t="s">
        <v>1</v>
      </c>
      <c r="G623" t="s">
        <v>2</v>
      </c>
      <c r="H623">
        <v>31200</v>
      </c>
      <c r="I623">
        <v>8115</v>
      </c>
      <c r="J623">
        <v>12373.5</v>
      </c>
      <c r="K623">
        <v>2825.1</v>
      </c>
      <c r="L623">
        <v>0</v>
      </c>
      <c r="M623">
        <v>0</v>
      </c>
      <c r="N623">
        <v>247470</v>
      </c>
      <c r="O623">
        <v>56502</v>
      </c>
      <c r="P623">
        <v>28.3</v>
      </c>
      <c r="Q623">
        <v>6.5</v>
      </c>
      <c r="R623">
        <v>25918</v>
      </c>
      <c r="AA623" t="s">
        <v>3</v>
      </c>
      <c r="AB623" s="1">
        <v>42716</v>
      </c>
      <c r="AE623" s="1">
        <v>42716</v>
      </c>
      <c r="AG623" s="1">
        <v>42716</v>
      </c>
      <c r="AI623" s="1">
        <v>43061</v>
      </c>
      <c r="AM623" s="1">
        <v>43061</v>
      </c>
      <c r="AO623" s="1">
        <v>43061</v>
      </c>
      <c r="AQ623">
        <v>1600473441</v>
      </c>
      <c r="AR623" t="s">
        <v>330</v>
      </c>
      <c r="AS623">
        <v>2</v>
      </c>
      <c r="AV623" t="s">
        <v>41</v>
      </c>
      <c r="AW623" t="s">
        <v>5</v>
      </c>
      <c r="AY623" t="s">
        <v>6</v>
      </c>
      <c r="BA623" t="s">
        <v>7</v>
      </c>
      <c r="BB623" s="1">
        <v>42744</v>
      </c>
      <c r="BC623" s="1">
        <v>42744</v>
      </c>
      <c r="BD623" s="1">
        <v>43100</v>
      </c>
      <c r="BE623" s="1">
        <v>42982</v>
      </c>
      <c r="BF623">
        <v>0</v>
      </c>
      <c r="BG623">
        <v>0</v>
      </c>
      <c r="BH623">
        <v>6351</v>
      </c>
      <c r="BI623">
        <v>635.1</v>
      </c>
      <c r="BJ623">
        <v>15600</v>
      </c>
      <c r="BK623">
        <v>1560</v>
      </c>
      <c r="BL623">
        <v>127020</v>
      </c>
      <c r="BM623">
        <v>12702</v>
      </c>
      <c r="BN623">
        <v>14.5</v>
      </c>
      <c r="BO623">
        <v>1.5</v>
      </c>
      <c r="BP623" s="1">
        <v>42739</v>
      </c>
      <c r="BQ623" s="1">
        <v>43542</v>
      </c>
      <c r="BR623">
        <v>473442</v>
      </c>
      <c r="BS623">
        <v>1</v>
      </c>
      <c r="BT623" t="s">
        <v>717</v>
      </c>
      <c r="BU623" t="s">
        <v>718</v>
      </c>
      <c r="BW623" t="s">
        <v>870</v>
      </c>
      <c r="BX623">
        <v>1</v>
      </c>
      <c r="BY623">
        <v>1</v>
      </c>
      <c r="BZ623">
        <v>127020</v>
      </c>
      <c r="CA623">
        <v>12702</v>
      </c>
      <c r="CB623">
        <v>14.5</v>
      </c>
      <c r="CC623">
        <v>1.5</v>
      </c>
      <c r="CD623">
        <v>6351</v>
      </c>
      <c r="CE623">
        <v>635.1</v>
      </c>
    </row>
    <row r="624" spans="1:83" x14ac:dyDescent="0.25">
      <c r="A624">
        <v>1600170295</v>
      </c>
      <c r="B624" t="s">
        <v>183</v>
      </c>
      <c r="C624">
        <v>170295</v>
      </c>
      <c r="E624" t="s">
        <v>41</v>
      </c>
      <c r="F624" t="s">
        <v>1</v>
      </c>
      <c r="G624" t="s">
        <v>2</v>
      </c>
      <c r="H624">
        <v>31200</v>
      </c>
      <c r="I624">
        <v>8115</v>
      </c>
      <c r="J624">
        <v>12373.5</v>
      </c>
      <c r="K624">
        <v>2825.1</v>
      </c>
      <c r="L624">
        <v>0</v>
      </c>
      <c r="M624">
        <v>0</v>
      </c>
      <c r="N624">
        <v>247470</v>
      </c>
      <c r="O624">
        <v>56502</v>
      </c>
      <c r="P624">
        <v>28.3</v>
      </c>
      <c r="Q624">
        <v>6.5</v>
      </c>
      <c r="R624">
        <v>25918</v>
      </c>
      <c r="AA624" t="s">
        <v>3</v>
      </c>
      <c r="AB624" s="1">
        <v>42716</v>
      </c>
      <c r="AE624" s="1">
        <v>42716</v>
      </c>
      <c r="AG624" s="1">
        <v>42716</v>
      </c>
      <c r="AI624" s="1">
        <v>43061</v>
      </c>
      <c r="AM624" s="1">
        <v>43061</v>
      </c>
      <c r="AO624" s="1">
        <v>43061</v>
      </c>
      <c r="AQ624">
        <v>1600473443</v>
      </c>
      <c r="AR624" t="s">
        <v>331</v>
      </c>
      <c r="AS624">
        <v>1</v>
      </c>
      <c r="AV624" t="s">
        <v>41</v>
      </c>
      <c r="AW624" t="s">
        <v>5</v>
      </c>
      <c r="AY624" t="s">
        <v>6</v>
      </c>
      <c r="BA624" t="s">
        <v>7</v>
      </c>
      <c r="BB624" s="1">
        <v>42744</v>
      </c>
      <c r="BC624" s="1">
        <v>42744</v>
      </c>
      <c r="BD624" s="1">
        <v>43100</v>
      </c>
      <c r="BE624" s="1">
        <v>42982</v>
      </c>
      <c r="BF624">
        <v>0</v>
      </c>
      <c r="BG624">
        <v>0</v>
      </c>
      <c r="BH624">
        <v>6022.5</v>
      </c>
      <c r="BI624">
        <v>2190</v>
      </c>
      <c r="BJ624">
        <v>15600</v>
      </c>
      <c r="BK624">
        <v>6555</v>
      </c>
      <c r="BL624">
        <v>120450</v>
      </c>
      <c r="BM624">
        <v>43800</v>
      </c>
      <c r="BN624">
        <v>13.8</v>
      </c>
      <c r="BO624">
        <v>5</v>
      </c>
      <c r="BP624" s="1">
        <v>42739</v>
      </c>
      <c r="BQ624" s="1">
        <v>43542</v>
      </c>
      <c r="BR624">
        <v>473444</v>
      </c>
      <c r="BS624">
        <v>1</v>
      </c>
      <c r="BT624" t="s">
        <v>717</v>
      </c>
      <c r="BU624" t="s">
        <v>718</v>
      </c>
      <c r="BW624" t="s">
        <v>870</v>
      </c>
      <c r="BX624">
        <v>1</v>
      </c>
      <c r="BY624">
        <v>1</v>
      </c>
      <c r="BZ624">
        <v>120450</v>
      </c>
      <c r="CA624">
        <v>43800</v>
      </c>
      <c r="CB624">
        <v>13.8</v>
      </c>
      <c r="CC624">
        <v>5</v>
      </c>
      <c r="CD624">
        <v>6022.5</v>
      </c>
      <c r="CE624">
        <v>2190</v>
      </c>
    </row>
    <row r="625" spans="1:83" x14ac:dyDescent="0.25">
      <c r="A625">
        <v>1600181064</v>
      </c>
      <c r="B625" t="s">
        <v>183</v>
      </c>
      <c r="C625">
        <v>181064</v>
      </c>
      <c r="E625" t="s">
        <v>1053</v>
      </c>
      <c r="F625" t="s">
        <v>1</v>
      </c>
      <c r="G625" t="s">
        <v>2</v>
      </c>
      <c r="H625">
        <v>4800</v>
      </c>
      <c r="I625">
        <v>3100</v>
      </c>
      <c r="J625">
        <v>160</v>
      </c>
      <c r="K625">
        <v>160</v>
      </c>
      <c r="L625">
        <v>160</v>
      </c>
      <c r="M625">
        <v>160</v>
      </c>
      <c r="N625">
        <v>3203</v>
      </c>
      <c r="O625">
        <v>3203</v>
      </c>
      <c r="P625">
        <v>0.437</v>
      </c>
      <c r="Q625">
        <v>0.437</v>
      </c>
      <c r="R625">
        <v>1763</v>
      </c>
      <c r="AA625" t="s">
        <v>3</v>
      </c>
      <c r="AB625" s="1">
        <v>42942</v>
      </c>
      <c r="AE625" s="1">
        <v>42942</v>
      </c>
      <c r="AG625" s="1">
        <v>42942</v>
      </c>
      <c r="AI625" s="1">
        <v>42998</v>
      </c>
      <c r="AM625" s="1">
        <v>42998</v>
      </c>
      <c r="AO625" s="1">
        <v>42998</v>
      </c>
      <c r="AQ625">
        <v>1600580881</v>
      </c>
      <c r="AR625" t="s">
        <v>409</v>
      </c>
      <c r="AS625">
        <v>1</v>
      </c>
      <c r="AV625" t="s">
        <v>1053</v>
      </c>
      <c r="AW625" t="s">
        <v>5</v>
      </c>
      <c r="AY625" t="s">
        <v>6</v>
      </c>
      <c r="BA625" t="s">
        <v>7</v>
      </c>
      <c r="BB625" s="1">
        <v>42815</v>
      </c>
      <c r="BC625" s="1">
        <v>42815</v>
      </c>
      <c r="BD625" s="1">
        <v>42970</v>
      </c>
      <c r="BE625" s="1">
        <v>42982</v>
      </c>
      <c r="BF625">
        <v>160</v>
      </c>
      <c r="BG625">
        <v>160</v>
      </c>
      <c r="BH625">
        <v>160</v>
      </c>
      <c r="BI625">
        <v>160</v>
      </c>
      <c r="BJ625">
        <v>4800</v>
      </c>
      <c r="BK625">
        <v>3100</v>
      </c>
      <c r="BL625">
        <v>3203</v>
      </c>
      <c r="BM625">
        <v>3203</v>
      </c>
      <c r="BN625">
        <v>0.44</v>
      </c>
      <c r="BO625">
        <v>0.44</v>
      </c>
      <c r="BP625" s="1">
        <v>42942</v>
      </c>
      <c r="BQ625" s="1">
        <v>43547</v>
      </c>
      <c r="BR625">
        <v>580882</v>
      </c>
      <c r="BS625">
        <v>1</v>
      </c>
      <c r="BT625" t="s">
        <v>709</v>
      </c>
      <c r="BU625" t="s">
        <v>817</v>
      </c>
      <c r="BW625" t="s">
        <v>818</v>
      </c>
      <c r="BX625">
        <v>1</v>
      </c>
      <c r="BY625">
        <v>1</v>
      </c>
      <c r="BZ625">
        <v>3203</v>
      </c>
      <c r="CA625">
        <v>3203</v>
      </c>
      <c r="CB625">
        <v>0.437</v>
      </c>
      <c r="CC625">
        <v>0.437</v>
      </c>
      <c r="CD625">
        <v>160</v>
      </c>
      <c r="CE625">
        <v>160</v>
      </c>
    </row>
    <row r="626" spans="1:83" x14ac:dyDescent="0.25">
      <c r="A626">
        <v>1600174186</v>
      </c>
      <c r="B626" t="s">
        <v>183</v>
      </c>
      <c r="C626">
        <v>174186</v>
      </c>
      <c r="E626" t="s">
        <v>47</v>
      </c>
      <c r="F626" t="s">
        <v>1</v>
      </c>
      <c r="G626" t="s">
        <v>355</v>
      </c>
      <c r="H626">
        <v>168879</v>
      </c>
      <c r="I626">
        <v>0</v>
      </c>
      <c r="J626">
        <v>61399.6</v>
      </c>
      <c r="K626">
        <v>0</v>
      </c>
      <c r="L626">
        <v>0</v>
      </c>
      <c r="M626">
        <v>0</v>
      </c>
      <c r="N626">
        <v>613996</v>
      </c>
      <c r="O626">
        <v>0</v>
      </c>
      <c r="P626">
        <v>70</v>
      </c>
      <c r="Q626">
        <v>0</v>
      </c>
      <c r="R626">
        <v>7398</v>
      </c>
      <c r="AA626" t="s">
        <v>3</v>
      </c>
      <c r="AB626" s="1">
        <v>42811</v>
      </c>
      <c r="AE626" s="1">
        <v>42814</v>
      </c>
      <c r="AG626" s="1">
        <v>42814</v>
      </c>
      <c r="AI626" s="1">
        <v>43550</v>
      </c>
      <c r="AO626" s="1">
        <v>43740</v>
      </c>
      <c r="AQ626">
        <v>1600673795</v>
      </c>
      <c r="AR626" t="s">
        <v>368</v>
      </c>
      <c r="AS626">
        <v>1</v>
      </c>
      <c r="AV626" t="s">
        <v>47</v>
      </c>
      <c r="AW626" t="s">
        <v>5</v>
      </c>
      <c r="AY626" t="s">
        <v>6</v>
      </c>
      <c r="BA626" t="s">
        <v>7</v>
      </c>
      <c r="BB626" s="1">
        <v>42870</v>
      </c>
      <c r="BD626" s="1">
        <v>43826</v>
      </c>
      <c r="BF626">
        <v>0</v>
      </c>
      <c r="BG626">
        <v>0</v>
      </c>
      <c r="BH626">
        <v>61399.6</v>
      </c>
      <c r="BI626">
        <v>0</v>
      </c>
      <c r="BJ626">
        <v>168879</v>
      </c>
      <c r="BK626">
        <v>0</v>
      </c>
      <c r="BL626">
        <v>613996</v>
      </c>
      <c r="BM626">
        <v>0</v>
      </c>
      <c r="BN626">
        <v>70</v>
      </c>
      <c r="BO626">
        <v>0</v>
      </c>
      <c r="BP626" s="1">
        <v>42811</v>
      </c>
      <c r="BQ626" s="1">
        <v>43551</v>
      </c>
      <c r="BR626">
        <v>673796</v>
      </c>
      <c r="BS626">
        <v>1</v>
      </c>
      <c r="BT626" t="s">
        <v>717</v>
      </c>
      <c r="BU626" t="s">
        <v>720</v>
      </c>
      <c r="BW626" t="s">
        <v>747</v>
      </c>
      <c r="BX626">
        <v>1</v>
      </c>
      <c r="BY626">
        <v>1</v>
      </c>
      <c r="BZ626">
        <v>613996</v>
      </c>
      <c r="CA626">
        <v>0</v>
      </c>
      <c r="CB626">
        <v>70</v>
      </c>
      <c r="CC626">
        <v>0</v>
      </c>
      <c r="CD626">
        <v>61399.6</v>
      </c>
      <c r="CE626">
        <v>0</v>
      </c>
    </row>
    <row r="627" spans="1:83" x14ac:dyDescent="0.25">
      <c r="A627">
        <v>1600176010</v>
      </c>
      <c r="B627" t="s">
        <v>183</v>
      </c>
      <c r="C627">
        <v>176010</v>
      </c>
      <c r="E627" t="s">
        <v>1053</v>
      </c>
      <c r="F627" t="s">
        <v>1</v>
      </c>
      <c r="G627" t="s">
        <v>2</v>
      </c>
      <c r="H627">
        <v>9600</v>
      </c>
      <c r="I627">
        <v>6200</v>
      </c>
      <c r="J627">
        <v>530</v>
      </c>
      <c r="K627">
        <v>530</v>
      </c>
      <c r="L627">
        <v>530</v>
      </c>
      <c r="M627">
        <v>530</v>
      </c>
      <c r="N627">
        <v>2686</v>
      </c>
      <c r="O627">
        <v>2686</v>
      </c>
      <c r="P627">
        <v>0.67100000000000004</v>
      </c>
      <c r="Q627">
        <v>0.67100000000000004</v>
      </c>
      <c r="R627">
        <v>1763</v>
      </c>
      <c r="AA627" t="s">
        <v>3</v>
      </c>
      <c r="AB627" s="1">
        <v>42810</v>
      </c>
      <c r="AE627" s="1">
        <v>42849</v>
      </c>
      <c r="AG627" s="1">
        <v>42849</v>
      </c>
      <c r="AI627" s="1">
        <v>42997</v>
      </c>
      <c r="AM627" s="1">
        <v>42997</v>
      </c>
      <c r="AO627" s="1">
        <v>42997</v>
      </c>
      <c r="AQ627">
        <v>1600574983</v>
      </c>
      <c r="AR627" t="s">
        <v>376</v>
      </c>
      <c r="AS627">
        <v>1</v>
      </c>
      <c r="AV627" t="s">
        <v>1053</v>
      </c>
      <c r="AW627" t="s">
        <v>5</v>
      </c>
      <c r="AY627" t="s">
        <v>6</v>
      </c>
      <c r="BA627" t="s">
        <v>7</v>
      </c>
      <c r="BB627" s="1">
        <v>42815</v>
      </c>
      <c r="BC627" s="1">
        <v>42815</v>
      </c>
      <c r="BD627" s="1">
        <v>42930</v>
      </c>
      <c r="BE627" s="1">
        <v>42989</v>
      </c>
      <c r="BF627">
        <v>530</v>
      </c>
      <c r="BG627">
        <v>530</v>
      </c>
      <c r="BH627">
        <v>530</v>
      </c>
      <c r="BI627">
        <v>530</v>
      </c>
      <c r="BJ627">
        <v>9600</v>
      </c>
      <c r="BK627">
        <v>6200</v>
      </c>
      <c r="BL627">
        <v>2686</v>
      </c>
      <c r="BM627">
        <v>2686</v>
      </c>
      <c r="BN627">
        <v>0.67</v>
      </c>
      <c r="BO627">
        <v>0.67</v>
      </c>
      <c r="BP627" s="1">
        <v>42810</v>
      </c>
      <c r="BQ627" s="1">
        <v>43547</v>
      </c>
      <c r="BR627">
        <v>574984</v>
      </c>
      <c r="BS627">
        <v>1</v>
      </c>
      <c r="BT627" t="s">
        <v>709</v>
      </c>
      <c r="BU627" t="s">
        <v>817</v>
      </c>
      <c r="BW627" t="s">
        <v>818</v>
      </c>
      <c r="BX627">
        <v>2</v>
      </c>
      <c r="BY627">
        <v>2</v>
      </c>
      <c r="BZ627">
        <v>2686</v>
      </c>
      <c r="CA627">
        <v>2686</v>
      </c>
      <c r="CB627">
        <v>0.67100000000000004</v>
      </c>
      <c r="CC627">
        <v>0.67100000000000004</v>
      </c>
      <c r="CD627">
        <v>530</v>
      </c>
      <c r="CE627">
        <v>530</v>
      </c>
    </row>
    <row r="628" spans="1:83" x14ac:dyDescent="0.25">
      <c r="A628">
        <v>1600181027</v>
      </c>
      <c r="B628" t="s">
        <v>183</v>
      </c>
      <c r="C628">
        <v>181027</v>
      </c>
      <c r="E628" t="s">
        <v>272</v>
      </c>
      <c r="F628" t="s">
        <v>1</v>
      </c>
      <c r="G628" t="s">
        <v>2</v>
      </c>
      <c r="H628">
        <v>9500</v>
      </c>
      <c r="I628">
        <v>11120.53</v>
      </c>
      <c r="J628">
        <v>1050</v>
      </c>
      <c r="K628">
        <v>1050</v>
      </c>
      <c r="L628">
        <v>0</v>
      </c>
      <c r="M628">
        <v>0</v>
      </c>
      <c r="N628">
        <v>11760</v>
      </c>
      <c r="O628">
        <v>11760</v>
      </c>
      <c r="P628">
        <v>0</v>
      </c>
      <c r="Q628">
        <v>0</v>
      </c>
      <c r="R628">
        <v>1297</v>
      </c>
      <c r="AA628" t="s">
        <v>3</v>
      </c>
      <c r="AB628" s="1">
        <v>42942</v>
      </c>
      <c r="AE628" s="1">
        <v>42942</v>
      </c>
      <c r="AG628" s="1">
        <v>42942</v>
      </c>
      <c r="AI628" s="1">
        <v>43019</v>
      </c>
      <c r="AM628" s="1">
        <v>43019</v>
      </c>
      <c r="AO628" s="1">
        <v>43019</v>
      </c>
      <c r="AQ628">
        <v>1600579114</v>
      </c>
      <c r="AR628" t="s">
        <v>408</v>
      </c>
      <c r="AS628">
        <v>1</v>
      </c>
      <c r="AV628" t="s">
        <v>272</v>
      </c>
      <c r="AW628" t="s">
        <v>5</v>
      </c>
      <c r="AX628">
        <v>1241449</v>
      </c>
      <c r="AY628" t="s">
        <v>6</v>
      </c>
      <c r="BA628" t="s">
        <v>7</v>
      </c>
      <c r="BB628" s="1">
        <v>42954</v>
      </c>
      <c r="BC628" s="1">
        <v>42954</v>
      </c>
      <c r="BD628" s="1">
        <v>42989</v>
      </c>
      <c r="BE628" s="1">
        <v>42989</v>
      </c>
      <c r="BF628">
        <v>0</v>
      </c>
      <c r="BG628">
        <v>0</v>
      </c>
      <c r="BH628">
        <v>1050</v>
      </c>
      <c r="BI628">
        <v>1050</v>
      </c>
      <c r="BJ628">
        <v>9500</v>
      </c>
      <c r="BK628">
        <v>11120.53</v>
      </c>
      <c r="BL628">
        <v>11760</v>
      </c>
      <c r="BM628">
        <v>11760</v>
      </c>
      <c r="BN628">
        <v>0</v>
      </c>
      <c r="BO628">
        <v>0</v>
      </c>
      <c r="BP628" s="1">
        <v>42942</v>
      </c>
      <c r="BQ628" s="1">
        <v>43547</v>
      </c>
      <c r="BR628">
        <v>579115</v>
      </c>
      <c r="BS628">
        <v>1</v>
      </c>
      <c r="BT628" t="s">
        <v>709</v>
      </c>
      <c r="BU628" t="s">
        <v>712</v>
      </c>
      <c r="BW628" t="s">
        <v>730</v>
      </c>
      <c r="BX628">
        <v>14</v>
      </c>
      <c r="BY628">
        <v>14</v>
      </c>
      <c r="BZ628">
        <v>11760</v>
      </c>
      <c r="CA628">
        <v>11760</v>
      </c>
      <c r="CB628">
        <v>0</v>
      </c>
      <c r="CC628">
        <v>0</v>
      </c>
      <c r="CD628">
        <v>1050</v>
      </c>
      <c r="CE628">
        <v>1050</v>
      </c>
    </row>
    <row r="629" spans="1:83" x14ac:dyDescent="0.25">
      <c r="A629">
        <v>1600176270</v>
      </c>
      <c r="B629" t="s">
        <v>183</v>
      </c>
      <c r="C629">
        <v>176270</v>
      </c>
      <c r="E629" t="s">
        <v>1058</v>
      </c>
      <c r="F629" t="s">
        <v>1</v>
      </c>
      <c r="G629" t="s">
        <v>2</v>
      </c>
      <c r="H629">
        <v>8225</v>
      </c>
      <c r="I629">
        <v>8225</v>
      </c>
      <c r="J629">
        <v>4410</v>
      </c>
      <c r="K629">
        <v>4410</v>
      </c>
      <c r="L629">
        <v>0</v>
      </c>
      <c r="M629">
        <v>0</v>
      </c>
      <c r="N629">
        <v>14525.847</v>
      </c>
      <c r="O629">
        <v>14525.847</v>
      </c>
      <c r="P629">
        <v>2.3940000000000001</v>
      </c>
      <c r="Q629">
        <v>2.3940000000000001</v>
      </c>
      <c r="R629">
        <v>15596</v>
      </c>
      <c r="AA629" t="s">
        <v>3</v>
      </c>
      <c r="AB629" s="1">
        <v>42851</v>
      </c>
      <c r="AE629" s="1">
        <v>42852</v>
      </c>
      <c r="AG629" s="1">
        <v>42852</v>
      </c>
      <c r="AI629" s="1">
        <v>43089</v>
      </c>
      <c r="AM629" s="1">
        <v>43089</v>
      </c>
      <c r="AO629" s="1">
        <v>43089</v>
      </c>
      <c r="AQ629">
        <v>1600557542</v>
      </c>
      <c r="AR629" t="s">
        <v>380</v>
      </c>
      <c r="AS629">
        <v>1</v>
      </c>
      <c r="AV629" t="s">
        <v>1058</v>
      </c>
      <c r="AW629" t="s">
        <v>5</v>
      </c>
      <c r="AY629" t="s">
        <v>6</v>
      </c>
      <c r="BA629" t="s">
        <v>7</v>
      </c>
      <c r="BB629" s="1">
        <v>42870</v>
      </c>
      <c r="BC629" s="1">
        <v>42988</v>
      </c>
      <c r="BD629" s="1">
        <v>42990</v>
      </c>
      <c r="BE629" s="1">
        <v>42991</v>
      </c>
      <c r="BF629">
        <v>0</v>
      </c>
      <c r="BG629">
        <v>0</v>
      </c>
      <c r="BH629">
        <v>4410</v>
      </c>
      <c r="BI629">
        <v>4410</v>
      </c>
      <c r="BJ629">
        <v>8225</v>
      </c>
      <c r="BK629">
        <v>8225</v>
      </c>
      <c r="BL629">
        <v>14525.85</v>
      </c>
      <c r="BM629">
        <v>14525.85</v>
      </c>
      <c r="BN629">
        <v>2.39</v>
      </c>
      <c r="BO629">
        <v>2.39</v>
      </c>
      <c r="BP629" s="1">
        <v>42851</v>
      </c>
      <c r="BQ629" s="1">
        <v>43546</v>
      </c>
      <c r="BR629">
        <v>557543</v>
      </c>
      <c r="BS629">
        <v>1</v>
      </c>
      <c r="BT629" t="s">
        <v>709</v>
      </c>
      <c r="BU629" t="s">
        <v>718</v>
      </c>
      <c r="BW629" t="s">
        <v>916</v>
      </c>
      <c r="BX629">
        <v>126</v>
      </c>
      <c r="BY629">
        <v>126</v>
      </c>
      <c r="BZ629">
        <v>14525.847</v>
      </c>
      <c r="CA629">
        <v>14525.847</v>
      </c>
      <c r="CB629">
        <v>2.3940000000000001</v>
      </c>
      <c r="CC629">
        <v>2.3940000000000001</v>
      </c>
      <c r="CD629">
        <v>4410</v>
      </c>
      <c r="CE629">
        <v>4410</v>
      </c>
    </row>
    <row r="630" spans="1:83" x14ac:dyDescent="0.25">
      <c r="A630">
        <v>1600182636</v>
      </c>
      <c r="B630" t="s">
        <v>183</v>
      </c>
      <c r="C630">
        <v>182636</v>
      </c>
      <c r="E630" t="s">
        <v>41</v>
      </c>
      <c r="F630" t="s">
        <v>1</v>
      </c>
      <c r="G630" t="s">
        <v>2</v>
      </c>
      <c r="H630">
        <v>3377</v>
      </c>
      <c r="I630">
        <v>3377</v>
      </c>
      <c r="J630">
        <v>1688.5</v>
      </c>
      <c r="K630">
        <v>1688.5</v>
      </c>
      <c r="L630">
        <v>0</v>
      </c>
      <c r="M630">
        <v>0</v>
      </c>
      <c r="N630">
        <v>35811</v>
      </c>
      <c r="O630">
        <v>35811</v>
      </c>
      <c r="P630">
        <v>0</v>
      </c>
      <c r="Q630">
        <v>0</v>
      </c>
      <c r="R630">
        <v>18814</v>
      </c>
      <c r="AA630" t="s">
        <v>3</v>
      </c>
      <c r="AB630" s="1">
        <v>42975</v>
      </c>
      <c r="AE630" s="1">
        <v>42983</v>
      </c>
      <c r="AG630" s="1">
        <v>42983</v>
      </c>
      <c r="AI630" s="1">
        <v>43039</v>
      </c>
      <c r="AM630" s="1">
        <v>43039</v>
      </c>
      <c r="AO630" s="1">
        <v>43039</v>
      </c>
      <c r="AQ630">
        <v>1600562112</v>
      </c>
      <c r="AR630" t="s">
        <v>412</v>
      </c>
      <c r="AS630">
        <v>1</v>
      </c>
      <c r="AV630" t="s">
        <v>41</v>
      </c>
      <c r="AW630" t="s">
        <v>5</v>
      </c>
      <c r="AX630">
        <v>1255960</v>
      </c>
      <c r="AY630" t="s">
        <v>6</v>
      </c>
      <c r="BA630" t="s">
        <v>7</v>
      </c>
      <c r="BB630" s="1">
        <v>42983</v>
      </c>
      <c r="BC630" s="1">
        <v>42983</v>
      </c>
      <c r="BD630" s="1">
        <v>42997</v>
      </c>
      <c r="BE630" s="1">
        <v>42997</v>
      </c>
      <c r="BF630">
        <v>0</v>
      </c>
      <c r="BG630">
        <v>0</v>
      </c>
      <c r="BH630">
        <v>1688.5</v>
      </c>
      <c r="BI630">
        <v>1688.5</v>
      </c>
      <c r="BJ630">
        <v>3377</v>
      </c>
      <c r="BK630">
        <v>3377</v>
      </c>
      <c r="BL630">
        <v>35811</v>
      </c>
      <c r="BM630">
        <v>35811</v>
      </c>
      <c r="BN630">
        <v>0</v>
      </c>
      <c r="BO630">
        <v>0</v>
      </c>
      <c r="BP630" s="1">
        <v>42975</v>
      </c>
      <c r="BQ630" s="1">
        <v>43547</v>
      </c>
      <c r="BR630">
        <v>562113</v>
      </c>
      <c r="BS630">
        <v>1</v>
      </c>
      <c r="BT630" t="s">
        <v>717</v>
      </c>
      <c r="BU630" t="s">
        <v>718</v>
      </c>
      <c r="BW630" t="s">
        <v>712</v>
      </c>
      <c r="BX630">
        <v>1</v>
      </c>
      <c r="BY630">
        <v>1</v>
      </c>
      <c r="BZ630">
        <v>35811</v>
      </c>
      <c r="CA630">
        <v>35811</v>
      </c>
      <c r="CB630">
        <v>0</v>
      </c>
      <c r="CC630">
        <v>0</v>
      </c>
      <c r="CD630">
        <v>1790.55</v>
      </c>
      <c r="CE630">
        <v>1790.55</v>
      </c>
    </row>
    <row r="631" spans="1:83" x14ac:dyDescent="0.25">
      <c r="A631">
        <v>1600183237</v>
      </c>
      <c r="B631" t="s">
        <v>183</v>
      </c>
      <c r="C631">
        <v>183237</v>
      </c>
      <c r="E631" t="s">
        <v>41</v>
      </c>
      <c r="F631" t="s">
        <v>1</v>
      </c>
      <c r="G631" t="s">
        <v>2</v>
      </c>
      <c r="H631">
        <v>5711.6</v>
      </c>
      <c r="I631">
        <v>5711.6</v>
      </c>
      <c r="J631">
        <v>1473.1</v>
      </c>
      <c r="K631">
        <v>1473.1</v>
      </c>
      <c r="L631">
        <v>0</v>
      </c>
      <c r="M631">
        <v>0</v>
      </c>
      <c r="N631">
        <v>11857</v>
      </c>
      <c r="O631">
        <v>11857</v>
      </c>
      <c r="P631">
        <v>3.6680000000000001</v>
      </c>
      <c r="Q631">
        <v>3.6680000000000001</v>
      </c>
      <c r="R631">
        <v>1955</v>
      </c>
      <c r="AA631" t="s">
        <v>3</v>
      </c>
      <c r="AB631" s="1">
        <v>42996</v>
      </c>
      <c r="AE631" s="1">
        <v>42997</v>
      </c>
      <c r="AG631" s="1">
        <v>42997</v>
      </c>
      <c r="AI631" s="1">
        <v>43011</v>
      </c>
      <c r="AM631" s="1">
        <v>43011</v>
      </c>
      <c r="AO631" s="1">
        <v>43011</v>
      </c>
      <c r="AQ631">
        <v>1600569302</v>
      </c>
      <c r="AR631" t="s">
        <v>416</v>
      </c>
      <c r="AS631">
        <v>1</v>
      </c>
      <c r="AV631" t="s">
        <v>41</v>
      </c>
      <c r="AW631" t="s">
        <v>5</v>
      </c>
      <c r="AX631">
        <v>1017519</v>
      </c>
      <c r="AY631" t="s">
        <v>9</v>
      </c>
      <c r="BA631" t="s">
        <v>7</v>
      </c>
      <c r="BB631" s="1">
        <v>43010</v>
      </c>
      <c r="BC631" s="1">
        <v>42998</v>
      </c>
      <c r="BD631" s="1">
        <v>43012</v>
      </c>
      <c r="BE631" s="1">
        <v>43000</v>
      </c>
      <c r="BF631">
        <v>0</v>
      </c>
      <c r="BG631">
        <v>0</v>
      </c>
      <c r="BH631">
        <v>1473.1</v>
      </c>
      <c r="BI631">
        <v>1473.1</v>
      </c>
      <c r="BJ631">
        <v>5711.6</v>
      </c>
      <c r="BK631">
        <v>5711.6</v>
      </c>
      <c r="BL631">
        <v>11857</v>
      </c>
      <c r="BM631">
        <v>11857</v>
      </c>
      <c r="BN631">
        <v>3.67</v>
      </c>
      <c r="BO631">
        <v>3.67</v>
      </c>
      <c r="BP631" s="1">
        <v>42996</v>
      </c>
      <c r="BQ631" s="1">
        <v>43547</v>
      </c>
      <c r="BR631">
        <v>569303</v>
      </c>
      <c r="BS631">
        <v>1</v>
      </c>
      <c r="BT631" t="s">
        <v>717</v>
      </c>
      <c r="BU631" t="s">
        <v>718</v>
      </c>
      <c r="BW631" t="s">
        <v>925</v>
      </c>
      <c r="BX631">
        <v>1</v>
      </c>
      <c r="BY631">
        <v>1</v>
      </c>
      <c r="BZ631">
        <v>10491</v>
      </c>
      <c r="CA631">
        <v>10491</v>
      </c>
      <c r="CB631">
        <v>3.512</v>
      </c>
      <c r="CC631">
        <v>3.512</v>
      </c>
      <c r="CD631">
        <v>1404.8</v>
      </c>
      <c r="CE631">
        <v>1404.8</v>
      </c>
    </row>
    <row r="632" spans="1:83" x14ac:dyDescent="0.25">
      <c r="A632">
        <v>1600174723</v>
      </c>
      <c r="B632" t="s">
        <v>183</v>
      </c>
      <c r="C632">
        <v>174723</v>
      </c>
      <c r="E632" t="s">
        <v>41</v>
      </c>
      <c r="F632" t="s">
        <v>1</v>
      </c>
      <c r="G632" t="s">
        <v>355</v>
      </c>
      <c r="H632">
        <v>102419.8</v>
      </c>
      <c r="I632">
        <v>0</v>
      </c>
      <c r="J632">
        <v>14280.45</v>
      </c>
      <c r="K632">
        <v>0</v>
      </c>
      <c r="L632">
        <v>0</v>
      </c>
      <c r="M632">
        <v>0</v>
      </c>
      <c r="N632">
        <v>285609</v>
      </c>
      <c r="O632">
        <v>0</v>
      </c>
      <c r="P632">
        <v>33.4</v>
      </c>
      <c r="Q632">
        <v>0</v>
      </c>
      <c r="R632">
        <v>7398</v>
      </c>
      <c r="AA632" t="s">
        <v>3</v>
      </c>
      <c r="AB632" s="1">
        <v>42824</v>
      </c>
      <c r="AE632" s="1">
        <v>42824</v>
      </c>
      <c r="AG632" s="1">
        <v>42824</v>
      </c>
      <c r="AI632" s="1">
        <v>43550</v>
      </c>
      <c r="AO632" s="1">
        <v>43740</v>
      </c>
      <c r="AQ632">
        <v>1600673124</v>
      </c>
      <c r="AR632" t="s">
        <v>373</v>
      </c>
      <c r="AS632">
        <v>1</v>
      </c>
      <c r="AV632" t="s">
        <v>41</v>
      </c>
      <c r="AW632" t="s">
        <v>5</v>
      </c>
      <c r="AX632">
        <v>1028061</v>
      </c>
      <c r="AY632" t="s">
        <v>6</v>
      </c>
      <c r="BA632" t="s">
        <v>7</v>
      </c>
      <c r="BB632" s="1">
        <v>42856</v>
      </c>
      <c r="BD632" s="1">
        <v>43826</v>
      </c>
      <c r="BF632">
        <v>0</v>
      </c>
      <c r="BG632">
        <v>0</v>
      </c>
      <c r="BH632">
        <v>14280.45</v>
      </c>
      <c r="BI632">
        <v>0</v>
      </c>
      <c r="BJ632">
        <v>102419.8</v>
      </c>
      <c r="BK632">
        <v>0</v>
      </c>
      <c r="BL632">
        <v>285609</v>
      </c>
      <c r="BM632">
        <v>0</v>
      </c>
      <c r="BN632">
        <v>33.4</v>
      </c>
      <c r="BO632">
        <v>0</v>
      </c>
      <c r="BP632" s="1">
        <v>42824</v>
      </c>
      <c r="BQ632" s="1">
        <v>43551</v>
      </c>
      <c r="BR632">
        <v>673125</v>
      </c>
      <c r="BS632">
        <v>1</v>
      </c>
      <c r="BT632" t="s">
        <v>717</v>
      </c>
      <c r="BU632" t="s">
        <v>718</v>
      </c>
      <c r="BW632" t="s">
        <v>1029</v>
      </c>
      <c r="BX632">
        <v>1</v>
      </c>
      <c r="BY632">
        <v>1</v>
      </c>
      <c r="BZ632">
        <v>285609</v>
      </c>
      <c r="CA632">
        <v>0</v>
      </c>
      <c r="CB632">
        <v>33.4</v>
      </c>
      <c r="CC632">
        <v>0</v>
      </c>
      <c r="CD632">
        <v>14280.45</v>
      </c>
      <c r="CE632">
        <v>0</v>
      </c>
    </row>
    <row r="633" spans="1:83" x14ac:dyDescent="0.25">
      <c r="A633">
        <v>1600183237</v>
      </c>
      <c r="B633" t="s">
        <v>183</v>
      </c>
      <c r="C633">
        <v>183237</v>
      </c>
      <c r="E633" t="s">
        <v>41</v>
      </c>
      <c r="F633" t="s">
        <v>1</v>
      </c>
      <c r="G633" t="s">
        <v>2</v>
      </c>
      <c r="H633">
        <v>5711.6</v>
      </c>
      <c r="I633">
        <v>5711.6</v>
      </c>
      <c r="J633">
        <v>1473.1</v>
      </c>
      <c r="K633">
        <v>1473.1</v>
      </c>
      <c r="L633">
        <v>0</v>
      </c>
      <c r="M633">
        <v>0</v>
      </c>
      <c r="N633">
        <v>11857</v>
      </c>
      <c r="O633">
        <v>11857</v>
      </c>
      <c r="P633">
        <v>3.6680000000000001</v>
      </c>
      <c r="Q633">
        <v>3.6680000000000001</v>
      </c>
      <c r="R633">
        <v>1955</v>
      </c>
      <c r="AA633" t="s">
        <v>3</v>
      </c>
      <c r="AB633" s="1">
        <v>42996</v>
      </c>
      <c r="AE633" s="1">
        <v>42997</v>
      </c>
      <c r="AG633" s="1">
        <v>42997</v>
      </c>
      <c r="AI633" s="1">
        <v>43011</v>
      </c>
      <c r="AM633" s="1">
        <v>43011</v>
      </c>
      <c r="AO633" s="1">
        <v>43011</v>
      </c>
      <c r="AQ633">
        <v>1600569302</v>
      </c>
      <c r="AR633" t="s">
        <v>416</v>
      </c>
      <c r="AS633">
        <v>1</v>
      </c>
      <c r="AV633" t="s">
        <v>41</v>
      </c>
      <c r="AW633" t="s">
        <v>5</v>
      </c>
      <c r="AX633">
        <v>1017519</v>
      </c>
      <c r="AY633" t="s">
        <v>9</v>
      </c>
      <c r="BA633" t="s">
        <v>7</v>
      </c>
      <c r="BB633" s="1">
        <v>43010</v>
      </c>
      <c r="BC633" s="1">
        <v>42998</v>
      </c>
      <c r="BD633" s="1">
        <v>43012</v>
      </c>
      <c r="BE633" s="1">
        <v>43000</v>
      </c>
      <c r="BF633">
        <v>0</v>
      </c>
      <c r="BG633">
        <v>0</v>
      </c>
      <c r="BH633">
        <v>1473.1</v>
      </c>
      <c r="BI633">
        <v>1473.1</v>
      </c>
      <c r="BJ633">
        <v>5711.6</v>
      </c>
      <c r="BK633">
        <v>5711.6</v>
      </c>
      <c r="BL633">
        <v>11857</v>
      </c>
      <c r="BM633">
        <v>11857</v>
      </c>
      <c r="BN633">
        <v>3.67</v>
      </c>
      <c r="BO633">
        <v>3.67</v>
      </c>
      <c r="BP633" s="1">
        <v>42996</v>
      </c>
      <c r="BQ633" s="1">
        <v>43547</v>
      </c>
      <c r="BR633">
        <v>569304</v>
      </c>
      <c r="BS633">
        <v>2</v>
      </c>
      <c r="BT633" t="s">
        <v>717</v>
      </c>
      <c r="BU633" t="s">
        <v>718</v>
      </c>
      <c r="BW633" t="s">
        <v>926</v>
      </c>
      <c r="BX633">
        <v>1</v>
      </c>
      <c r="BY633">
        <v>1</v>
      </c>
      <c r="BZ633">
        <v>1366</v>
      </c>
      <c r="CA633">
        <v>1366</v>
      </c>
      <c r="CB633">
        <v>0.156</v>
      </c>
      <c r="CC633">
        <v>0.156</v>
      </c>
      <c r="CD633">
        <v>68.3</v>
      </c>
      <c r="CE633">
        <v>68.3</v>
      </c>
    </row>
    <row r="634" spans="1:83" x14ac:dyDescent="0.25">
      <c r="A634">
        <v>1600179844</v>
      </c>
      <c r="B634" t="s">
        <v>183</v>
      </c>
      <c r="C634">
        <v>179844</v>
      </c>
      <c r="E634" t="s">
        <v>81</v>
      </c>
      <c r="F634" t="s">
        <v>1</v>
      </c>
      <c r="G634" t="s">
        <v>2</v>
      </c>
      <c r="H634">
        <v>6648.91</v>
      </c>
      <c r="I634">
        <v>17588.900000000001</v>
      </c>
      <c r="J634">
        <v>3192</v>
      </c>
      <c r="K634">
        <v>3171</v>
      </c>
      <c r="L634">
        <v>0</v>
      </c>
      <c r="M634">
        <v>0</v>
      </c>
      <c r="N634">
        <v>20948.64</v>
      </c>
      <c r="O634">
        <v>20810.82</v>
      </c>
      <c r="P634">
        <v>4.5599999999999996</v>
      </c>
      <c r="Q634">
        <v>4.53</v>
      </c>
      <c r="R634">
        <v>26704</v>
      </c>
      <c r="AA634" t="s">
        <v>3</v>
      </c>
      <c r="AB634" s="1">
        <v>42915</v>
      </c>
      <c r="AE634" s="1">
        <v>42915</v>
      </c>
      <c r="AG634" s="1">
        <v>42915</v>
      </c>
      <c r="AI634" s="1">
        <v>43047</v>
      </c>
      <c r="AM634" s="1">
        <v>43047</v>
      </c>
      <c r="AO634" s="1">
        <v>43047</v>
      </c>
      <c r="AQ634">
        <v>1600539797</v>
      </c>
      <c r="AR634" t="s">
        <v>403</v>
      </c>
      <c r="AS634">
        <v>1</v>
      </c>
      <c r="AV634" t="s">
        <v>81</v>
      </c>
      <c r="AW634" t="s">
        <v>5</v>
      </c>
      <c r="AX634">
        <v>1241363</v>
      </c>
      <c r="AY634" t="s">
        <v>6</v>
      </c>
      <c r="BA634" t="s">
        <v>7</v>
      </c>
      <c r="BB634" s="1">
        <v>42923</v>
      </c>
      <c r="BC634" s="1">
        <v>42926</v>
      </c>
      <c r="BD634" s="1">
        <v>42927</v>
      </c>
      <c r="BE634" s="1">
        <v>43003</v>
      </c>
      <c r="BF634">
        <v>0</v>
      </c>
      <c r="BG634">
        <v>0</v>
      </c>
      <c r="BH634">
        <v>3192</v>
      </c>
      <c r="BI634">
        <v>3171</v>
      </c>
      <c r="BJ634">
        <v>6648.91</v>
      </c>
      <c r="BK634">
        <v>17588.900000000001</v>
      </c>
      <c r="BL634">
        <v>20948.64</v>
      </c>
      <c r="BM634">
        <v>20810.82</v>
      </c>
      <c r="BN634">
        <v>4.5599999999999996</v>
      </c>
      <c r="BO634">
        <v>4.53</v>
      </c>
      <c r="BP634" s="1">
        <v>42915</v>
      </c>
      <c r="BQ634" s="1">
        <v>43545</v>
      </c>
      <c r="BR634">
        <v>539798</v>
      </c>
      <c r="BS634">
        <v>1</v>
      </c>
      <c r="BT634" t="s">
        <v>709</v>
      </c>
      <c r="BU634" t="s">
        <v>710</v>
      </c>
      <c r="BW634" t="s">
        <v>722</v>
      </c>
      <c r="BX634">
        <v>456</v>
      </c>
      <c r="BY634">
        <v>453</v>
      </c>
      <c r="BZ634">
        <v>20948.64</v>
      </c>
      <c r="CA634">
        <v>20810.82</v>
      </c>
      <c r="CB634">
        <v>4.5599999999999996</v>
      </c>
      <c r="CC634">
        <v>4.53</v>
      </c>
      <c r="CD634">
        <v>3192</v>
      </c>
      <c r="CE634">
        <v>3171</v>
      </c>
    </row>
    <row r="635" spans="1:83" x14ac:dyDescent="0.25">
      <c r="A635">
        <v>1600182429</v>
      </c>
      <c r="B635" t="s">
        <v>183</v>
      </c>
      <c r="C635">
        <v>182429</v>
      </c>
      <c r="E635" t="s">
        <v>41</v>
      </c>
      <c r="F635" t="s">
        <v>1</v>
      </c>
      <c r="G635" t="s">
        <v>2</v>
      </c>
      <c r="H635">
        <v>2394.7800000000002</v>
      </c>
      <c r="I635">
        <v>2394.7800000000002</v>
      </c>
      <c r="J635">
        <v>540.70000000000005</v>
      </c>
      <c r="K635">
        <v>540.70000000000005</v>
      </c>
      <c r="L635">
        <v>0</v>
      </c>
      <c r="M635">
        <v>0</v>
      </c>
      <c r="N635">
        <v>10814</v>
      </c>
      <c r="O635">
        <v>10814</v>
      </c>
      <c r="P635">
        <v>0</v>
      </c>
      <c r="Q635">
        <v>0</v>
      </c>
      <c r="R635">
        <v>27066</v>
      </c>
      <c r="AA635" t="s">
        <v>3</v>
      </c>
      <c r="AB635" s="1">
        <v>42975</v>
      </c>
      <c r="AE635" s="1">
        <v>42975</v>
      </c>
      <c r="AG635" s="1">
        <v>42975</v>
      </c>
      <c r="AI635" s="1">
        <v>43157</v>
      </c>
      <c r="AM635" s="1">
        <v>43157</v>
      </c>
      <c r="AO635" s="1">
        <v>43157</v>
      </c>
      <c r="AQ635">
        <v>1600562121</v>
      </c>
      <c r="AR635" t="s">
        <v>411</v>
      </c>
      <c r="AS635">
        <v>1</v>
      </c>
      <c r="AV635" t="s">
        <v>41</v>
      </c>
      <c r="AW635" t="s">
        <v>5</v>
      </c>
      <c r="AX635">
        <v>1120757</v>
      </c>
      <c r="AY635" t="s">
        <v>6</v>
      </c>
      <c r="BA635" t="s">
        <v>7</v>
      </c>
      <c r="BB635" s="1">
        <v>42989</v>
      </c>
      <c r="BC635" s="1">
        <v>42989</v>
      </c>
      <c r="BD635" s="1">
        <v>43131</v>
      </c>
      <c r="BE635" s="1">
        <v>43003</v>
      </c>
      <c r="BF635">
        <v>0</v>
      </c>
      <c r="BG635">
        <v>0</v>
      </c>
      <c r="BH635">
        <v>540.70000000000005</v>
      </c>
      <c r="BI635">
        <v>540.70000000000005</v>
      </c>
      <c r="BJ635">
        <v>2394.7800000000002</v>
      </c>
      <c r="BK635">
        <v>2394.7800000000002</v>
      </c>
      <c r="BL635">
        <v>10814</v>
      </c>
      <c r="BM635">
        <v>10814</v>
      </c>
      <c r="BN635">
        <v>0</v>
      </c>
      <c r="BO635">
        <v>0</v>
      </c>
      <c r="BP635" s="1">
        <v>42975</v>
      </c>
      <c r="BQ635" s="1">
        <v>43547</v>
      </c>
      <c r="BR635">
        <v>562122</v>
      </c>
      <c r="BS635">
        <v>1</v>
      </c>
      <c r="BT635" t="s">
        <v>717</v>
      </c>
      <c r="BU635" t="s">
        <v>718</v>
      </c>
      <c r="BW635" t="s">
        <v>712</v>
      </c>
      <c r="BX635">
        <v>1</v>
      </c>
      <c r="BY635">
        <v>1</v>
      </c>
      <c r="BZ635">
        <v>10814</v>
      </c>
      <c r="CA635">
        <v>10814</v>
      </c>
      <c r="CB635">
        <v>0</v>
      </c>
      <c r="CC635">
        <v>0</v>
      </c>
      <c r="CD635">
        <v>540.70000000000005</v>
      </c>
      <c r="CE635">
        <v>540.70000000000005</v>
      </c>
    </row>
    <row r="636" spans="1:83" x14ac:dyDescent="0.25">
      <c r="A636">
        <v>1600162417</v>
      </c>
      <c r="B636" t="s">
        <v>183</v>
      </c>
      <c r="C636">
        <v>162417</v>
      </c>
      <c r="E636" t="s">
        <v>272</v>
      </c>
      <c r="F636" t="s">
        <v>1</v>
      </c>
      <c r="G636" t="s">
        <v>2</v>
      </c>
      <c r="H636">
        <v>7683</v>
      </c>
      <c r="I636">
        <v>6614.83</v>
      </c>
      <c r="J636">
        <v>2111</v>
      </c>
      <c r="K636">
        <v>1683.7</v>
      </c>
      <c r="L636">
        <v>689.7</v>
      </c>
      <c r="M636">
        <v>689.7</v>
      </c>
      <c r="N636">
        <v>14027</v>
      </c>
      <c r="O636">
        <v>11909</v>
      </c>
      <c r="P636">
        <v>0</v>
      </c>
      <c r="Q636">
        <v>0</v>
      </c>
      <c r="R636">
        <v>15341</v>
      </c>
      <c r="AA636" t="s">
        <v>3</v>
      </c>
      <c r="AB636" s="1">
        <v>42537</v>
      </c>
      <c r="AE636" s="1">
        <v>42537</v>
      </c>
      <c r="AG636" s="1">
        <v>42537</v>
      </c>
      <c r="AI636" s="1">
        <v>43223</v>
      </c>
      <c r="AM636" s="1">
        <v>43223</v>
      </c>
      <c r="AO636" s="1">
        <v>43223</v>
      </c>
      <c r="AQ636">
        <v>1600508001</v>
      </c>
      <c r="AR636" t="s">
        <v>282</v>
      </c>
      <c r="AS636">
        <v>2</v>
      </c>
      <c r="AV636" t="s">
        <v>272</v>
      </c>
      <c r="AW636" t="s">
        <v>5</v>
      </c>
      <c r="AX636">
        <v>1026859</v>
      </c>
      <c r="AY636" t="s">
        <v>6</v>
      </c>
      <c r="BA636" t="s">
        <v>7</v>
      </c>
      <c r="BB636" s="1">
        <v>42559</v>
      </c>
      <c r="BC636" s="1">
        <v>42559</v>
      </c>
      <c r="BD636" s="1">
        <v>42580</v>
      </c>
      <c r="BE636" s="1">
        <v>43008</v>
      </c>
      <c r="BF636">
        <v>627</v>
      </c>
      <c r="BG636">
        <v>689.7</v>
      </c>
      <c r="BH636">
        <v>627</v>
      </c>
      <c r="BI636">
        <v>689.7</v>
      </c>
      <c r="BJ636">
        <v>3421</v>
      </c>
      <c r="BK636">
        <v>3692.53</v>
      </c>
      <c r="BL636">
        <v>4171</v>
      </c>
      <c r="BM636">
        <v>5301</v>
      </c>
      <c r="BN636">
        <v>0</v>
      </c>
      <c r="BO636">
        <v>0</v>
      </c>
      <c r="BP636" s="1">
        <v>42537</v>
      </c>
      <c r="BQ636" s="1">
        <v>43544</v>
      </c>
      <c r="BR636">
        <v>508002</v>
      </c>
      <c r="BS636">
        <v>1</v>
      </c>
      <c r="BT636" t="s">
        <v>709</v>
      </c>
      <c r="BU636" t="s">
        <v>712</v>
      </c>
      <c r="BW636" t="s">
        <v>713</v>
      </c>
      <c r="BX636">
        <v>11</v>
      </c>
      <c r="BY636">
        <v>13</v>
      </c>
      <c r="BZ636">
        <v>3003</v>
      </c>
      <c r="CA636">
        <v>3549</v>
      </c>
      <c r="CB636">
        <v>0</v>
      </c>
      <c r="CC636">
        <v>0</v>
      </c>
      <c r="CD636">
        <v>451</v>
      </c>
      <c r="CE636">
        <v>533</v>
      </c>
    </row>
    <row r="637" spans="1:83" x14ac:dyDescent="0.25">
      <c r="A637">
        <v>1600162417</v>
      </c>
      <c r="B637" t="s">
        <v>183</v>
      </c>
      <c r="C637">
        <v>162417</v>
      </c>
      <c r="E637" t="s">
        <v>272</v>
      </c>
      <c r="F637" t="s">
        <v>1</v>
      </c>
      <c r="G637" t="s">
        <v>2</v>
      </c>
      <c r="H637">
        <v>7683</v>
      </c>
      <c r="I637">
        <v>6614.83</v>
      </c>
      <c r="J637">
        <v>2111</v>
      </c>
      <c r="K637">
        <v>1683.7</v>
      </c>
      <c r="L637">
        <v>689.7</v>
      </c>
      <c r="M637">
        <v>689.7</v>
      </c>
      <c r="N637">
        <v>14027</v>
      </c>
      <c r="O637">
        <v>11909</v>
      </c>
      <c r="P637">
        <v>0</v>
      </c>
      <c r="Q637">
        <v>0</v>
      </c>
      <c r="R637">
        <v>15341</v>
      </c>
      <c r="AA637" t="s">
        <v>3</v>
      </c>
      <c r="AB637" s="1">
        <v>42537</v>
      </c>
      <c r="AE637" s="1">
        <v>42537</v>
      </c>
      <c r="AG637" s="1">
        <v>42537</v>
      </c>
      <c r="AI637" s="1">
        <v>43223</v>
      </c>
      <c r="AM637" s="1">
        <v>43223</v>
      </c>
      <c r="AO637" s="1">
        <v>43223</v>
      </c>
      <c r="AQ637">
        <v>1600508001</v>
      </c>
      <c r="AR637" t="s">
        <v>282</v>
      </c>
      <c r="AS637">
        <v>2</v>
      </c>
      <c r="AV637" t="s">
        <v>272</v>
      </c>
      <c r="AW637" t="s">
        <v>5</v>
      </c>
      <c r="AX637">
        <v>1026859</v>
      </c>
      <c r="AY637" t="s">
        <v>6</v>
      </c>
      <c r="BA637" t="s">
        <v>7</v>
      </c>
      <c r="BB637" s="1">
        <v>42559</v>
      </c>
      <c r="BC637" s="1">
        <v>42559</v>
      </c>
      <c r="BD637" s="1">
        <v>42580</v>
      </c>
      <c r="BE637" s="1">
        <v>43008</v>
      </c>
      <c r="BF637">
        <v>627</v>
      </c>
      <c r="BG637">
        <v>689.7</v>
      </c>
      <c r="BH637">
        <v>627</v>
      </c>
      <c r="BI637">
        <v>689.7</v>
      </c>
      <c r="BJ637">
        <v>3421</v>
      </c>
      <c r="BK637">
        <v>3692.53</v>
      </c>
      <c r="BL637">
        <v>4171</v>
      </c>
      <c r="BM637">
        <v>5301</v>
      </c>
      <c r="BN637">
        <v>0</v>
      </c>
      <c r="BO637">
        <v>0</v>
      </c>
      <c r="BP637" s="1">
        <v>42537</v>
      </c>
      <c r="BQ637" s="1">
        <v>43544</v>
      </c>
      <c r="BR637">
        <v>508003</v>
      </c>
      <c r="BS637">
        <v>2</v>
      </c>
      <c r="BT637" t="s">
        <v>709</v>
      </c>
      <c r="BU637" t="s">
        <v>712</v>
      </c>
      <c r="BW637" t="s">
        <v>714</v>
      </c>
      <c r="BX637">
        <v>2</v>
      </c>
      <c r="BY637">
        <v>3</v>
      </c>
      <c r="BZ637">
        <v>1168</v>
      </c>
      <c r="CA637">
        <v>1752</v>
      </c>
      <c r="CB637">
        <v>0</v>
      </c>
      <c r="CC637">
        <v>0</v>
      </c>
      <c r="CD637">
        <v>176</v>
      </c>
      <c r="CE637">
        <v>264</v>
      </c>
    </row>
    <row r="638" spans="1:83" x14ac:dyDescent="0.25">
      <c r="A638">
        <v>1600182660</v>
      </c>
      <c r="B638" t="s">
        <v>183</v>
      </c>
      <c r="C638">
        <v>182660</v>
      </c>
      <c r="E638" t="s">
        <v>41</v>
      </c>
      <c r="F638" t="s">
        <v>1</v>
      </c>
      <c r="G638" t="s">
        <v>2</v>
      </c>
      <c r="H638">
        <v>38381.480000000003</v>
      </c>
      <c r="I638">
        <v>29155.15</v>
      </c>
      <c r="J638">
        <v>12880</v>
      </c>
      <c r="K638">
        <v>10800</v>
      </c>
      <c r="L638">
        <v>0</v>
      </c>
      <c r="M638">
        <v>0</v>
      </c>
      <c r="N638">
        <v>159098</v>
      </c>
      <c r="O638">
        <v>133078</v>
      </c>
      <c r="P638">
        <v>32.200000000000003</v>
      </c>
      <c r="Q638">
        <v>27</v>
      </c>
      <c r="R638">
        <v>20279</v>
      </c>
      <c r="AA638" t="s">
        <v>3</v>
      </c>
      <c r="AB638" s="1">
        <v>42975</v>
      </c>
      <c r="AE638" s="1">
        <v>42983</v>
      </c>
      <c r="AG638" s="1">
        <v>42983</v>
      </c>
      <c r="AI638" s="1">
        <v>43068</v>
      </c>
      <c r="AM638" s="1">
        <v>43068</v>
      </c>
      <c r="AO638" s="1">
        <v>43068</v>
      </c>
      <c r="AQ638">
        <v>1600601807</v>
      </c>
      <c r="AR638" t="s">
        <v>414</v>
      </c>
      <c r="AS638">
        <v>1</v>
      </c>
      <c r="AV638" t="s">
        <v>41</v>
      </c>
      <c r="AW638" t="s">
        <v>5</v>
      </c>
      <c r="AY638" t="s">
        <v>6</v>
      </c>
      <c r="BA638" t="s">
        <v>7</v>
      </c>
      <c r="BB638" s="1">
        <v>42979</v>
      </c>
      <c r="BC638" s="1">
        <v>42979</v>
      </c>
      <c r="BD638" s="1">
        <v>43069</v>
      </c>
      <c r="BE638" s="1">
        <v>43018</v>
      </c>
      <c r="BF638">
        <v>0</v>
      </c>
      <c r="BG638">
        <v>0</v>
      </c>
      <c r="BH638">
        <v>12880</v>
      </c>
      <c r="BI638">
        <v>10800</v>
      </c>
      <c r="BJ638">
        <v>38381.480000000003</v>
      </c>
      <c r="BK638">
        <v>29155.15</v>
      </c>
      <c r="BL638">
        <v>159098</v>
      </c>
      <c r="BM638">
        <v>133078</v>
      </c>
      <c r="BN638">
        <v>32.200000000000003</v>
      </c>
      <c r="BO638">
        <v>27</v>
      </c>
      <c r="BP638" s="1">
        <v>42975</v>
      </c>
      <c r="BQ638" s="1">
        <v>43547</v>
      </c>
      <c r="BR638">
        <v>601808</v>
      </c>
      <c r="BS638">
        <v>1</v>
      </c>
      <c r="BT638" t="s">
        <v>717</v>
      </c>
      <c r="BU638" t="s">
        <v>718</v>
      </c>
      <c r="BW638" t="s">
        <v>942</v>
      </c>
      <c r="BX638">
        <v>1</v>
      </c>
      <c r="BY638">
        <v>1</v>
      </c>
      <c r="BZ638">
        <v>0</v>
      </c>
      <c r="CA638">
        <v>133078</v>
      </c>
      <c r="CB638">
        <v>0</v>
      </c>
      <c r="CC638">
        <v>27</v>
      </c>
      <c r="CD638">
        <v>0</v>
      </c>
      <c r="CE638">
        <v>10800</v>
      </c>
    </row>
    <row r="639" spans="1:83" x14ac:dyDescent="0.25">
      <c r="A639">
        <v>1600182660</v>
      </c>
      <c r="B639" t="s">
        <v>183</v>
      </c>
      <c r="C639">
        <v>182660</v>
      </c>
      <c r="E639" t="s">
        <v>41</v>
      </c>
      <c r="F639" t="s">
        <v>1</v>
      </c>
      <c r="G639" t="s">
        <v>2</v>
      </c>
      <c r="H639">
        <v>38381.480000000003</v>
      </c>
      <c r="I639">
        <v>29155.15</v>
      </c>
      <c r="J639">
        <v>12880</v>
      </c>
      <c r="K639">
        <v>10800</v>
      </c>
      <c r="L639">
        <v>0</v>
      </c>
      <c r="M639">
        <v>0</v>
      </c>
      <c r="N639">
        <v>159098</v>
      </c>
      <c r="O639">
        <v>133078</v>
      </c>
      <c r="P639">
        <v>32.200000000000003</v>
      </c>
      <c r="Q639">
        <v>27</v>
      </c>
      <c r="R639">
        <v>20279</v>
      </c>
      <c r="AA639" t="s">
        <v>3</v>
      </c>
      <c r="AB639" s="1">
        <v>42975</v>
      </c>
      <c r="AE639" s="1">
        <v>42983</v>
      </c>
      <c r="AG639" s="1">
        <v>42983</v>
      </c>
      <c r="AI639" s="1">
        <v>43068</v>
      </c>
      <c r="AM639" s="1">
        <v>43068</v>
      </c>
      <c r="AO639" s="1">
        <v>43068</v>
      </c>
      <c r="AQ639">
        <v>1600601807</v>
      </c>
      <c r="AR639" t="s">
        <v>414</v>
      </c>
      <c r="AS639">
        <v>1</v>
      </c>
      <c r="AV639" t="s">
        <v>41</v>
      </c>
      <c r="AW639" t="s">
        <v>5</v>
      </c>
      <c r="AY639" t="s">
        <v>6</v>
      </c>
      <c r="BA639" t="s">
        <v>7</v>
      </c>
      <c r="BB639" s="1">
        <v>42979</v>
      </c>
      <c r="BC639" s="1">
        <v>42979</v>
      </c>
      <c r="BD639" s="1">
        <v>43069</v>
      </c>
      <c r="BE639" s="1">
        <v>43018</v>
      </c>
      <c r="BF639">
        <v>0</v>
      </c>
      <c r="BG639">
        <v>0</v>
      </c>
      <c r="BH639">
        <v>12880</v>
      </c>
      <c r="BI639">
        <v>10800</v>
      </c>
      <c r="BJ639">
        <v>38381.480000000003</v>
      </c>
      <c r="BK639">
        <v>29155.15</v>
      </c>
      <c r="BL639">
        <v>159098</v>
      </c>
      <c r="BM639">
        <v>133078</v>
      </c>
      <c r="BN639">
        <v>32.200000000000003</v>
      </c>
      <c r="BO639">
        <v>27</v>
      </c>
      <c r="BP639" s="1">
        <v>42975</v>
      </c>
      <c r="BQ639" s="1">
        <v>43547</v>
      </c>
      <c r="BR639">
        <v>601809</v>
      </c>
      <c r="BS639">
        <v>2</v>
      </c>
      <c r="BT639" t="s">
        <v>717</v>
      </c>
      <c r="BU639" t="s">
        <v>718</v>
      </c>
      <c r="BW639" t="s">
        <v>740</v>
      </c>
      <c r="BX639">
        <v>1</v>
      </c>
      <c r="BY639">
        <v>1</v>
      </c>
      <c r="BZ639">
        <v>159098</v>
      </c>
      <c r="CA639">
        <v>0</v>
      </c>
      <c r="CB639">
        <v>32.200000000000003</v>
      </c>
      <c r="CC639">
        <v>0</v>
      </c>
      <c r="CD639">
        <v>12880</v>
      </c>
      <c r="CE639">
        <v>0</v>
      </c>
    </row>
    <row r="640" spans="1:83" x14ac:dyDescent="0.25">
      <c r="A640">
        <v>1600182645</v>
      </c>
      <c r="B640" t="s">
        <v>183</v>
      </c>
      <c r="C640">
        <v>182645</v>
      </c>
      <c r="E640" t="s">
        <v>41</v>
      </c>
      <c r="F640" t="s">
        <v>1</v>
      </c>
      <c r="G640" t="s">
        <v>2</v>
      </c>
      <c r="H640">
        <v>5600</v>
      </c>
      <c r="I640">
        <v>5600</v>
      </c>
      <c r="J640">
        <v>2070</v>
      </c>
      <c r="K640">
        <v>2070</v>
      </c>
      <c r="L640">
        <v>0</v>
      </c>
      <c r="M640">
        <v>0</v>
      </c>
      <c r="N640">
        <v>41400</v>
      </c>
      <c r="O640">
        <v>41400</v>
      </c>
      <c r="P640">
        <v>4.8</v>
      </c>
      <c r="Q640">
        <v>4.8</v>
      </c>
      <c r="R640">
        <v>25918</v>
      </c>
      <c r="AA640" t="s">
        <v>3</v>
      </c>
      <c r="AB640" s="1">
        <v>42983</v>
      </c>
      <c r="AE640" s="1">
        <v>42983</v>
      </c>
      <c r="AG640" s="1">
        <v>42983</v>
      </c>
      <c r="AI640" s="1">
        <v>43060</v>
      </c>
      <c r="AM640" s="1">
        <v>43060</v>
      </c>
      <c r="AO640" s="1">
        <v>43060</v>
      </c>
      <c r="AQ640">
        <v>1600528814</v>
      </c>
      <c r="AR640" t="s">
        <v>413</v>
      </c>
      <c r="AS640">
        <v>1</v>
      </c>
      <c r="AV640" t="s">
        <v>41</v>
      </c>
      <c r="AW640" t="s">
        <v>5</v>
      </c>
      <c r="AY640" t="s">
        <v>6</v>
      </c>
      <c r="BA640" t="s">
        <v>7</v>
      </c>
      <c r="BB640" s="1">
        <v>42986</v>
      </c>
      <c r="BC640" s="1">
        <v>42986</v>
      </c>
      <c r="BD640" s="1">
        <v>43040</v>
      </c>
      <c r="BE640" s="1">
        <v>43021</v>
      </c>
      <c r="BF640">
        <v>0</v>
      </c>
      <c r="BG640">
        <v>0</v>
      </c>
      <c r="BH640">
        <v>2070</v>
      </c>
      <c r="BI640">
        <v>2070</v>
      </c>
      <c r="BJ640">
        <v>5600</v>
      </c>
      <c r="BK640">
        <v>5600</v>
      </c>
      <c r="BL640">
        <v>41400</v>
      </c>
      <c r="BM640">
        <v>41400</v>
      </c>
      <c r="BN640">
        <v>4.8</v>
      </c>
      <c r="BO640">
        <v>4.8</v>
      </c>
      <c r="BP640" s="1">
        <v>42983</v>
      </c>
      <c r="BQ640" s="1">
        <v>43545</v>
      </c>
      <c r="BR640">
        <v>528815</v>
      </c>
      <c r="BS640">
        <v>1</v>
      </c>
      <c r="BT640" t="s">
        <v>717</v>
      </c>
      <c r="BU640" t="s">
        <v>718</v>
      </c>
      <c r="BW640" t="s">
        <v>740</v>
      </c>
      <c r="BX640">
        <v>1</v>
      </c>
      <c r="BY640">
        <v>1</v>
      </c>
      <c r="BZ640">
        <v>41400</v>
      </c>
      <c r="CA640">
        <v>41400</v>
      </c>
      <c r="CB640">
        <v>4.8</v>
      </c>
      <c r="CC640">
        <v>4.8</v>
      </c>
      <c r="CD640">
        <v>2070</v>
      </c>
      <c r="CE640">
        <v>2070</v>
      </c>
    </row>
    <row r="641" spans="1:83" x14ac:dyDescent="0.25">
      <c r="A641">
        <v>1600162354</v>
      </c>
      <c r="B641" t="s">
        <v>183</v>
      </c>
      <c r="C641">
        <v>162354</v>
      </c>
      <c r="E641" t="s">
        <v>272</v>
      </c>
      <c r="F641" t="s">
        <v>1</v>
      </c>
      <c r="G641" t="s">
        <v>2</v>
      </c>
      <c r="H641">
        <v>7117</v>
      </c>
      <c r="I641">
        <v>7117</v>
      </c>
      <c r="J641">
        <v>1208</v>
      </c>
      <c r="K641">
        <v>1208</v>
      </c>
      <c r="L641">
        <v>0</v>
      </c>
      <c r="M641">
        <v>0</v>
      </c>
      <c r="N641">
        <v>8032</v>
      </c>
      <c r="O641">
        <v>8032</v>
      </c>
      <c r="P641">
        <v>0</v>
      </c>
      <c r="Q641">
        <v>0</v>
      </c>
      <c r="R641">
        <v>21935</v>
      </c>
      <c r="AA641" t="s">
        <v>3</v>
      </c>
      <c r="AB641" s="1">
        <v>42537</v>
      </c>
      <c r="AE641" s="1">
        <v>43061</v>
      </c>
      <c r="AG641" s="1">
        <v>43061</v>
      </c>
      <c r="AI641" s="1">
        <v>43068</v>
      </c>
      <c r="AM641" s="1">
        <v>43068</v>
      </c>
      <c r="AO641" s="1">
        <v>43068</v>
      </c>
      <c r="AQ641">
        <v>1600480148</v>
      </c>
      <c r="AR641" t="s">
        <v>280</v>
      </c>
      <c r="AS641">
        <v>1</v>
      </c>
      <c r="AV641" t="s">
        <v>272</v>
      </c>
      <c r="AW641" t="s">
        <v>5</v>
      </c>
      <c r="AX641">
        <v>1103651</v>
      </c>
      <c r="AY641" t="s">
        <v>6</v>
      </c>
      <c r="BA641" t="s">
        <v>7</v>
      </c>
      <c r="BB641" s="1">
        <v>42545</v>
      </c>
      <c r="BC641" s="1">
        <v>42545</v>
      </c>
      <c r="BD641" s="1">
        <v>43025</v>
      </c>
      <c r="BE641" s="1">
        <v>43025</v>
      </c>
      <c r="BF641">
        <v>0</v>
      </c>
      <c r="BG641">
        <v>0</v>
      </c>
      <c r="BH641">
        <v>1208</v>
      </c>
      <c r="BI641">
        <v>1208</v>
      </c>
      <c r="BJ641">
        <v>7117</v>
      </c>
      <c r="BK641">
        <v>7117</v>
      </c>
      <c r="BL641">
        <v>8032</v>
      </c>
      <c r="BM641">
        <v>8032</v>
      </c>
      <c r="BN641">
        <v>0</v>
      </c>
      <c r="BO641">
        <v>0</v>
      </c>
      <c r="BP641" s="1">
        <v>42537</v>
      </c>
      <c r="BQ641" s="1">
        <v>43543</v>
      </c>
      <c r="BR641">
        <v>480149</v>
      </c>
      <c r="BS641">
        <v>1</v>
      </c>
      <c r="BT641" t="s">
        <v>709</v>
      </c>
      <c r="BU641" t="s">
        <v>712</v>
      </c>
      <c r="BW641" t="s">
        <v>874</v>
      </c>
      <c r="BX641">
        <v>4</v>
      </c>
      <c r="BY641">
        <v>4</v>
      </c>
      <c r="BZ641">
        <v>3360</v>
      </c>
      <c r="CA641">
        <v>3360</v>
      </c>
      <c r="CB641">
        <v>0</v>
      </c>
      <c r="CC641">
        <v>0</v>
      </c>
      <c r="CD641">
        <v>504</v>
      </c>
      <c r="CE641">
        <v>504</v>
      </c>
    </row>
    <row r="642" spans="1:83" x14ac:dyDescent="0.25">
      <c r="A642">
        <v>1600162354</v>
      </c>
      <c r="B642" t="s">
        <v>183</v>
      </c>
      <c r="C642">
        <v>162354</v>
      </c>
      <c r="E642" t="s">
        <v>272</v>
      </c>
      <c r="F642" t="s">
        <v>1</v>
      </c>
      <c r="G642" t="s">
        <v>2</v>
      </c>
      <c r="H642">
        <v>7117</v>
      </c>
      <c r="I642">
        <v>7117</v>
      </c>
      <c r="J642">
        <v>1208</v>
      </c>
      <c r="K642">
        <v>1208</v>
      </c>
      <c r="L642">
        <v>0</v>
      </c>
      <c r="M642">
        <v>0</v>
      </c>
      <c r="N642">
        <v>8032</v>
      </c>
      <c r="O642">
        <v>8032</v>
      </c>
      <c r="P642">
        <v>0</v>
      </c>
      <c r="Q642">
        <v>0</v>
      </c>
      <c r="R642">
        <v>21935</v>
      </c>
      <c r="AA642" t="s">
        <v>3</v>
      </c>
      <c r="AB642" s="1">
        <v>42537</v>
      </c>
      <c r="AE642" s="1">
        <v>43061</v>
      </c>
      <c r="AG642" s="1">
        <v>43061</v>
      </c>
      <c r="AI642" s="1">
        <v>43068</v>
      </c>
      <c r="AM642" s="1">
        <v>43068</v>
      </c>
      <c r="AO642" s="1">
        <v>43068</v>
      </c>
      <c r="AQ642">
        <v>1600480148</v>
      </c>
      <c r="AR642" t="s">
        <v>280</v>
      </c>
      <c r="AS642">
        <v>1</v>
      </c>
      <c r="AV642" t="s">
        <v>272</v>
      </c>
      <c r="AW642" t="s">
        <v>5</v>
      </c>
      <c r="AX642">
        <v>1103651</v>
      </c>
      <c r="AY642" t="s">
        <v>6</v>
      </c>
      <c r="BA642" t="s">
        <v>7</v>
      </c>
      <c r="BB642" s="1">
        <v>42545</v>
      </c>
      <c r="BC642" s="1">
        <v>42545</v>
      </c>
      <c r="BD642" s="1">
        <v>43025</v>
      </c>
      <c r="BE642" s="1">
        <v>43025</v>
      </c>
      <c r="BF642">
        <v>0</v>
      </c>
      <c r="BG642">
        <v>0</v>
      </c>
      <c r="BH642">
        <v>1208</v>
      </c>
      <c r="BI642">
        <v>1208</v>
      </c>
      <c r="BJ642">
        <v>7117</v>
      </c>
      <c r="BK642">
        <v>7117</v>
      </c>
      <c r="BL642">
        <v>8032</v>
      </c>
      <c r="BM642">
        <v>8032</v>
      </c>
      <c r="BN642">
        <v>0</v>
      </c>
      <c r="BO642">
        <v>0</v>
      </c>
      <c r="BP642" s="1">
        <v>42537</v>
      </c>
      <c r="BQ642" s="1">
        <v>43543</v>
      </c>
      <c r="BR642">
        <v>480150</v>
      </c>
      <c r="BS642">
        <v>2</v>
      </c>
      <c r="BT642" t="s">
        <v>709</v>
      </c>
      <c r="BU642" t="s">
        <v>712</v>
      </c>
      <c r="BW642" t="s">
        <v>714</v>
      </c>
      <c r="BY642">
        <v>8</v>
      </c>
      <c r="BZ642">
        <v>0</v>
      </c>
      <c r="CA642">
        <v>4672</v>
      </c>
      <c r="CB642">
        <v>0</v>
      </c>
      <c r="CC642">
        <v>0</v>
      </c>
      <c r="CD642">
        <v>0</v>
      </c>
      <c r="CE642">
        <v>704</v>
      </c>
    </row>
    <row r="643" spans="1:83" x14ac:dyDescent="0.25">
      <c r="A643">
        <v>1600162354</v>
      </c>
      <c r="B643" t="s">
        <v>183</v>
      </c>
      <c r="C643">
        <v>162354</v>
      </c>
      <c r="E643" t="s">
        <v>272</v>
      </c>
      <c r="F643" t="s">
        <v>1</v>
      </c>
      <c r="G643" t="s">
        <v>2</v>
      </c>
      <c r="H643">
        <v>7117</v>
      </c>
      <c r="I643">
        <v>7117</v>
      </c>
      <c r="J643">
        <v>1208</v>
      </c>
      <c r="K643">
        <v>1208</v>
      </c>
      <c r="L643">
        <v>0</v>
      </c>
      <c r="M643">
        <v>0</v>
      </c>
      <c r="N643">
        <v>8032</v>
      </c>
      <c r="O643">
        <v>8032</v>
      </c>
      <c r="P643">
        <v>0</v>
      </c>
      <c r="Q643">
        <v>0</v>
      </c>
      <c r="R643">
        <v>21935</v>
      </c>
      <c r="AA643" t="s">
        <v>3</v>
      </c>
      <c r="AB643" s="1">
        <v>42537</v>
      </c>
      <c r="AE643" s="1">
        <v>43061</v>
      </c>
      <c r="AG643" s="1">
        <v>43061</v>
      </c>
      <c r="AI643" s="1">
        <v>43068</v>
      </c>
      <c r="AM643" s="1">
        <v>43068</v>
      </c>
      <c r="AO643" s="1">
        <v>43068</v>
      </c>
      <c r="AQ643">
        <v>1600480148</v>
      </c>
      <c r="AR643" t="s">
        <v>280</v>
      </c>
      <c r="AS643">
        <v>1</v>
      </c>
      <c r="AV643" t="s">
        <v>272</v>
      </c>
      <c r="AW643" t="s">
        <v>5</v>
      </c>
      <c r="AX643">
        <v>1103651</v>
      </c>
      <c r="AY643" t="s">
        <v>6</v>
      </c>
      <c r="BA643" t="s">
        <v>7</v>
      </c>
      <c r="BB643" s="1">
        <v>42545</v>
      </c>
      <c r="BC643" s="1">
        <v>42545</v>
      </c>
      <c r="BD643" s="1">
        <v>43025</v>
      </c>
      <c r="BE643" s="1">
        <v>43025</v>
      </c>
      <c r="BF643">
        <v>0</v>
      </c>
      <c r="BG643">
        <v>0</v>
      </c>
      <c r="BH643">
        <v>1208</v>
      </c>
      <c r="BI643">
        <v>1208</v>
      </c>
      <c r="BJ643">
        <v>7117</v>
      </c>
      <c r="BK643">
        <v>7117</v>
      </c>
      <c r="BL643">
        <v>8032</v>
      </c>
      <c r="BM643">
        <v>8032</v>
      </c>
      <c r="BN643">
        <v>0</v>
      </c>
      <c r="BO643">
        <v>0</v>
      </c>
      <c r="BP643" s="1">
        <v>42537</v>
      </c>
      <c r="BQ643" s="1">
        <v>43543</v>
      </c>
      <c r="BR643">
        <v>480151</v>
      </c>
      <c r="BS643">
        <v>3</v>
      </c>
      <c r="BT643" t="s">
        <v>709</v>
      </c>
      <c r="BU643" t="s">
        <v>712</v>
      </c>
      <c r="BW643" t="s">
        <v>858</v>
      </c>
      <c r="BY643">
        <v>0</v>
      </c>
      <c r="BZ643">
        <v>0</v>
      </c>
      <c r="CA643">
        <v>0</v>
      </c>
      <c r="CB643">
        <v>0</v>
      </c>
      <c r="CC643">
        <v>0</v>
      </c>
      <c r="CD643">
        <v>0</v>
      </c>
      <c r="CE643">
        <v>0</v>
      </c>
    </row>
    <row r="644" spans="1:83" x14ac:dyDescent="0.25">
      <c r="A644">
        <v>1600162354</v>
      </c>
      <c r="B644" t="s">
        <v>183</v>
      </c>
      <c r="C644">
        <v>162354</v>
      </c>
      <c r="E644" t="s">
        <v>272</v>
      </c>
      <c r="F644" t="s">
        <v>1</v>
      </c>
      <c r="G644" t="s">
        <v>2</v>
      </c>
      <c r="H644">
        <v>7117</v>
      </c>
      <c r="I644">
        <v>7117</v>
      </c>
      <c r="J644">
        <v>1208</v>
      </c>
      <c r="K644">
        <v>1208</v>
      </c>
      <c r="L644">
        <v>0</v>
      </c>
      <c r="M644">
        <v>0</v>
      </c>
      <c r="N644">
        <v>8032</v>
      </c>
      <c r="O644">
        <v>8032</v>
      </c>
      <c r="P644">
        <v>0</v>
      </c>
      <c r="Q644">
        <v>0</v>
      </c>
      <c r="R644">
        <v>21935</v>
      </c>
      <c r="AA644" t="s">
        <v>3</v>
      </c>
      <c r="AB644" s="1">
        <v>42537</v>
      </c>
      <c r="AE644" s="1">
        <v>43061</v>
      </c>
      <c r="AG644" s="1">
        <v>43061</v>
      </c>
      <c r="AI644" s="1">
        <v>43068</v>
      </c>
      <c r="AM644" s="1">
        <v>43068</v>
      </c>
      <c r="AO644" s="1">
        <v>43068</v>
      </c>
      <c r="AQ644">
        <v>1600480148</v>
      </c>
      <c r="AR644" t="s">
        <v>280</v>
      </c>
      <c r="AS644">
        <v>1</v>
      </c>
      <c r="AV644" t="s">
        <v>272</v>
      </c>
      <c r="AW644" t="s">
        <v>5</v>
      </c>
      <c r="AX644">
        <v>1103651</v>
      </c>
      <c r="AY644" t="s">
        <v>6</v>
      </c>
      <c r="BA644" t="s">
        <v>7</v>
      </c>
      <c r="BB644" s="1">
        <v>42545</v>
      </c>
      <c r="BC644" s="1">
        <v>42545</v>
      </c>
      <c r="BD644" s="1">
        <v>43025</v>
      </c>
      <c r="BE644" s="1">
        <v>43025</v>
      </c>
      <c r="BF644">
        <v>0</v>
      </c>
      <c r="BG644">
        <v>0</v>
      </c>
      <c r="BH644">
        <v>1208</v>
      </c>
      <c r="BI644">
        <v>1208</v>
      </c>
      <c r="BJ644">
        <v>7117</v>
      </c>
      <c r="BK644">
        <v>7117</v>
      </c>
      <c r="BL644">
        <v>8032</v>
      </c>
      <c r="BM644">
        <v>8032</v>
      </c>
      <c r="BN644">
        <v>0</v>
      </c>
      <c r="BO644">
        <v>0</v>
      </c>
      <c r="BP644" s="1">
        <v>42537</v>
      </c>
      <c r="BQ644" s="1">
        <v>43543</v>
      </c>
      <c r="BR644">
        <v>480152</v>
      </c>
      <c r="BS644">
        <v>4</v>
      </c>
      <c r="BT644" t="s">
        <v>709</v>
      </c>
      <c r="BU644" t="s">
        <v>712</v>
      </c>
      <c r="BW644" t="s">
        <v>871</v>
      </c>
      <c r="BX644">
        <v>8</v>
      </c>
      <c r="BZ644">
        <v>4672</v>
      </c>
      <c r="CA644">
        <v>0</v>
      </c>
      <c r="CB644">
        <v>0</v>
      </c>
      <c r="CC644">
        <v>0</v>
      </c>
      <c r="CD644">
        <v>704</v>
      </c>
      <c r="CE644">
        <v>0</v>
      </c>
    </row>
    <row r="645" spans="1:83" x14ac:dyDescent="0.25">
      <c r="A645">
        <v>1600173212</v>
      </c>
      <c r="B645" t="s">
        <v>183</v>
      </c>
      <c r="C645">
        <v>173212</v>
      </c>
      <c r="E645" t="s">
        <v>63</v>
      </c>
      <c r="F645" t="s">
        <v>1</v>
      </c>
      <c r="G645" t="s">
        <v>2</v>
      </c>
      <c r="H645">
        <v>64256</v>
      </c>
      <c r="I645">
        <v>71493</v>
      </c>
      <c r="J645">
        <v>18070</v>
      </c>
      <c r="K645">
        <v>19700</v>
      </c>
      <c r="L645">
        <v>0</v>
      </c>
      <c r="M645">
        <v>0</v>
      </c>
      <c r="N645">
        <v>252099.36600000001</v>
      </c>
      <c r="O645">
        <v>263396.52799999999</v>
      </c>
      <c r="P645">
        <v>41.838999999999999</v>
      </c>
      <c r="Q645">
        <v>44.139000000000003</v>
      </c>
      <c r="R645">
        <v>25428</v>
      </c>
      <c r="AA645" t="s">
        <v>3</v>
      </c>
      <c r="AB645" s="1">
        <v>42794</v>
      </c>
      <c r="AE645" s="1">
        <v>42793</v>
      </c>
      <c r="AG645" s="1">
        <v>42793</v>
      </c>
      <c r="AI645" s="1">
        <v>43068</v>
      </c>
      <c r="AM645" s="1">
        <v>43068</v>
      </c>
      <c r="AO645" s="1">
        <v>43068</v>
      </c>
      <c r="AQ645">
        <v>1600591804</v>
      </c>
      <c r="AR645" t="s">
        <v>363</v>
      </c>
      <c r="AS645">
        <v>1</v>
      </c>
      <c r="AV645" t="s">
        <v>63</v>
      </c>
      <c r="AW645" t="s">
        <v>5</v>
      </c>
      <c r="AY645" t="s">
        <v>6</v>
      </c>
      <c r="BA645" t="s">
        <v>7</v>
      </c>
      <c r="BB645" s="1">
        <v>42828</v>
      </c>
      <c r="BC645" s="1">
        <v>42828</v>
      </c>
      <c r="BD645" s="1">
        <v>42853</v>
      </c>
      <c r="BE645" s="1">
        <v>43028</v>
      </c>
      <c r="BF645">
        <v>0</v>
      </c>
      <c r="BG645">
        <v>0</v>
      </c>
      <c r="BH645">
        <v>18070</v>
      </c>
      <c r="BI645">
        <v>19700</v>
      </c>
      <c r="BJ645">
        <v>64256</v>
      </c>
      <c r="BK645">
        <v>71493</v>
      </c>
      <c r="BL645">
        <v>252099.37</v>
      </c>
      <c r="BM645">
        <v>263396.53000000003</v>
      </c>
      <c r="BN645">
        <v>41.84</v>
      </c>
      <c r="BO645">
        <v>44.14</v>
      </c>
      <c r="BP645" s="1">
        <v>42794</v>
      </c>
      <c r="BQ645" s="1">
        <v>43547</v>
      </c>
      <c r="BR645">
        <v>591805</v>
      </c>
      <c r="BS645">
        <v>1</v>
      </c>
      <c r="BT645" t="s">
        <v>709</v>
      </c>
      <c r="BU645" t="s">
        <v>710</v>
      </c>
      <c r="BW645" t="s">
        <v>727</v>
      </c>
      <c r="BY645">
        <v>0</v>
      </c>
      <c r="BZ645">
        <v>0</v>
      </c>
      <c r="CA645">
        <v>0</v>
      </c>
      <c r="CB645">
        <v>0</v>
      </c>
      <c r="CC645">
        <v>0</v>
      </c>
      <c r="CD645">
        <v>0</v>
      </c>
      <c r="CE645">
        <v>0</v>
      </c>
    </row>
    <row r="646" spans="1:83" x14ac:dyDescent="0.25">
      <c r="A646">
        <v>1600173212</v>
      </c>
      <c r="B646" t="s">
        <v>183</v>
      </c>
      <c r="C646">
        <v>173212</v>
      </c>
      <c r="E646" t="s">
        <v>63</v>
      </c>
      <c r="F646" t="s">
        <v>1</v>
      </c>
      <c r="G646" t="s">
        <v>2</v>
      </c>
      <c r="H646">
        <v>64256</v>
      </c>
      <c r="I646">
        <v>71493</v>
      </c>
      <c r="J646">
        <v>18070</v>
      </c>
      <c r="K646">
        <v>19700</v>
      </c>
      <c r="L646">
        <v>0</v>
      </c>
      <c r="M646">
        <v>0</v>
      </c>
      <c r="N646">
        <v>252099.36600000001</v>
      </c>
      <c r="O646">
        <v>263396.52799999999</v>
      </c>
      <c r="P646">
        <v>41.838999999999999</v>
      </c>
      <c r="Q646">
        <v>44.139000000000003</v>
      </c>
      <c r="R646">
        <v>25428</v>
      </c>
      <c r="AA646" t="s">
        <v>3</v>
      </c>
      <c r="AB646" s="1">
        <v>42794</v>
      </c>
      <c r="AE646" s="1">
        <v>42793</v>
      </c>
      <c r="AG646" s="1">
        <v>42793</v>
      </c>
      <c r="AI646" s="1">
        <v>43068</v>
      </c>
      <c r="AM646" s="1">
        <v>43068</v>
      </c>
      <c r="AO646" s="1">
        <v>43068</v>
      </c>
      <c r="AQ646">
        <v>1600591804</v>
      </c>
      <c r="AR646" t="s">
        <v>363</v>
      </c>
      <c r="AS646">
        <v>1</v>
      </c>
      <c r="AV646" t="s">
        <v>63</v>
      </c>
      <c r="AW646" t="s">
        <v>5</v>
      </c>
      <c r="AY646" t="s">
        <v>6</v>
      </c>
      <c r="BA646" t="s">
        <v>7</v>
      </c>
      <c r="BB646" s="1">
        <v>42828</v>
      </c>
      <c r="BC646" s="1">
        <v>42828</v>
      </c>
      <c r="BD646" s="1">
        <v>42853</v>
      </c>
      <c r="BE646" s="1">
        <v>43028</v>
      </c>
      <c r="BF646">
        <v>0</v>
      </c>
      <c r="BG646">
        <v>0</v>
      </c>
      <c r="BH646">
        <v>18070</v>
      </c>
      <c r="BI646">
        <v>19700</v>
      </c>
      <c r="BJ646">
        <v>64256</v>
      </c>
      <c r="BK646">
        <v>71493</v>
      </c>
      <c r="BL646">
        <v>252099.37</v>
      </c>
      <c r="BM646">
        <v>263396.53000000003</v>
      </c>
      <c r="BN646">
        <v>41.84</v>
      </c>
      <c r="BO646">
        <v>44.14</v>
      </c>
      <c r="BP646" s="1">
        <v>42794</v>
      </c>
      <c r="BQ646" s="1">
        <v>43547</v>
      </c>
      <c r="BR646">
        <v>591806</v>
      </c>
      <c r="BS646">
        <v>2</v>
      </c>
      <c r="BT646" t="s">
        <v>709</v>
      </c>
      <c r="BU646" t="s">
        <v>710</v>
      </c>
      <c r="BW646" t="s">
        <v>937</v>
      </c>
      <c r="BY646">
        <v>73</v>
      </c>
      <c r="BZ646">
        <v>0</v>
      </c>
      <c r="CA646">
        <v>14823</v>
      </c>
      <c r="CB646">
        <v>0</v>
      </c>
      <c r="CC646">
        <v>3.2269999999999999</v>
      </c>
      <c r="CD646">
        <v>0</v>
      </c>
      <c r="CE646">
        <v>2555</v>
      </c>
    </row>
    <row r="647" spans="1:83" x14ac:dyDescent="0.25">
      <c r="A647">
        <v>1600173212</v>
      </c>
      <c r="B647" t="s">
        <v>183</v>
      </c>
      <c r="C647">
        <v>173212</v>
      </c>
      <c r="E647" t="s">
        <v>63</v>
      </c>
      <c r="F647" t="s">
        <v>1</v>
      </c>
      <c r="G647" t="s">
        <v>2</v>
      </c>
      <c r="H647">
        <v>64256</v>
      </c>
      <c r="I647">
        <v>71493</v>
      </c>
      <c r="J647">
        <v>18070</v>
      </c>
      <c r="K647">
        <v>19700</v>
      </c>
      <c r="L647">
        <v>0</v>
      </c>
      <c r="M647">
        <v>0</v>
      </c>
      <c r="N647">
        <v>252099.36600000001</v>
      </c>
      <c r="O647">
        <v>263396.52799999999</v>
      </c>
      <c r="P647">
        <v>41.838999999999999</v>
      </c>
      <c r="Q647">
        <v>44.139000000000003</v>
      </c>
      <c r="R647">
        <v>25428</v>
      </c>
      <c r="AA647" t="s">
        <v>3</v>
      </c>
      <c r="AB647" s="1">
        <v>42794</v>
      </c>
      <c r="AE647" s="1">
        <v>42793</v>
      </c>
      <c r="AG647" s="1">
        <v>42793</v>
      </c>
      <c r="AI647" s="1">
        <v>43068</v>
      </c>
      <c r="AM647" s="1">
        <v>43068</v>
      </c>
      <c r="AO647" s="1">
        <v>43068</v>
      </c>
      <c r="AQ647">
        <v>1600591804</v>
      </c>
      <c r="AR647" t="s">
        <v>363</v>
      </c>
      <c r="AS647">
        <v>1</v>
      </c>
      <c r="AV647" t="s">
        <v>63</v>
      </c>
      <c r="AW647" t="s">
        <v>5</v>
      </c>
      <c r="AY647" t="s">
        <v>6</v>
      </c>
      <c r="BA647" t="s">
        <v>7</v>
      </c>
      <c r="BB647" s="1">
        <v>42828</v>
      </c>
      <c r="BC647" s="1">
        <v>42828</v>
      </c>
      <c r="BD647" s="1">
        <v>42853</v>
      </c>
      <c r="BE647" s="1">
        <v>43028</v>
      </c>
      <c r="BF647">
        <v>0</v>
      </c>
      <c r="BG647">
        <v>0</v>
      </c>
      <c r="BH647">
        <v>18070</v>
      </c>
      <c r="BI647">
        <v>19700</v>
      </c>
      <c r="BJ647">
        <v>64256</v>
      </c>
      <c r="BK647">
        <v>71493</v>
      </c>
      <c r="BL647">
        <v>252099.37</v>
      </c>
      <c r="BM647">
        <v>263396.53000000003</v>
      </c>
      <c r="BN647">
        <v>41.84</v>
      </c>
      <c r="BO647">
        <v>44.14</v>
      </c>
      <c r="BP647" s="1">
        <v>42794</v>
      </c>
      <c r="BQ647" s="1">
        <v>43547</v>
      </c>
      <c r="BR647">
        <v>591807</v>
      </c>
      <c r="BS647">
        <v>3</v>
      </c>
      <c r="BT647" t="s">
        <v>709</v>
      </c>
      <c r="BU647" t="s">
        <v>710</v>
      </c>
      <c r="BW647" t="s">
        <v>727</v>
      </c>
      <c r="BY647">
        <v>25</v>
      </c>
      <c r="BZ647">
        <v>0</v>
      </c>
      <c r="CA647">
        <v>2986.1</v>
      </c>
      <c r="CB647">
        <v>0</v>
      </c>
      <c r="CC647">
        <v>0.65</v>
      </c>
      <c r="CD647">
        <v>0</v>
      </c>
      <c r="CE647">
        <v>875</v>
      </c>
    </row>
    <row r="648" spans="1:83" x14ac:dyDescent="0.25">
      <c r="A648">
        <v>1600173212</v>
      </c>
      <c r="B648" t="s">
        <v>183</v>
      </c>
      <c r="C648">
        <v>173212</v>
      </c>
      <c r="E648" t="s">
        <v>63</v>
      </c>
      <c r="F648" t="s">
        <v>1</v>
      </c>
      <c r="G648" t="s">
        <v>2</v>
      </c>
      <c r="H648">
        <v>64256</v>
      </c>
      <c r="I648">
        <v>71493</v>
      </c>
      <c r="J648">
        <v>18070</v>
      </c>
      <c r="K648">
        <v>19700</v>
      </c>
      <c r="L648">
        <v>0</v>
      </c>
      <c r="M648">
        <v>0</v>
      </c>
      <c r="N648">
        <v>252099.36600000001</v>
      </c>
      <c r="O648">
        <v>263396.52799999999</v>
      </c>
      <c r="P648">
        <v>41.838999999999999</v>
      </c>
      <c r="Q648">
        <v>44.139000000000003</v>
      </c>
      <c r="R648">
        <v>25428</v>
      </c>
      <c r="AA648" t="s">
        <v>3</v>
      </c>
      <c r="AB648" s="1">
        <v>42794</v>
      </c>
      <c r="AE648" s="1">
        <v>42793</v>
      </c>
      <c r="AG648" s="1">
        <v>42793</v>
      </c>
      <c r="AI648" s="1">
        <v>43068</v>
      </c>
      <c r="AM648" s="1">
        <v>43068</v>
      </c>
      <c r="AO648" s="1">
        <v>43068</v>
      </c>
      <c r="AQ648">
        <v>1600591804</v>
      </c>
      <c r="AR648" t="s">
        <v>363</v>
      </c>
      <c r="AS648">
        <v>1</v>
      </c>
      <c r="AV648" t="s">
        <v>63</v>
      </c>
      <c r="AW648" t="s">
        <v>5</v>
      </c>
      <c r="AY648" t="s">
        <v>6</v>
      </c>
      <c r="BA648" t="s">
        <v>7</v>
      </c>
      <c r="BB648" s="1">
        <v>42828</v>
      </c>
      <c r="BC648" s="1">
        <v>42828</v>
      </c>
      <c r="BD648" s="1">
        <v>42853</v>
      </c>
      <c r="BE648" s="1">
        <v>43028</v>
      </c>
      <c r="BF648">
        <v>0</v>
      </c>
      <c r="BG648">
        <v>0</v>
      </c>
      <c r="BH648">
        <v>18070</v>
      </c>
      <c r="BI648">
        <v>19700</v>
      </c>
      <c r="BJ648">
        <v>64256</v>
      </c>
      <c r="BK648">
        <v>71493</v>
      </c>
      <c r="BL648">
        <v>252099.37</v>
      </c>
      <c r="BM648">
        <v>263396.53000000003</v>
      </c>
      <c r="BN648">
        <v>41.84</v>
      </c>
      <c r="BO648">
        <v>44.14</v>
      </c>
      <c r="BP648" s="1">
        <v>42794</v>
      </c>
      <c r="BQ648" s="1">
        <v>43547</v>
      </c>
      <c r="BR648">
        <v>591808</v>
      </c>
      <c r="BS648">
        <v>4</v>
      </c>
      <c r="BT648" t="s">
        <v>709</v>
      </c>
      <c r="BU648" t="s">
        <v>710</v>
      </c>
      <c r="BW648" t="s">
        <v>937</v>
      </c>
      <c r="BX648">
        <v>40</v>
      </c>
      <c r="BY648">
        <v>14</v>
      </c>
      <c r="BZ648">
        <v>6064.08</v>
      </c>
      <c r="CA648">
        <v>2122.4279999999999</v>
      </c>
      <c r="CB648">
        <v>1.32</v>
      </c>
      <c r="CC648">
        <v>0.46200000000000002</v>
      </c>
      <c r="CD648">
        <v>1000</v>
      </c>
      <c r="CE648">
        <v>350</v>
      </c>
    </row>
    <row r="649" spans="1:83" x14ac:dyDescent="0.25">
      <c r="A649">
        <v>1600173212</v>
      </c>
      <c r="B649" t="s">
        <v>183</v>
      </c>
      <c r="C649">
        <v>173212</v>
      </c>
      <c r="E649" t="s">
        <v>63</v>
      </c>
      <c r="F649" t="s">
        <v>1</v>
      </c>
      <c r="G649" t="s">
        <v>2</v>
      </c>
      <c r="H649">
        <v>64256</v>
      </c>
      <c r="I649">
        <v>71493</v>
      </c>
      <c r="J649">
        <v>18070</v>
      </c>
      <c r="K649">
        <v>19700</v>
      </c>
      <c r="L649">
        <v>0</v>
      </c>
      <c r="M649">
        <v>0</v>
      </c>
      <c r="N649">
        <v>252099.36600000001</v>
      </c>
      <c r="O649">
        <v>263396.52799999999</v>
      </c>
      <c r="P649">
        <v>41.838999999999999</v>
      </c>
      <c r="Q649">
        <v>44.139000000000003</v>
      </c>
      <c r="R649">
        <v>25428</v>
      </c>
      <c r="AA649" t="s">
        <v>3</v>
      </c>
      <c r="AB649" s="1">
        <v>42794</v>
      </c>
      <c r="AE649" s="1">
        <v>42793</v>
      </c>
      <c r="AG649" s="1">
        <v>42793</v>
      </c>
      <c r="AI649" s="1">
        <v>43068</v>
      </c>
      <c r="AM649" s="1">
        <v>43068</v>
      </c>
      <c r="AO649" s="1">
        <v>43068</v>
      </c>
      <c r="AQ649">
        <v>1600591804</v>
      </c>
      <c r="AR649" t="s">
        <v>363</v>
      </c>
      <c r="AS649">
        <v>1</v>
      </c>
      <c r="AV649" t="s">
        <v>63</v>
      </c>
      <c r="AW649" t="s">
        <v>5</v>
      </c>
      <c r="AY649" t="s">
        <v>6</v>
      </c>
      <c r="BA649" t="s">
        <v>7</v>
      </c>
      <c r="BB649" s="1">
        <v>42828</v>
      </c>
      <c r="BC649" s="1">
        <v>42828</v>
      </c>
      <c r="BD649" s="1">
        <v>42853</v>
      </c>
      <c r="BE649" s="1">
        <v>43028</v>
      </c>
      <c r="BF649">
        <v>0</v>
      </c>
      <c r="BG649">
        <v>0</v>
      </c>
      <c r="BH649">
        <v>18070</v>
      </c>
      <c r="BI649">
        <v>19700</v>
      </c>
      <c r="BJ649">
        <v>64256</v>
      </c>
      <c r="BK649">
        <v>71493</v>
      </c>
      <c r="BL649">
        <v>252099.37</v>
      </c>
      <c r="BM649">
        <v>263396.53000000003</v>
      </c>
      <c r="BN649">
        <v>41.84</v>
      </c>
      <c r="BO649">
        <v>44.14</v>
      </c>
      <c r="BP649" s="1">
        <v>42794</v>
      </c>
      <c r="BQ649" s="1">
        <v>43547</v>
      </c>
      <c r="BR649">
        <v>591809</v>
      </c>
      <c r="BS649">
        <v>5</v>
      </c>
      <c r="BT649" t="s">
        <v>709</v>
      </c>
      <c r="BU649" t="s">
        <v>710</v>
      </c>
      <c r="BW649" t="s">
        <v>937</v>
      </c>
      <c r="BX649">
        <v>49</v>
      </c>
      <c r="BY649">
        <v>0</v>
      </c>
      <c r="BZ649">
        <v>6978.2860000000001</v>
      </c>
      <c r="CA649">
        <v>0</v>
      </c>
      <c r="CB649">
        <v>1.5189999999999999</v>
      </c>
      <c r="CC649">
        <v>0</v>
      </c>
      <c r="CD649">
        <v>1470</v>
      </c>
      <c r="CE649">
        <v>0</v>
      </c>
    </row>
    <row r="650" spans="1:83" x14ac:dyDescent="0.25">
      <c r="A650">
        <v>1600173212</v>
      </c>
      <c r="B650" t="s">
        <v>183</v>
      </c>
      <c r="C650">
        <v>173212</v>
      </c>
      <c r="E650" t="s">
        <v>63</v>
      </c>
      <c r="F650" t="s">
        <v>1</v>
      </c>
      <c r="G650" t="s">
        <v>2</v>
      </c>
      <c r="H650">
        <v>64256</v>
      </c>
      <c r="I650">
        <v>71493</v>
      </c>
      <c r="J650">
        <v>18070</v>
      </c>
      <c r="K650">
        <v>19700</v>
      </c>
      <c r="L650">
        <v>0</v>
      </c>
      <c r="M650">
        <v>0</v>
      </c>
      <c r="N650">
        <v>252099.36600000001</v>
      </c>
      <c r="O650">
        <v>263396.52799999999</v>
      </c>
      <c r="P650">
        <v>41.838999999999999</v>
      </c>
      <c r="Q650">
        <v>44.139000000000003</v>
      </c>
      <c r="R650">
        <v>25428</v>
      </c>
      <c r="AA650" t="s">
        <v>3</v>
      </c>
      <c r="AB650" s="1">
        <v>42794</v>
      </c>
      <c r="AE650" s="1">
        <v>42793</v>
      </c>
      <c r="AG650" s="1">
        <v>42793</v>
      </c>
      <c r="AI650" s="1">
        <v>43068</v>
      </c>
      <c r="AM650" s="1">
        <v>43068</v>
      </c>
      <c r="AO650" s="1">
        <v>43068</v>
      </c>
      <c r="AQ650">
        <v>1600591804</v>
      </c>
      <c r="AR650" t="s">
        <v>363</v>
      </c>
      <c r="AS650">
        <v>1</v>
      </c>
      <c r="AV650" t="s">
        <v>63</v>
      </c>
      <c r="AW650" t="s">
        <v>5</v>
      </c>
      <c r="AY650" t="s">
        <v>6</v>
      </c>
      <c r="BA650" t="s">
        <v>7</v>
      </c>
      <c r="BB650" s="1">
        <v>42828</v>
      </c>
      <c r="BC650" s="1">
        <v>42828</v>
      </c>
      <c r="BD650" s="1">
        <v>42853</v>
      </c>
      <c r="BE650" s="1">
        <v>43028</v>
      </c>
      <c r="BF650">
        <v>0</v>
      </c>
      <c r="BG650">
        <v>0</v>
      </c>
      <c r="BH650">
        <v>18070</v>
      </c>
      <c r="BI650">
        <v>19700</v>
      </c>
      <c r="BJ650">
        <v>64256</v>
      </c>
      <c r="BK650">
        <v>71493</v>
      </c>
      <c r="BL650">
        <v>252099.37</v>
      </c>
      <c r="BM650">
        <v>263396.53000000003</v>
      </c>
      <c r="BN650">
        <v>41.84</v>
      </c>
      <c r="BO650">
        <v>44.14</v>
      </c>
      <c r="BP650" s="1">
        <v>42794</v>
      </c>
      <c r="BQ650" s="1">
        <v>43547</v>
      </c>
      <c r="BR650">
        <v>591810</v>
      </c>
      <c r="BS650">
        <v>6</v>
      </c>
      <c r="BT650" t="s">
        <v>717</v>
      </c>
      <c r="BU650" t="s">
        <v>718</v>
      </c>
      <c r="BW650" t="s">
        <v>882</v>
      </c>
      <c r="BX650">
        <v>1</v>
      </c>
      <c r="BY650">
        <v>1</v>
      </c>
      <c r="BZ650">
        <v>239057</v>
      </c>
      <c r="CA650">
        <v>243465</v>
      </c>
      <c r="CB650">
        <v>39</v>
      </c>
      <c r="CC650">
        <v>39.799999999999997</v>
      </c>
      <c r="CD650">
        <v>15600</v>
      </c>
      <c r="CE650">
        <v>15920</v>
      </c>
    </row>
    <row r="651" spans="1:83" x14ac:dyDescent="0.25">
      <c r="A651">
        <v>1600177505</v>
      </c>
      <c r="B651" t="s">
        <v>183</v>
      </c>
      <c r="C651">
        <v>177505</v>
      </c>
      <c r="E651" t="s">
        <v>41</v>
      </c>
      <c r="F651" t="s">
        <v>1</v>
      </c>
      <c r="G651" t="s">
        <v>2</v>
      </c>
      <c r="H651">
        <v>2870</v>
      </c>
      <c r="I651">
        <v>3321.1</v>
      </c>
      <c r="J651">
        <v>559.5</v>
      </c>
      <c r="K651">
        <v>615.45000000000005</v>
      </c>
      <c r="L651">
        <v>0</v>
      </c>
      <c r="M651">
        <v>0</v>
      </c>
      <c r="N651">
        <v>11190</v>
      </c>
      <c r="O651">
        <v>15510</v>
      </c>
      <c r="P651">
        <v>0</v>
      </c>
      <c r="Q651">
        <v>0</v>
      </c>
      <c r="R651">
        <v>11887</v>
      </c>
      <c r="AA651" t="s">
        <v>3</v>
      </c>
      <c r="AB651" s="1">
        <v>42873</v>
      </c>
      <c r="AE651" s="1">
        <v>42873</v>
      </c>
      <c r="AG651" s="1">
        <v>42873</v>
      </c>
      <c r="AI651" s="1">
        <v>43066</v>
      </c>
      <c r="AM651" s="1">
        <v>43066</v>
      </c>
      <c r="AO651" s="1">
        <v>43066</v>
      </c>
      <c r="AQ651">
        <v>1600588184</v>
      </c>
      <c r="AR651" t="s">
        <v>388</v>
      </c>
      <c r="AS651">
        <v>1</v>
      </c>
      <c r="AV651" t="s">
        <v>41</v>
      </c>
      <c r="AW651" t="s">
        <v>5</v>
      </c>
      <c r="AX651">
        <v>1027933</v>
      </c>
      <c r="AY651" t="s">
        <v>6</v>
      </c>
      <c r="BA651" t="s">
        <v>7</v>
      </c>
      <c r="BB651" s="1">
        <v>42884</v>
      </c>
      <c r="BC651" s="1">
        <v>42884</v>
      </c>
      <c r="BD651" s="1">
        <v>43021</v>
      </c>
      <c r="BE651" s="1">
        <v>43033</v>
      </c>
      <c r="BF651">
        <v>0</v>
      </c>
      <c r="BG651">
        <v>0</v>
      </c>
      <c r="BH651">
        <v>559.5</v>
      </c>
      <c r="BI651">
        <v>615.45000000000005</v>
      </c>
      <c r="BJ651">
        <v>2870</v>
      </c>
      <c r="BK651">
        <v>3321.1</v>
      </c>
      <c r="BL651">
        <v>11190</v>
      </c>
      <c r="BM651">
        <v>15510</v>
      </c>
      <c r="BN651">
        <v>0</v>
      </c>
      <c r="BO651">
        <v>0</v>
      </c>
      <c r="BP651" s="1">
        <v>42873</v>
      </c>
      <c r="BQ651" s="1">
        <v>43547</v>
      </c>
      <c r="BR651">
        <v>588185</v>
      </c>
      <c r="BS651">
        <v>1</v>
      </c>
      <c r="BT651" t="s">
        <v>717</v>
      </c>
      <c r="BU651" t="s">
        <v>718</v>
      </c>
      <c r="BW651" t="s">
        <v>712</v>
      </c>
      <c r="BX651">
        <v>1</v>
      </c>
      <c r="BY651">
        <v>1</v>
      </c>
      <c r="BZ651">
        <v>11190</v>
      </c>
      <c r="CA651">
        <v>15510</v>
      </c>
      <c r="CB651">
        <v>0</v>
      </c>
      <c r="CC651">
        <v>0</v>
      </c>
      <c r="CD651">
        <v>559.5</v>
      </c>
      <c r="CE651">
        <v>775.5</v>
      </c>
    </row>
    <row r="652" spans="1:83" x14ac:dyDescent="0.25">
      <c r="A652">
        <v>1600173284</v>
      </c>
      <c r="B652" t="s">
        <v>183</v>
      </c>
      <c r="C652">
        <v>173284</v>
      </c>
      <c r="E652" t="s">
        <v>276</v>
      </c>
      <c r="F652" t="s">
        <v>1</v>
      </c>
      <c r="G652" t="s">
        <v>2</v>
      </c>
      <c r="H652">
        <v>9116</v>
      </c>
      <c r="I652">
        <v>8376</v>
      </c>
      <c r="J652">
        <v>4197.3</v>
      </c>
      <c r="K652">
        <v>4188</v>
      </c>
      <c r="L652">
        <v>0</v>
      </c>
      <c r="M652">
        <v>0</v>
      </c>
      <c r="N652">
        <v>34701.4</v>
      </c>
      <c r="O652">
        <v>40985.4</v>
      </c>
      <c r="P652">
        <v>9.3000000000000007</v>
      </c>
      <c r="Q652">
        <v>11.8</v>
      </c>
      <c r="R652">
        <v>14958</v>
      </c>
      <c r="AA652" t="s">
        <v>3</v>
      </c>
      <c r="AB652" s="1">
        <v>42795</v>
      </c>
      <c r="AE652" s="1">
        <v>42794</v>
      </c>
      <c r="AG652" s="1">
        <v>42794</v>
      </c>
      <c r="AI652" s="1">
        <v>43069</v>
      </c>
      <c r="AM652" s="1">
        <v>43069</v>
      </c>
      <c r="AO652" s="1">
        <v>43069</v>
      </c>
      <c r="AQ652">
        <v>1600550774</v>
      </c>
      <c r="AR652" t="s">
        <v>364</v>
      </c>
      <c r="AS652">
        <v>1</v>
      </c>
      <c r="AV652" t="s">
        <v>276</v>
      </c>
      <c r="AW652" t="s">
        <v>5</v>
      </c>
      <c r="AY652" t="s">
        <v>6</v>
      </c>
      <c r="BA652" t="s">
        <v>7</v>
      </c>
      <c r="BB652" s="1">
        <v>42800</v>
      </c>
      <c r="BC652" s="1">
        <v>42800</v>
      </c>
      <c r="BD652" s="1">
        <v>42825</v>
      </c>
      <c r="BE652" s="1">
        <v>43035</v>
      </c>
      <c r="BF652">
        <v>0</v>
      </c>
      <c r="BG652">
        <v>0</v>
      </c>
      <c r="BH652">
        <v>4197.3</v>
      </c>
      <c r="BI652">
        <v>4188</v>
      </c>
      <c r="BJ652">
        <v>9116</v>
      </c>
      <c r="BK652">
        <v>8376</v>
      </c>
      <c r="BL652">
        <v>34701.4</v>
      </c>
      <c r="BM652">
        <v>40985.4</v>
      </c>
      <c r="BN652">
        <v>9.3000000000000007</v>
      </c>
      <c r="BO652">
        <v>11.8</v>
      </c>
      <c r="BP652" s="1">
        <v>42795</v>
      </c>
      <c r="BQ652" s="1">
        <v>43546</v>
      </c>
      <c r="BR652">
        <v>550775</v>
      </c>
      <c r="BS652">
        <v>1</v>
      </c>
      <c r="BT652" t="s">
        <v>709</v>
      </c>
      <c r="BU652" t="s">
        <v>712</v>
      </c>
      <c r="BW652" t="s">
        <v>730</v>
      </c>
      <c r="BX652">
        <v>8</v>
      </c>
      <c r="BY652">
        <v>8</v>
      </c>
      <c r="BZ652">
        <v>4670.3999999999996</v>
      </c>
      <c r="CA652">
        <v>4670.3999999999996</v>
      </c>
      <c r="CB652">
        <v>0</v>
      </c>
      <c r="CC652">
        <v>0</v>
      </c>
      <c r="CD652">
        <v>400</v>
      </c>
      <c r="CE652">
        <v>400</v>
      </c>
    </row>
    <row r="653" spans="1:83" x14ac:dyDescent="0.25">
      <c r="A653">
        <v>1600173284</v>
      </c>
      <c r="B653" t="s">
        <v>183</v>
      </c>
      <c r="C653">
        <v>173284</v>
      </c>
      <c r="E653" t="s">
        <v>276</v>
      </c>
      <c r="F653" t="s">
        <v>1</v>
      </c>
      <c r="G653" t="s">
        <v>2</v>
      </c>
      <c r="H653">
        <v>9116</v>
      </c>
      <c r="I653">
        <v>8376</v>
      </c>
      <c r="J653">
        <v>4197.3</v>
      </c>
      <c r="K653">
        <v>4188</v>
      </c>
      <c r="L653">
        <v>0</v>
      </c>
      <c r="M653">
        <v>0</v>
      </c>
      <c r="N653">
        <v>34701.4</v>
      </c>
      <c r="O653">
        <v>40985.4</v>
      </c>
      <c r="P653">
        <v>9.3000000000000007</v>
      </c>
      <c r="Q653">
        <v>11.8</v>
      </c>
      <c r="R653">
        <v>14958</v>
      </c>
      <c r="AA653" t="s">
        <v>3</v>
      </c>
      <c r="AB653" s="1">
        <v>42795</v>
      </c>
      <c r="AE653" s="1">
        <v>42794</v>
      </c>
      <c r="AG653" s="1">
        <v>42794</v>
      </c>
      <c r="AI653" s="1">
        <v>43069</v>
      </c>
      <c r="AM653" s="1">
        <v>43069</v>
      </c>
      <c r="AO653" s="1">
        <v>43069</v>
      </c>
      <c r="AQ653">
        <v>1600550774</v>
      </c>
      <c r="AR653" t="s">
        <v>364</v>
      </c>
      <c r="AS653">
        <v>1</v>
      </c>
      <c r="AV653" t="s">
        <v>276</v>
      </c>
      <c r="AW653" t="s">
        <v>5</v>
      </c>
      <c r="AY653" t="s">
        <v>6</v>
      </c>
      <c r="BA653" t="s">
        <v>7</v>
      </c>
      <c r="BB653" s="1">
        <v>42800</v>
      </c>
      <c r="BC653" s="1">
        <v>42800</v>
      </c>
      <c r="BD653" s="1">
        <v>42825</v>
      </c>
      <c r="BE653" s="1">
        <v>43035</v>
      </c>
      <c r="BF653">
        <v>0</v>
      </c>
      <c r="BG653">
        <v>0</v>
      </c>
      <c r="BH653">
        <v>4197.3</v>
      </c>
      <c r="BI653">
        <v>4188</v>
      </c>
      <c r="BJ653">
        <v>9116</v>
      </c>
      <c r="BK653">
        <v>8376</v>
      </c>
      <c r="BL653">
        <v>34701.4</v>
      </c>
      <c r="BM653">
        <v>40985.4</v>
      </c>
      <c r="BN653">
        <v>9.3000000000000007</v>
      </c>
      <c r="BO653">
        <v>11.8</v>
      </c>
      <c r="BP653" s="1">
        <v>42795</v>
      </c>
      <c r="BQ653" s="1">
        <v>43546</v>
      </c>
      <c r="BR653">
        <v>550776</v>
      </c>
      <c r="BS653">
        <v>2</v>
      </c>
      <c r="BT653" t="s">
        <v>717</v>
      </c>
      <c r="BU653" t="s">
        <v>718</v>
      </c>
      <c r="BW653" t="s">
        <v>913</v>
      </c>
      <c r="BX653">
        <v>1</v>
      </c>
      <c r="BY653">
        <v>1</v>
      </c>
      <c r="BZ653">
        <v>28485</v>
      </c>
      <c r="CA653">
        <v>36315</v>
      </c>
      <c r="CB653">
        <v>9.3000000000000007</v>
      </c>
      <c r="CC653">
        <v>11.8</v>
      </c>
      <c r="CD653">
        <v>3720</v>
      </c>
      <c r="CE653">
        <v>4720</v>
      </c>
    </row>
    <row r="654" spans="1:83" x14ac:dyDescent="0.25">
      <c r="A654">
        <v>1600176720</v>
      </c>
      <c r="B654" t="s">
        <v>183</v>
      </c>
      <c r="C654">
        <v>176720</v>
      </c>
      <c r="E654" t="s">
        <v>47</v>
      </c>
      <c r="F654" t="s">
        <v>1</v>
      </c>
      <c r="G654" t="s">
        <v>353</v>
      </c>
      <c r="H654">
        <v>110795</v>
      </c>
      <c r="I654">
        <v>0</v>
      </c>
      <c r="J654">
        <v>46093.84</v>
      </c>
      <c r="K654">
        <v>0</v>
      </c>
      <c r="L654">
        <v>0</v>
      </c>
      <c r="M654">
        <v>0</v>
      </c>
      <c r="N654">
        <v>460938.4</v>
      </c>
      <c r="O654">
        <v>0</v>
      </c>
      <c r="P654">
        <v>0</v>
      </c>
      <c r="Q654">
        <v>0</v>
      </c>
      <c r="R654">
        <v>955</v>
      </c>
      <c r="AA654" t="s">
        <v>3</v>
      </c>
      <c r="AB654" s="1">
        <v>42849</v>
      </c>
      <c r="AE654" s="1">
        <v>42859</v>
      </c>
      <c r="AG654" s="1">
        <v>42859</v>
      </c>
      <c r="AI654" s="1">
        <v>42936</v>
      </c>
      <c r="AO654" s="1">
        <v>42936</v>
      </c>
      <c r="AQ654">
        <v>1600594579</v>
      </c>
      <c r="AR654" t="s">
        <v>386</v>
      </c>
      <c r="AS654">
        <v>1</v>
      </c>
      <c r="AV654" t="s">
        <v>47</v>
      </c>
      <c r="AW654" t="s">
        <v>5</v>
      </c>
      <c r="AY654" t="s">
        <v>6</v>
      </c>
      <c r="BA654" t="s">
        <v>7</v>
      </c>
      <c r="BB654" s="1">
        <v>42849</v>
      </c>
      <c r="BD654" s="1">
        <v>43861</v>
      </c>
      <c r="BF654">
        <v>0</v>
      </c>
      <c r="BG654">
        <v>0</v>
      </c>
      <c r="BH654">
        <v>46093.84</v>
      </c>
      <c r="BI654">
        <v>0</v>
      </c>
      <c r="BJ654">
        <v>110795</v>
      </c>
      <c r="BK654">
        <v>0</v>
      </c>
      <c r="BL654">
        <v>460938.4</v>
      </c>
      <c r="BM654">
        <v>0</v>
      </c>
      <c r="BN654">
        <v>0</v>
      </c>
      <c r="BO654">
        <v>0</v>
      </c>
      <c r="BP654" s="1">
        <v>42849</v>
      </c>
      <c r="BQ654" s="1">
        <v>43556</v>
      </c>
      <c r="BR654">
        <v>594580</v>
      </c>
      <c r="BS654">
        <v>1</v>
      </c>
      <c r="BT654" t="s">
        <v>717</v>
      </c>
      <c r="BU654" t="s">
        <v>720</v>
      </c>
      <c r="BW654" t="s">
        <v>721</v>
      </c>
      <c r="BX654">
        <v>1</v>
      </c>
      <c r="BY654">
        <v>1</v>
      </c>
      <c r="BZ654">
        <v>460938.4</v>
      </c>
      <c r="CA654">
        <v>0</v>
      </c>
      <c r="CB654">
        <v>0</v>
      </c>
      <c r="CC654">
        <v>0</v>
      </c>
      <c r="CD654">
        <v>46093.84</v>
      </c>
      <c r="CE654">
        <v>0</v>
      </c>
    </row>
    <row r="655" spans="1:83" x14ac:dyDescent="0.25">
      <c r="A655">
        <v>1600173284</v>
      </c>
      <c r="B655" t="s">
        <v>183</v>
      </c>
      <c r="C655">
        <v>173284</v>
      </c>
      <c r="E655" t="s">
        <v>276</v>
      </c>
      <c r="F655" t="s">
        <v>1</v>
      </c>
      <c r="G655" t="s">
        <v>2</v>
      </c>
      <c r="H655">
        <v>9116</v>
      </c>
      <c r="I655">
        <v>8376</v>
      </c>
      <c r="J655">
        <v>4197.3</v>
      </c>
      <c r="K655">
        <v>4188</v>
      </c>
      <c r="L655">
        <v>0</v>
      </c>
      <c r="M655">
        <v>0</v>
      </c>
      <c r="N655">
        <v>34701.4</v>
      </c>
      <c r="O655">
        <v>40985.4</v>
      </c>
      <c r="P655">
        <v>9.3000000000000007</v>
      </c>
      <c r="Q655">
        <v>11.8</v>
      </c>
      <c r="R655">
        <v>14958</v>
      </c>
      <c r="AA655" t="s">
        <v>3</v>
      </c>
      <c r="AB655" s="1">
        <v>42795</v>
      </c>
      <c r="AE655" s="1">
        <v>42794</v>
      </c>
      <c r="AG655" s="1">
        <v>42794</v>
      </c>
      <c r="AI655" s="1">
        <v>43069</v>
      </c>
      <c r="AM655" s="1">
        <v>43069</v>
      </c>
      <c r="AO655" s="1">
        <v>43069</v>
      </c>
      <c r="AQ655">
        <v>1600550774</v>
      </c>
      <c r="AR655" t="s">
        <v>364</v>
      </c>
      <c r="AS655">
        <v>1</v>
      </c>
      <c r="AV655" t="s">
        <v>276</v>
      </c>
      <c r="AW655" t="s">
        <v>5</v>
      </c>
      <c r="AY655" t="s">
        <v>6</v>
      </c>
      <c r="BA655" t="s">
        <v>7</v>
      </c>
      <c r="BB655" s="1">
        <v>42800</v>
      </c>
      <c r="BC655" s="1">
        <v>42800</v>
      </c>
      <c r="BD655" s="1">
        <v>42825</v>
      </c>
      <c r="BE655" s="1">
        <v>43035</v>
      </c>
      <c r="BF655">
        <v>0</v>
      </c>
      <c r="BG655">
        <v>0</v>
      </c>
      <c r="BH655">
        <v>4197.3</v>
      </c>
      <c r="BI655">
        <v>4188</v>
      </c>
      <c r="BJ655">
        <v>9116</v>
      </c>
      <c r="BK655">
        <v>8376</v>
      </c>
      <c r="BL655">
        <v>34701.4</v>
      </c>
      <c r="BM655">
        <v>40985.4</v>
      </c>
      <c r="BN655">
        <v>9.3000000000000007</v>
      </c>
      <c r="BO655">
        <v>11.8</v>
      </c>
      <c r="BP655" s="1">
        <v>42795</v>
      </c>
      <c r="BQ655" s="1">
        <v>43546</v>
      </c>
      <c r="BR655">
        <v>550777</v>
      </c>
      <c r="BS655">
        <v>3</v>
      </c>
      <c r="BT655" t="s">
        <v>717</v>
      </c>
      <c r="BU655" t="s">
        <v>718</v>
      </c>
      <c r="BW655" t="s">
        <v>914</v>
      </c>
      <c r="BX655">
        <v>1</v>
      </c>
      <c r="BY655">
        <v>1</v>
      </c>
      <c r="BZ655">
        <v>1546</v>
      </c>
      <c r="CA655">
        <v>0</v>
      </c>
      <c r="CB655">
        <v>0</v>
      </c>
      <c r="CC655">
        <v>0</v>
      </c>
      <c r="CD655">
        <v>77.3</v>
      </c>
      <c r="CE655">
        <v>0</v>
      </c>
    </row>
    <row r="656" spans="1:83" x14ac:dyDescent="0.25">
      <c r="A656">
        <v>1600185025</v>
      </c>
      <c r="B656" t="s">
        <v>183</v>
      </c>
      <c r="C656">
        <v>185025</v>
      </c>
      <c r="E656" t="s">
        <v>47</v>
      </c>
      <c r="F656" t="s">
        <v>1</v>
      </c>
      <c r="G656" t="s">
        <v>2</v>
      </c>
      <c r="H656">
        <v>43967</v>
      </c>
      <c r="I656">
        <v>43967</v>
      </c>
      <c r="J656">
        <v>1840</v>
      </c>
      <c r="K656">
        <v>1840</v>
      </c>
      <c r="L656">
        <v>0</v>
      </c>
      <c r="M656">
        <v>0</v>
      </c>
      <c r="N656">
        <v>2437</v>
      </c>
      <c r="O656">
        <v>2437</v>
      </c>
      <c r="P656">
        <v>2.2999999999999998</v>
      </c>
      <c r="Q656">
        <v>2.2999999999999998</v>
      </c>
      <c r="R656">
        <v>17644</v>
      </c>
      <c r="AA656" t="s">
        <v>3</v>
      </c>
      <c r="AB656" s="1">
        <v>43033</v>
      </c>
      <c r="AE656" s="1">
        <v>43033</v>
      </c>
      <c r="AG656" s="1">
        <v>43033</v>
      </c>
      <c r="AI656" s="1">
        <v>43103</v>
      </c>
      <c r="AM656" s="1">
        <v>43103</v>
      </c>
      <c r="AO656" s="1">
        <v>43103</v>
      </c>
      <c r="AQ656">
        <v>1600547501</v>
      </c>
      <c r="AR656" t="s">
        <v>425</v>
      </c>
      <c r="AS656">
        <v>1</v>
      </c>
      <c r="AV656" t="s">
        <v>47</v>
      </c>
      <c r="AW656" t="s">
        <v>5</v>
      </c>
      <c r="AX656">
        <v>1000309</v>
      </c>
      <c r="AY656" t="s">
        <v>6</v>
      </c>
      <c r="BA656" t="s">
        <v>7</v>
      </c>
      <c r="BB656" s="1">
        <v>43017</v>
      </c>
      <c r="BC656" s="1">
        <v>43017</v>
      </c>
      <c r="BD656" s="1">
        <v>43035</v>
      </c>
      <c r="BE656" s="1">
        <v>43038</v>
      </c>
      <c r="BF656">
        <v>0</v>
      </c>
      <c r="BG656">
        <v>0</v>
      </c>
      <c r="BH656">
        <v>1840</v>
      </c>
      <c r="BI656">
        <v>1840</v>
      </c>
      <c r="BJ656">
        <v>43967</v>
      </c>
      <c r="BK656">
        <v>43967</v>
      </c>
      <c r="BL656">
        <v>2437</v>
      </c>
      <c r="BM656">
        <v>2437</v>
      </c>
      <c r="BN656">
        <v>2.2999999999999998</v>
      </c>
      <c r="BO656">
        <v>2.2999999999999998</v>
      </c>
      <c r="BP656" s="1">
        <v>43033</v>
      </c>
      <c r="BQ656" s="1">
        <v>43545</v>
      </c>
      <c r="BR656">
        <v>547502</v>
      </c>
      <c r="BS656">
        <v>1</v>
      </c>
      <c r="BT656" t="s">
        <v>717</v>
      </c>
      <c r="BU656" t="s">
        <v>720</v>
      </c>
      <c r="BW656" t="s">
        <v>908</v>
      </c>
      <c r="BX656">
        <v>1</v>
      </c>
      <c r="BY656">
        <v>1</v>
      </c>
      <c r="BZ656">
        <v>2437</v>
      </c>
      <c r="CA656">
        <v>2437</v>
      </c>
      <c r="CB656">
        <v>2.2999999999999998</v>
      </c>
      <c r="CC656">
        <v>2.2999999999999998</v>
      </c>
      <c r="CD656">
        <v>1840</v>
      </c>
      <c r="CE656">
        <v>1840</v>
      </c>
    </row>
    <row r="657" spans="1:87" x14ac:dyDescent="0.25">
      <c r="A657">
        <v>1600184264</v>
      </c>
      <c r="B657" t="s">
        <v>183</v>
      </c>
      <c r="C657">
        <v>184264</v>
      </c>
      <c r="E657" t="s">
        <v>272</v>
      </c>
      <c r="F657" t="s">
        <v>1</v>
      </c>
      <c r="G657" t="s">
        <v>2</v>
      </c>
      <c r="H657">
        <v>2920.5</v>
      </c>
      <c r="I657">
        <v>2920.5</v>
      </c>
      <c r="J657">
        <v>350</v>
      </c>
      <c r="K657">
        <v>350</v>
      </c>
      <c r="L657">
        <v>350</v>
      </c>
      <c r="M657">
        <v>350</v>
      </c>
      <c r="N657">
        <v>3943.8</v>
      </c>
      <c r="O657">
        <v>3943.8</v>
      </c>
      <c r="P657">
        <v>0</v>
      </c>
      <c r="Q657">
        <v>0</v>
      </c>
      <c r="R657">
        <v>14035</v>
      </c>
      <c r="AA657" t="s">
        <v>3</v>
      </c>
      <c r="AB657" s="1">
        <v>43019</v>
      </c>
      <c r="AE657" s="1">
        <v>43019</v>
      </c>
      <c r="AG657" s="1">
        <v>43019</v>
      </c>
      <c r="AI657" s="1">
        <v>43111</v>
      </c>
      <c r="AM657" s="1">
        <v>43111</v>
      </c>
      <c r="AO657" s="1">
        <v>43111</v>
      </c>
      <c r="AQ657">
        <v>1600546831</v>
      </c>
      <c r="AR657" t="s">
        <v>421</v>
      </c>
      <c r="AS657">
        <v>1</v>
      </c>
      <c r="AV657" t="s">
        <v>272</v>
      </c>
      <c r="AW657" t="s">
        <v>5</v>
      </c>
      <c r="AX657">
        <v>1242210</v>
      </c>
      <c r="AY657" t="s">
        <v>6</v>
      </c>
      <c r="BA657" t="s">
        <v>7</v>
      </c>
      <c r="BB657" s="1">
        <v>43031</v>
      </c>
      <c r="BC657" s="1">
        <v>43031</v>
      </c>
      <c r="BD657" s="1">
        <v>43045</v>
      </c>
      <c r="BE657" s="1">
        <v>43045</v>
      </c>
      <c r="BF657">
        <v>350</v>
      </c>
      <c r="BG657">
        <v>350</v>
      </c>
      <c r="BH657">
        <v>350</v>
      </c>
      <c r="BI657">
        <v>350</v>
      </c>
      <c r="BJ657">
        <v>2920.5</v>
      </c>
      <c r="BK657">
        <v>2920.5</v>
      </c>
      <c r="BL657">
        <v>3943.8</v>
      </c>
      <c r="BM657">
        <v>3943.8</v>
      </c>
      <c r="BN657">
        <v>0</v>
      </c>
      <c r="BO657">
        <v>0</v>
      </c>
      <c r="BP657" s="1">
        <v>43019</v>
      </c>
      <c r="BQ657" s="1">
        <v>43545</v>
      </c>
      <c r="BR657">
        <v>546832</v>
      </c>
      <c r="BS657">
        <v>1</v>
      </c>
      <c r="BT657" t="s">
        <v>709</v>
      </c>
      <c r="BU657" t="s">
        <v>712</v>
      </c>
      <c r="BW657" t="s">
        <v>730</v>
      </c>
      <c r="BX657">
        <v>1</v>
      </c>
      <c r="BY657">
        <v>1</v>
      </c>
      <c r="BZ657">
        <v>583.79999999999995</v>
      </c>
      <c r="CA657">
        <v>583.79999999999995</v>
      </c>
      <c r="CB657">
        <v>0</v>
      </c>
      <c r="CC657">
        <v>0</v>
      </c>
      <c r="CD657">
        <v>50</v>
      </c>
      <c r="CE657">
        <v>50</v>
      </c>
    </row>
    <row r="658" spans="1:87" x14ac:dyDescent="0.25">
      <c r="A658">
        <v>1600184264</v>
      </c>
      <c r="B658" t="s">
        <v>183</v>
      </c>
      <c r="C658">
        <v>184264</v>
      </c>
      <c r="E658" t="s">
        <v>272</v>
      </c>
      <c r="F658" t="s">
        <v>1</v>
      </c>
      <c r="G658" t="s">
        <v>2</v>
      </c>
      <c r="H658">
        <v>2920.5</v>
      </c>
      <c r="I658">
        <v>2920.5</v>
      </c>
      <c r="J658">
        <v>350</v>
      </c>
      <c r="K658">
        <v>350</v>
      </c>
      <c r="L658">
        <v>350</v>
      </c>
      <c r="M658">
        <v>350</v>
      </c>
      <c r="N658">
        <v>3943.8</v>
      </c>
      <c r="O658">
        <v>3943.8</v>
      </c>
      <c r="P658">
        <v>0</v>
      </c>
      <c r="Q658">
        <v>0</v>
      </c>
      <c r="R658">
        <v>14035</v>
      </c>
      <c r="AA658" t="s">
        <v>3</v>
      </c>
      <c r="AB658" s="1">
        <v>43019</v>
      </c>
      <c r="AE658" s="1">
        <v>43019</v>
      </c>
      <c r="AG658" s="1">
        <v>43019</v>
      </c>
      <c r="AI658" s="1">
        <v>43111</v>
      </c>
      <c r="AM658" s="1">
        <v>43111</v>
      </c>
      <c r="AO658" s="1">
        <v>43111</v>
      </c>
      <c r="AQ658">
        <v>1600546831</v>
      </c>
      <c r="AR658" t="s">
        <v>421</v>
      </c>
      <c r="AS658">
        <v>1</v>
      </c>
      <c r="AV658" t="s">
        <v>272</v>
      </c>
      <c r="AW658" t="s">
        <v>5</v>
      </c>
      <c r="AX658">
        <v>1242210</v>
      </c>
      <c r="AY658" t="s">
        <v>6</v>
      </c>
      <c r="BA658" t="s">
        <v>7</v>
      </c>
      <c r="BB658" s="1">
        <v>43031</v>
      </c>
      <c r="BC658" s="1">
        <v>43031</v>
      </c>
      <c r="BD658" s="1">
        <v>43045</v>
      </c>
      <c r="BE658" s="1">
        <v>43045</v>
      </c>
      <c r="BF658">
        <v>350</v>
      </c>
      <c r="BG658">
        <v>350</v>
      </c>
      <c r="BH658">
        <v>350</v>
      </c>
      <c r="BI658">
        <v>350</v>
      </c>
      <c r="BJ658">
        <v>2920.5</v>
      </c>
      <c r="BK658">
        <v>2920.5</v>
      </c>
      <c r="BL658">
        <v>3943.8</v>
      </c>
      <c r="BM658">
        <v>3943.8</v>
      </c>
      <c r="BN658">
        <v>0</v>
      </c>
      <c r="BO658">
        <v>0</v>
      </c>
      <c r="BP658" s="1">
        <v>43019</v>
      </c>
      <c r="BQ658" s="1">
        <v>43545</v>
      </c>
      <c r="BR658">
        <v>546833</v>
      </c>
      <c r="BS658">
        <v>2</v>
      </c>
      <c r="BT658" t="s">
        <v>709</v>
      </c>
      <c r="BU658" t="s">
        <v>712</v>
      </c>
      <c r="BW658" t="s">
        <v>730</v>
      </c>
      <c r="BX658">
        <v>4</v>
      </c>
      <c r="BY658">
        <v>4</v>
      </c>
      <c r="BZ658">
        <v>3360</v>
      </c>
      <c r="CA658">
        <v>3360</v>
      </c>
      <c r="CB658">
        <v>0</v>
      </c>
      <c r="CC658">
        <v>0</v>
      </c>
      <c r="CD658">
        <v>300</v>
      </c>
      <c r="CE658">
        <v>300</v>
      </c>
    </row>
    <row r="659" spans="1:87" x14ac:dyDescent="0.25">
      <c r="A659">
        <v>1600184942</v>
      </c>
      <c r="B659" t="s">
        <v>183</v>
      </c>
      <c r="C659">
        <v>184942</v>
      </c>
      <c r="E659" t="s">
        <v>1058</v>
      </c>
      <c r="F659" t="s">
        <v>1</v>
      </c>
      <c r="G659" t="s">
        <v>2</v>
      </c>
      <c r="H659">
        <v>888</v>
      </c>
      <c r="I659">
        <v>924</v>
      </c>
      <c r="J659">
        <v>888</v>
      </c>
      <c r="K659">
        <v>924</v>
      </c>
      <c r="L659">
        <v>0</v>
      </c>
      <c r="M659">
        <v>0</v>
      </c>
      <c r="N659">
        <v>12436.98</v>
      </c>
      <c r="O659">
        <v>13352.154</v>
      </c>
      <c r="P659">
        <v>3.18</v>
      </c>
      <c r="Q659">
        <v>3.4140000000000001</v>
      </c>
      <c r="R659">
        <v>8358</v>
      </c>
      <c r="AA659" t="s">
        <v>3</v>
      </c>
      <c r="AB659" s="1">
        <v>43031</v>
      </c>
      <c r="AE659" s="1">
        <v>43032</v>
      </c>
      <c r="AG659" s="1">
        <v>43032</v>
      </c>
      <c r="AI659" s="1">
        <v>43060</v>
      </c>
      <c r="AM659" s="1">
        <v>43060</v>
      </c>
      <c r="AO659" s="1">
        <v>43060</v>
      </c>
      <c r="AQ659">
        <v>1600531198</v>
      </c>
      <c r="AR659" t="s">
        <v>424</v>
      </c>
      <c r="AS659">
        <v>1</v>
      </c>
      <c r="AV659" t="s">
        <v>1058</v>
      </c>
      <c r="AW659" t="s">
        <v>5</v>
      </c>
      <c r="AX659">
        <v>1001160</v>
      </c>
      <c r="AY659" t="s">
        <v>6</v>
      </c>
      <c r="BA659" t="s">
        <v>7</v>
      </c>
      <c r="BB659" s="1">
        <v>43039</v>
      </c>
      <c r="BC659" s="1">
        <v>43039</v>
      </c>
      <c r="BD659" s="1">
        <v>43047</v>
      </c>
      <c r="BE659" s="1">
        <v>43047</v>
      </c>
      <c r="BF659">
        <v>0</v>
      </c>
      <c r="BG659">
        <v>0</v>
      </c>
      <c r="BH659">
        <v>888</v>
      </c>
      <c r="BI659">
        <v>924</v>
      </c>
      <c r="BJ659">
        <v>888</v>
      </c>
      <c r="BK659">
        <v>924</v>
      </c>
      <c r="BL659">
        <v>12436.98</v>
      </c>
      <c r="BM659">
        <v>13352.15</v>
      </c>
      <c r="BN659">
        <v>3.18</v>
      </c>
      <c r="BO659">
        <v>3.41</v>
      </c>
      <c r="BP659" s="1">
        <v>43031</v>
      </c>
      <c r="BQ659" s="1">
        <v>43545</v>
      </c>
      <c r="BR659">
        <v>531199</v>
      </c>
      <c r="BS659">
        <v>1</v>
      </c>
      <c r="BT659" t="s">
        <v>709</v>
      </c>
      <c r="BU659" t="s">
        <v>718</v>
      </c>
      <c r="BW659" t="s">
        <v>725</v>
      </c>
      <c r="BY659">
        <v>6</v>
      </c>
      <c r="BZ659">
        <v>0</v>
      </c>
      <c r="CA659">
        <v>915.17399999999998</v>
      </c>
      <c r="CB659">
        <v>0</v>
      </c>
      <c r="CC659">
        <v>0.23400000000000001</v>
      </c>
      <c r="CD659">
        <v>0</v>
      </c>
      <c r="CE659">
        <v>84</v>
      </c>
    </row>
    <row r="660" spans="1:87" x14ac:dyDescent="0.25">
      <c r="A660">
        <v>1600184942</v>
      </c>
      <c r="B660" t="s">
        <v>183</v>
      </c>
      <c r="C660">
        <v>184942</v>
      </c>
      <c r="E660" t="s">
        <v>1058</v>
      </c>
      <c r="F660" t="s">
        <v>1</v>
      </c>
      <c r="G660" t="s">
        <v>2</v>
      </c>
      <c r="H660">
        <v>888</v>
      </c>
      <c r="I660">
        <v>924</v>
      </c>
      <c r="J660">
        <v>888</v>
      </c>
      <c r="K660">
        <v>924</v>
      </c>
      <c r="L660">
        <v>0</v>
      </c>
      <c r="M660">
        <v>0</v>
      </c>
      <c r="N660">
        <v>12436.98</v>
      </c>
      <c r="O660">
        <v>13352.154</v>
      </c>
      <c r="P660">
        <v>3.18</v>
      </c>
      <c r="Q660">
        <v>3.4140000000000001</v>
      </c>
      <c r="R660">
        <v>8358</v>
      </c>
      <c r="AA660" t="s">
        <v>3</v>
      </c>
      <c r="AB660" s="1">
        <v>43031</v>
      </c>
      <c r="AE660" s="1">
        <v>43032</v>
      </c>
      <c r="AG660" s="1">
        <v>43032</v>
      </c>
      <c r="AI660" s="1">
        <v>43060</v>
      </c>
      <c r="AM660" s="1">
        <v>43060</v>
      </c>
      <c r="AO660" s="1">
        <v>43060</v>
      </c>
      <c r="AQ660">
        <v>1600531198</v>
      </c>
      <c r="AR660" t="s">
        <v>424</v>
      </c>
      <c r="AS660">
        <v>1</v>
      </c>
      <c r="AV660" t="s">
        <v>1058</v>
      </c>
      <c r="AW660" t="s">
        <v>5</v>
      </c>
      <c r="AX660">
        <v>1001160</v>
      </c>
      <c r="AY660" t="s">
        <v>6</v>
      </c>
      <c r="BA660" t="s">
        <v>7</v>
      </c>
      <c r="BB660" s="1">
        <v>43039</v>
      </c>
      <c r="BC660" s="1">
        <v>43039</v>
      </c>
      <c r="BD660" s="1">
        <v>43047</v>
      </c>
      <c r="BE660" s="1">
        <v>43047</v>
      </c>
      <c r="BF660">
        <v>0</v>
      </c>
      <c r="BG660">
        <v>0</v>
      </c>
      <c r="BH660">
        <v>888</v>
      </c>
      <c r="BI660">
        <v>924</v>
      </c>
      <c r="BJ660">
        <v>888</v>
      </c>
      <c r="BK660">
        <v>924</v>
      </c>
      <c r="BL660">
        <v>12436.98</v>
      </c>
      <c r="BM660">
        <v>13352.15</v>
      </c>
      <c r="BN660">
        <v>3.18</v>
      </c>
      <c r="BO660">
        <v>3.41</v>
      </c>
      <c r="BP660" s="1">
        <v>43031</v>
      </c>
      <c r="BQ660" s="1">
        <v>43545</v>
      </c>
      <c r="BR660">
        <v>531200</v>
      </c>
      <c r="BS660">
        <v>2</v>
      </c>
      <c r="BT660" t="s">
        <v>709</v>
      </c>
      <c r="BU660" t="s">
        <v>718</v>
      </c>
      <c r="BW660" t="s">
        <v>725</v>
      </c>
      <c r="BX660">
        <v>60</v>
      </c>
      <c r="BY660">
        <v>60</v>
      </c>
      <c r="BZ660">
        <v>12436.98</v>
      </c>
      <c r="CA660">
        <v>12436.98</v>
      </c>
      <c r="CB660">
        <v>3.18</v>
      </c>
      <c r="CC660">
        <v>3.18</v>
      </c>
      <c r="CD660">
        <v>1200</v>
      </c>
      <c r="CE660">
        <v>1200</v>
      </c>
    </row>
    <row r="661" spans="1:87" x14ac:dyDescent="0.25">
      <c r="A661">
        <v>1600185306</v>
      </c>
      <c r="B661" t="s">
        <v>183</v>
      </c>
      <c r="C661">
        <v>185306</v>
      </c>
      <c r="E661" t="s">
        <v>1058</v>
      </c>
      <c r="F661" t="s">
        <v>1</v>
      </c>
      <c r="G661" t="s">
        <v>2</v>
      </c>
      <c r="H661">
        <v>2393.15</v>
      </c>
      <c r="I661">
        <v>2405.08</v>
      </c>
      <c r="J661">
        <v>1139</v>
      </c>
      <c r="K661">
        <v>1165</v>
      </c>
      <c r="L661">
        <v>0</v>
      </c>
      <c r="M661">
        <v>0</v>
      </c>
      <c r="N661">
        <v>4959.1620000000003</v>
      </c>
      <c r="O661">
        <v>5101.9120000000003</v>
      </c>
      <c r="P661">
        <v>1.1379999999999999</v>
      </c>
      <c r="Q661">
        <v>1.1739999999999999</v>
      </c>
      <c r="R661">
        <v>19253</v>
      </c>
      <c r="AA661" t="s">
        <v>3</v>
      </c>
      <c r="AB661" s="1">
        <v>43038</v>
      </c>
      <c r="AE661" s="1">
        <v>43038</v>
      </c>
      <c r="AG661" s="1">
        <v>43038</v>
      </c>
      <c r="AI661" s="1">
        <v>43073</v>
      </c>
      <c r="AM661" s="1">
        <v>43073</v>
      </c>
      <c r="AO661" s="1">
        <v>43073</v>
      </c>
      <c r="AQ661">
        <v>1600565814</v>
      </c>
      <c r="AR661" t="s">
        <v>426</v>
      </c>
      <c r="AS661">
        <v>1</v>
      </c>
      <c r="AV661" t="s">
        <v>1058</v>
      </c>
      <c r="AW661" t="s">
        <v>5</v>
      </c>
      <c r="AX661">
        <v>1250979</v>
      </c>
      <c r="AY661" t="s">
        <v>6</v>
      </c>
      <c r="BA661" t="s">
        <v>7</v>
      </c>
      <c r="BB661" s="1">
        <v>43038</v>
      </c>
      <c r="BC661" s="1">
        <v>43038</v>
      </c>
      <c r="BD661" s="1">
        <v>43063</v>
      </c>
      <c r="BE661" s="1">
        <v>43067</v>
      </c>
      <c r="BF661">
        <v>0</v>
      </c>
      <c r="BG661">
        <v>0</v>
      </c>
      <c r="BH661">
        <v>1139</v>
      </c>
      <c r="BI661">
        <v>1165</v>
      </c>
      <c r="BJ661">
        <v>2393.15</v>
      </c>
      <c r="BK661">
        <v>2405.08</v>
      </c>
      <c r="BL661">
        <v>4959.16</v>
      </c>
      <c r="BM661">
        <v>5101.91</v>
      </c>
      <c r="BN661">
        <v>1.1399999999999999</v>
      </c>
      <c r="BO661">
        <v>1.17</v>
      </c>
      <c r="BP661" s="1">
        <v>43038</v>
      </c>
      <c r="BQ661" s="1">
        <v>43547</v>
      </c>
      <c r="BR661">
        <v>565815</v>
      </c>
      <c r="BS661">
        <v>1</v>
      </c>
      <c r="BT661" t="s">
        <v>709</v>
      </c>
      <c r="BU661" t="s">
        <v>718</v>
      </c>
      <c r="BW661" t="s">
        <v>737</v>
      </c>
      <c r="BY661">
        <v>6</v>
      </c>
      <c r="BZ661">
        <v>0</v>
      </c>
      <c r="CA661">
        <v>126.72</v>
      </c>
      <c r="CB661">
        <v>0</v>
      </c>
      <c r="CC661">
        <v>3.2000000000000001E-2</v>
      </c>
      <c r="CD661">
        <v>0</v>
      </c>
      <c r="CE661">
        <v>21</v>
      </c>
    </row>
    <row r="662" spans="1:87" x14ac:dyDescent="0.25">
      <c r="A662">
        <v>1600185306</v>
      </c>
      <c r="B662" t="s">
        <v>183</v>
      </c>
      <c r="C662">
        <v>185306</v>
      </c>
      <c r="E662" t="s">
        <v>1058</v>
      </c>
      <c r="F662" t="s">
        <v>1</v>
      </c>
      <c r="G662" t="s">
        <v>2</v>
      </c>
      <c r="H662">
        <v>2393.15</v>
      </c>
      <c r="I662">
        <v>2405.08</v>
      </c>
      <c r="J662">
        <v>1139</v>
      </c>
      <c r="K662">
        <v>1165</v>
      </c>
      <c r="L662">
        <v>0</v>
      </c>
      <c r="M662">
        <v>0</v>
      </c>
      <c r="N662">
        <v>4959.1620000000003</v>
      </c>
      <c r="O662">
        <v>5101.9120000000003</v>
      </c>
      <c r="P662">
        <v>1.1379999999999999</v>
      </c>
      <c r="Q662">
        <v>1.1739999999999999</v>
      </c>
      <c r="R662">
        <v>19253</v>
      </c>
      <c r="AA662" t="s">
        <v>3</v>
      </c>
      <c r="AB662" s="1">
        <v>43038</v>
      </c>
      <c r="AE662" s="1">
        <v>43038</v>
      </c>
      <c r="AG662" s="1">
        <v>43038</v>
      </c>
      <c r="AI662" s="1">
        <v>43073</v>
      </c>
      <c r="AM662" s="1">
        <v>43073</v>
      </c>
      <c r="AO662" s="1">
        <v>43073</v>
      </c>
      <c r="AQ662">
        <v>1600565814</v>
      </c>
      <c r="AR662" t="s">
        <v>426</v>
      </c>
      <c r="AS662">
        <v>1</v>
      </c>
      <c r="AV662" t="s">
        <v>1058</v>
      </c>
      <c r="AW662" t="s">
        <v>5</v>
      </c>
      <c r="AX662">
        <v>1250979</v>
      </c>
      <c r="AY662" t="s">
        <v>6</v>
      </c>
      <c r="BA662" t="s">
        <v>7</v>
      </c>
      <c r="BB662" s="1">
        <v>43038</v>
      </c>
      <c r="BC662" s="1">
        <v>43038</v>
      </c>
      <c r="BD662" s="1">
        <v>43063</v>
      </c>
      <c r="BE662" s="1">
        <v>43067</v>
      </c>
      <c r="BF662">
        <v>0</v>
      </c>
      <c r="BG662">
        <v>0</v>
      </c>
      <c r="BH662">
        <v>1139</v>
      </c>
      <c r="BI662">
        <v>1165</v>
      </c>
      <c r="BJ662">
        <v>2393.15</v>
      </c>
      <c r="BK662">
        <v>2405.08</v>
      </c>
      <c r="BL662">
        <v>4959.16</v>
      </c>
      <c r="BM662">
        <v>5101.91</v>
      </c>
      <c r="BN662">
        <v>1.1399999999999999</v>
      </c>
      <c r="BO662">
        <v>1.17</v>
      </c>
      <c r="BP662" s="1">
        <v>43038</v>
      </c>
      <c r="BQ662" s="1">
        <v>43547</v>
      </c>
      <c r="BR662">
        <v>565816</v>
      </c>
      <c r="BS662">
        <v>2</v>
      </c>
      <c r="BT662" t="s">
        <v>709</v>
      </c>
      <c r="BU662" t="s">
        <v>710</v>
      </c>
      <c r="BW662" t="s">
        <v>722</v>
      </c>
      <c r="BX662">
        <v>54</v>
      </c>
      <c r="BY662">
        <v>54</v>
      </c>
      <c r="BZ662">
        <v>2480.7600000000002</v>
      </c>
      <c r="CA662">
        <v>2480.7600000000002</v>
      </c>
      <c r="CB662">
        <v>0.54</v>
      </c>
      <c r="CC662">
        <v>0.54</v>
      </c>
      <c r="CD662">
        <v>378</v>
      </c>
      <c r="CE662">
        <v>378</v>
      </c>
    </row>
    <row r="663" spans="1:87" x14ac:dyDescent="0.25">
      <c r="A663">
        <v>1600185306</v>
      </c>
      <c r="B663" t="s">
        <v>183</v>
      </c>
      <c r="C663">
        <v>185306</v>
      </c>
      <c r="E663" t="s">
        <v>1058</v>
      </c>
      <c r="F663" t="s">
        <v>1</v>
      </c>
      <c r="G663" t="s">
        <v>2</v>
      </c>
      <c r="H663">
        <v>2393.15</v>
      </c>
      <c r="I663">
        <v>2405.08</v>
      </c>
      <c r="J663">
        <v>1139</v>
      </c>
      <c r="K663">
        <v>1165</v>
      </c>
      <c r="L663">
        <v>0</v>
      </c>
      <c r="M663">
        <v>0</v>
      </c>
      <c r="N663">
        <v>4959.1620000000003</v>
      </c>
      <c r="O663">
        <v>5101.9120000000003</v>
      </c>
      <c r="P663">
        <v>1.1379999999999999</v>
      </c>
      <c r="Q663">
        <v>1.1739999999999999</v>
      </c>
      <c r="R663">
        <v>19253</v>
      </c>
      <c r="AA663" t="s">
        <v>3</v>
      </c>
      <c r="AB663" s="1">
        <v>43038</v>
      </c>
      <c r="AE663" s="1">
        <v>43038</v>
      </c>
      <c r="AG663" s="1">
        <v>43038</v>
      </c>
      <c r="AI663" s="1">
        <v>43073</v>
      </c>
      <c r="AM663" s="1">
        <v>43073</v>
      </c>
      <c r="AO663" s="1">
        <v>43073</v>
      </c>
      <c r="AQ663">
        <v>1600565814</v>
      </c>
      <c r="AR663" t="s">
        <v>426</v>
      </c>
      <c r="AS663">
        <v>1</v>
      </c>
      <c r="AV663" t="s">
        <v>1058</v>
      </c>
      <c r="AW663" t="s">
        <v>5</v>
      </c>
      <c r="AX663">
        <v>1250979</v>
      </c>
      <c r="AY663" t="s">
        <v>6</v>
      </c>
      <c r="BA663" t="s">
        <v>7</v>
      </c>
      <c r="BB663" s="1">
        <v>43038</v>
      </c>
      <c r="BC663" s="1">
        <v>43038</v>
      </c>
      <c r="BD663" s="1">
        <v>43063</v>
      </c>
      <c r="BE663" s="1">
        <v>43067</v>
      </c>
      <c r="BF663">
        <v>0</v>
      </c>
      <c r="BG663">
        <v>0</v>
      </c>
      <c r="BH663">
        <v>1139</v>
      </c>
      <c r="BI663">
        <v>1165</v>
      </c>
      <c r="BJ663">
        <v>2393.15</v>
      </c>
      <c r="BK663">
        <v>2405.08</v>
      </c>
      <c r="BL663">
        <v>4959.16</v>
      </c>
      <c r="BM663">
        <v>5101.91</v>
      </c>
      <c r="BN663">
        <v>1.1399999999999999</v>
      </c>
      <c r="BO663">
        <v>1.17</v>
      </c>
      <c r="BP663" s="1">
        <v>43038</v>
      </c>
      <c r="BQ663" s="1">
        <v>43547</v>
      </c>
      <c r="BR663">
        <v>565817</v>
      </c>
      <c r="BS663">
        <v>3</v>
      </c>
      <c r="BT663" t="s">
        <v>709</v>
      </c>
      <c r="BU663" t="s">
        <v>718</v>
      </c>
      <c r="BW663" t="s">
        <v>737</v>
      </c>
      <c r="BX663">
        <v>95</v>
      </c>
      <c r="BY663">
        <v>96</v>
      </c>
      <c r="BZ663">
        <v>1522.85</v>
      </c>
      <c r="CA663">
        <v>1538.88</v>
      </c>
      <c r="CB663">
        <v>0.39</v>
      </c>
      <c r="CC663">
        <v>0.39400000000000002</v>
      </c>
      <c r="CD663">
        <v>475</v>
      </c>
      <c r="CE663">
        <v>480</v>
      </c>
    </row>
    <row r="664" spans="1:87" x14ac:dyDescent="0.25">
      <c r="A664">
        <v>1600185306</v>
      </c>
      <c r="B664" t="s">
        <v>183</v>
      </c>
      <c r="C664">
        <v>185306</v>
      </c>
      <c r="E664" t="s">
        <v>1058</v>
      </c>
      <c r="F664" t="s">
        <v>1</v>
      </c>
      <c r="G664" t="s">
        <v>2</v>
      </c>
      <c r="H664">
        <v>2393.15</v>
      </c>
      <c r="I664">
        <v>2405.08</v>
      </c>
      <c r="J664">
        <v>1139</v>
      </c>
      <c r="K664">
        <v>1165</v>
      </c>
      <c r="L664">
        <v>0</v>
      </c>
      <c r="M664">
        <v>0</v>
      </c>
      <c r="N664">
        <v>4959.1620000000003</v>
      </c>
      <c r="O664">
        <v>5101.9120000000003</v>
      </c>
      <c r="P664">
        <v>1.1379999999999999</v>
      </c>
      <c r="Q664">
        <v>1.1739999999999999</v>
      </c>
      <c r="R664">
        <v>19253</v>
      </c>
      <c r="AA664" t="s">
        <v>3</v>
      </c>
      <c r="AB664" s="1">
        <v>43038</v>
      </c>
      <c r="AE664" s="1">
        <v>43038</v>
      </c>
      <c r="AG664" s="1">
        <v>43038</v>
      </c>
      <c r="AI664" s="1">
        <v>43073</v>
      </c>
      <c r="AM664" s="1">
        <v>43073</v>
      </c>
      <c r="AO664" s="1">
        <v>43073</v>
      </c>
      <c r="AQ664">
        <v>1600565814</v>
      </c>
      <c r="AR664" t="s">
        <v>426</v>
      </c>
      <c r="AS664">
        <v>1</v>
      </c>
      <c r="AV664" t="s">
        <v>1058</v>
      </c>
      <c r="AW664" t="s">
        <v>5</v>
      </c>
      <c r="AX664">
        <v>1250979</v>
      </c>
      <c r="AY664" t="s">
        <v>6</v>
      </c>
      <c r="BA664" t="s">
        <v>7</v>
      </c>
      <c r="BB664" s="1">
        <v>43038</v>
      </c>
      <c r="BC664" s="1">
        <v>43038</v>
      </c>
      <c r="BD664" s="1">
        <v>43063</v>
      </c>
      <c r="BE664" s="1">
        <v>43067</v>
      </c>
      <c r="BF664">
        <v>0</v>
      </c>
      <c r="BG664">
        <v>0</v>
      </c>
      <c r="BH664">
        <v>1139</v>
      </c>
      <c r="BI664">
        <v>1165</v>
      </c>
      <c r="BJ664">
        <v>2393.15</v>
      </c>
      <c r="BK664">
        <v>2405.08</v>
      </c>
      <c r="BL664">
        <v>4959.16</v>
      </c>
      <c r="BM664">
        <v>5101.91</v>
      </c>
      <c r="BN664">
        <v>1.1399999999999999</v>
      </c>
      <c r="BO664">
        <v>1.17</v>
      </c>
      <c r="BP664" s="1">
        <v>43038</v>
      </c>
      <c r="BQ664" s="1">
        <v>43547</v>
      </c>
      <c r="BR664">
        <v>565818</v>
      </c>
      <c r="BS664">
        <v>4</v>
      </c>
      <c r="BT664" t="s">
        <v>709</v>
      </c>
      <c r="BU664" t="s">
        <v>718</v>
      </c>
      <c r="BW664" t="s">
        <v>726</v>
      </c>
      <c r="BX664">
        <v>26</v>
      </c>
      <c r="BY664">
        <v>26</v>
      </c>
      <c r="BZ664">
        <v>955.55200000000002</v>
      </c>
      <c r="CA664">
        <v>955.55200000000002</v>
      </c>
      <c r="CB664">
        <v>0.20799999999999999</v>
      </c>
      <c r="CC664">
        <v>0.20799999999999999</v>
      </c>
      <c r="CD664">
        <v>286</v>
      </c>
      <c r="CE664">
        <v>286</v>
      </c>
    </row>
    <row r="665" spans="1:87" x14ac:dyDescent="0.25">
      <c r="A665">
        <v>1600184127</v>
      </c>
      <c r="B665" t="s">
        <v>183</v>
      </c>
      <c r="C665">
        <v>184127</v>
      </c>
      <c r="E665" t="s">
        <v>272</v>
      </c>
      <c r="F665" t="s">
        <v>1</v>
      </c>
      <c r="G665" t="s">
        <v>2</v>
      </c>
      <c r="H665">
        <v>6646.03</v>
      </c>
      <c r="I665">
        <v>6646.03</v>
      </c>
      <c r="J665">
        <v>450</v>
      </c>
      <c r="K665">
        <v>450</v>
      </c>
      <c r="L665">
        <v>0</v>
      </c>
      <c r="M665">
        <v>0</v>
      </c>
      <c r="N665">
        <v>5040</v>
      </c>
      <c r="O665">
        <v>5040</v>
      </c>
      <c r="P665">
        <v>0</v>
      </c>
      <c r="Q665">
        <v>0</v>
      </c>
      <c r="R665">
        <v>17644</v>
      </c>
      <c r="AA665" t="s">
        <v>3</v>
      </c>
      <c r="AB665" s="1">
        <v>43014</v>
      </c>
      <c r="AE665" s="1">
        <v>43014</v>
      </c>
      <c r="AG665" s="1">
        <v>43014</v>
      </c>
      <c r="AI665" s="1">
        <v>43103</v>
      </c>
      <c r="AM665" s="1">
        <v>43103</v>
      </c>
      <c r="AO665" s="1">
        <v>43103</v>
      </c>
      <c r="AQ665">
        <v>1600563734</v>
      </c>
      <c r="AR665" t="s">
        <v>420</v>
      </c>
      <c r="AS665">
        <v>1</v>
      </c>
      <c r="AV665" t="s">
        <v>272</v>
      </c>
      <c r="AW665" t="s">
        <v>5</v>
      </c>
      <c r="AY665" t="s">
        <v>6</v>
      </c>
      <c r="BA665" t="s">
        <v>7</v>
      </c>
      <c r="BB665" s="1">
        <v>43018</v>
      </c>
      <c r="BC665" s="1">
        <v>43018</v>
      </c>
      <c r="BD665" s="1">
        <v>43069</v>
      </c>
      <c r="BE665" s="1">
        <v>43069</v>
      </c>
      <c r="BF665">
        <v>0</v>
      </c>
      <c r="BG665">
        <v>0</v>
      </c>
      <c r="BH665">
        <v>450</v>
      </c>
      <c r="BI665">
        <v>450</v>
      </c>
      <c r="BJ665">
        <v>6646.03</v>
      </c>
      <c r="BK665">
        <v>6646.03</v>
      </c>
      <c r="BL665">
        <v>5040</v>
      </c>
      <c r="BM665">
        <v>5040</v>
      </c>
      <c r="BN665">
        <v>0</v>
      </c>
      <c r="BO665">
        <v>0</v>
      </c>
      <c r="BP665" s="1">
        <v>43014</v>
      </c>
      <c r="BQ665" s="1">
        <v>43547</v>
      </c>
      <c r="BR665">
        <v>563735</v>
      </c>
      <c r="BS665">
        <v>1</v>
      </c>
      <c r="BT665" t="s">
        <v>709</v>
      </c>
      <c r="BU665" t="s">
        <v>712</v>
      </c>
      <c r="BW665" t="s">
        <v>730</v>
      </c>
      <c r="BX665">
        <v>6</v>
      </c>
      <c r="BY665">
        <v>6</v>
      </c>
      <c r="BZ665">
        <v>5040</v>
      </c>
      <c r="CA665">
        <v>5040</v>
      </c>
      <c r="CB665">
        <v>0</v>
      </c>
      <c r="CC665">
        <v>0</v>
      </c>
      <c r="CD665">
        <v>450</v>
      </c>
      <c r="CE665">
        <v>450</v>
      </c>
    </row>
    <row r="666" spans="1:87" x14ac:dyDescent="0.25">
      <c r="A666">
        <v>1600184711</v>
      </c>
      <c r="B666" t="s">
        <v>183</v>
      </c>
      <c r="C666">
        <v>184711</v>
      </c>
      <c r="E666" t="s">
        <v>272</v>
      </c>
      <c r="F666" t="s">
        <v>1</v>
      </c>
      <c r="G666" t="s">
        <v>2</v>
      </c>
      <c r="H666">
        <v>14000</v>
      </c>
      <c r="I666">
        <v>14000</v>
      </c>
      <c r="J666">
        <v>1725</v>
      </c>
      <c r="K666">
        <v>1725</v>
      </c>
      <c r="L666">
        <v>0</v>
      </c>
      <c r="M666">
        <v>0</v>
      </c>
      <c r="N666">
        <v>19320</v>
      </c>
      <c r="O666">
        <v>19320</v>
      </c>
      <c r="P666">
        <v>0</v>
      </c>
      <c r="Q666">
        <v>0</v>
      </c>
      <c r="R666">
        <v>1297</v>
      </c>
      <c r="AA666" t="s">
        <v>3</v>
      </c>
      <c r="AB666" s="1">
        <v>43027</v>
      </c>
      <c r="AE666" s="1">
        <v>43027</v>
      </c>
      <c r="AG666" s="1">
        <v>43027</v>
      </c>
      <c r="AI666" s="1">
        <v>43111</v>
      </c>
      <c r="AM666" s="1">
        <v>43111</v>
      </c>
      <c r="AO666" s="1">
        <v>43111</v>
      </c>
      <c r="AQ666">
        <v>1600564399</v>
      </c>
      <c r="AR666" t="s">
        <v>423</v>
      </c>
      <c r="AS666">
        <v>1</v>
      </c>
      <c r="AV666" t="s">
        <v>272</v>
      </c>
      <c r="AW666" t="s">
        <v>5</v>
      </c>
      <c r="AX666">
        <v>1139752</v>
      </c>
      <c r="AY666" t="s">
        <v>6</v>
      </c>
      <c r="BA666" t="s">
        <v>7</v>
      </c>
      <c r="BB666" s="1">
        <v>43040</v>
      </c>
      <c r="BC666" s="1">
        <v>43040</v>
      </c>
      <c r="BD666" s="1">
        <v>43069</v>
      </c>
      <c r="BE666" s="1">
        <v>43069</v>
      </c>
      <c r="BF666">
        <v>0</v>
      </c>
      <c r="BG666">
        <v>0</v>
      </c>
      <c r="BH666">
        <v>1725</v>
      </c>
      <c r="BI666">
        <v>1725</v>
      </c>
      <c r="BJ666">
        <v>14000</v>
      </c>
      <c r="BK666">
        <v>14000</v>
      </c>
      <c r="BL666">
        <v>19320</v>
      </c>
      <c r="BM666">
        <v>19320</v>
      </c>
      <c r="BN666">
        <v>0</v>
      </c>
      <c r="BO666">
        <v>0</v>
      </c>
      <c r="BP666" s="1">
        <v>43027</v>
      </c>
      <c r="BQ666" s="1">
        <v>43547</v>
      </c>
      <c r="BR666">
        <v>564400</v>
      </c>
      <c r="BS666">
        <v>1</v>
      </c>
      <c r="BT666" t="s">
        <v>709</v>
      </c>
      <c r="BU666" t="s">
        <v>712</v>
      </c>
      <c r="BW666" t="s">
        <v>730</v>
      </c>
      <c r="BX666">
        <v>23</v>
      </c>
      <c r="BY666">
        <v>23</v>
      </c>
      <c r="BZ666">
        <v>19320</v>
      </c>
      <c r="CA666">
        <v>19320</v>
      </c>
      <c r="CB666">
        <v>0</v>
      </c>
      <c r="CC666">
        <v>0</v>
      </c>
      <c r="CD666">
        <v>1725</v>
      </c>
      <c r="CE666">
        <v>1725</v>
      </c>
    </row>
    <row r="667" spans="1:87" x14ac:dyDescent="0.25">
      <c r="A667">
        <v>1600186040</v>
      </c>
      <c r="B667" t="s">
        <v>183</v>
      </c>
      <c r="C667">
        <v>186040</v>
      </c>
      <c r="E667" t="s">
        <v>81</v>
      </c>
      <c r="F667" t="s">
        <v>1</v>
      </c>
      <c r="G667" t="s">
        <v>2</v>
      </c>
      <c r="H667">
        <v>518.6</v>
      </c>
      <c r="I667">
        <v>605.36</v>
      </c>
      <c r="J667">
        <v>430</v>
      </c>
      <c r="K667">
        <v>444</v>
      </c>
      <c r="L667">
        <v>0</v>
      </c>
      <c r="M667">
        <v>0</v>
      </c>
      <c r="N667">
        <v>2788.46</v>
      </c>
      <c r="O667">
        <v>2880.34</v>
      </c>
      <c r="P667">
        <v>0.60799999999999998</v>
      </c>
      <c r="Q667">
        <v>0.628</v>
      </c>
      <c r="R667">
        <v>28577</v>
      </c>
      <c r="AA667" t="s">
        <v>3</v>
      </c>
      <c r="AB667" s="1">
        <v>43049</v>
      </c>
      <c r="AE667" s="1">
        <v>43049</v>
      </c>
      <c r="AG667" s="1">
        <v>43049</v>
      </c>
      <c r="AI667" s="1">
        <v>43143</v>
      </c>
      <c r="AM667" s="1">
        <v>43143</v>
      </c>
      <c r="AO667" s="1">
        <v>43143</v>
      </c>
      <c r="AQ667">
        <v>1600533264</v>
      </c>
      <c r="AR667" t="s">
        <v>432</v>
      </c>
      <c r="AS667">
        <v>1</v>
      </c>
      <c r="AV667" t="s">
        <v>81</v>
      </c>
      <c r="AW667" t="s">
        <v>5</v>
      </c>
      <c r="AY667" t="s">
        <v>6</v>
      </c>
      <c r="BA667" t="s">
        <v>7</v>
      </c>
      <c r="BB667" s="1">
        <v>43052</v>
      </c>
      <c r="BC667" s="1">
        <v>43052</v>
      </c>
      <c r="BD667" s="1">
        <v>43070</v>
      </c>
      <c r="BE667" s="1">
        <v>43070</v>
      </c>
      <c r="BF667">
        <v>0</v>
      </c>
      <c r="BG667">
        <v>0</v>
      </c>
      <c r="BH667">
        <v>430</v>
      </c>
      <c r="BI667">
        <v>444</v>
      </c>
      <c r="BJ667">
        <v>518.6</v>
      </c>
      <c r="BK667">
        <v>605.36</v>
      </c>
      <c r="BL667">
        <v>2788.46</v>
      </c>
      <c r="BM667">
        <v>2880.34</v>
      </c>
      <c r="BN667">
        <v>0.61</v>
      </c>
      <c r="BO667">
        <v>0.63</v>
      </c>
      <c r="BP667" s="1">
        <v>43049</v>
      </c>
      <c r="BQ667" s="1">
        <v>43545</v>
      </c>
      <c r="BR667">
        <v>533265</v>
      </c>
      <c r="BS667">
        <v>1</v>
      </c>
      <c r="BT667" t="s">
        <v>709</v>
      </c>
      <c r="BU667" t="s">
        <v>710</v>
      </c>
      <c r="BW667" t="s">
        <v>722</v>
      </c>
      <c r="BX667">
        <v>60</v>
      </c>
      <c r="BY667">
        <v>62</v>
      </c>
      <c r="BZ667">
        <v>2756.4</v>
      </c>
      <c r="CA667">
        <v>2848.28</v>
      </c>
      <c r="CB667">
        <v>0.6</v>
      </c>
      <c r="CC667">
        <v>0.62</v>
      </c>
      <c r="CD667">
        <v>420</v>
      </c>
      <c r="CE667">
        <v>434</v>
      </c>
    </row>
    <row r="668" spans="1:87" x14ac:dyDescent="0.25">
      <c r="A668">
        <v>1600186040</v>
      </c>
      <c r="B668" t="s">
        <v>183</v>
      </c>
      <c r="C668">
        <v>186040</v>
      </c>
      <c r="E668" t="s">
        <v>81</v>
      </c>
      <c r="F668" t="s">
        <v>1</v>
      </c>
      <c r="G668" t="s">
        <v>2</v>
      </c>
      <c r="H668">
        <v>518.6</v>
      </c>
      <c r="I668">
        <v>605.36</v>
      </c>
      <c r="J668">
        <v>430</v>
      </c>
      <c r="K668">
        <v>444</v>
      </c>
      <c r="L668">
        <v>0</v>
      </c>
      <c r="M668">
        <v>0</v>
      </c>
      <c r="N668">
        <v>2788.46</v>
      </c>
      <c r="O668">
        <v>2880.34</v>
      </c>
      <c r="P668">
        <v>0.60799999999999998</v>
      </c>
      <c r="Q668">
        <v>0.628</v>
      </c>
      <c r="R668">
        <v>28577</v>
      </c>
      <c r="AA668" t="s">
        <v>3</v>
      </c>
      <c r="AB668" s="1">
        <v>43049</v>
      </c>
      <c r="AE668" s="1">
        <v>43049</v>
      </c>
      <c r="AG668" s="1">
        <v>43049</v>
      </c>
      <c r="AI668" s="1">
        <v>43143</v>
      </c>
      <c r="AM668" s="1">
        <v>43143</v>
      </c>
      <c r="AO668" s="1">
        <v>43143</v>
      </c>
      <c r="AQ668">
        <v>1600533264</v>
      </c>
      <c r="AR668" t="s">
        <v>432</v>
      </c>
      <c r="AS668">
        <v>1</v>
      </c>
      <c r="AV668" t="s">
        <v>81</v>
      </c>
      <c r="AW668" t="s">
        <v>5</v>
      </c>
      <c r="AY668" t="s">
        <v>6</v>
      </c>
      <c r="BA668" t="s">
        <v>7</v>
      </c>
      <c r="BB668" s="1">
        <v>43052</v>
      </c>
      <c r="BC668" s="1">
        <v>43052</v>
      </c>
      <c r="BD668" s="1">
        <v>43070</v>
      </c>
      <c r="BE668" s="1">
        <v>43070</v>
      </c>
      <c r="BF668">
        <v>0</v>
      </c>
      <c r="BG668">
        <v>0</v>
      </c>
      <c r="BH668">
        <v>430</v>
      </c>
      <c r="BI668">
        <v>444</v>
      </c>
      <c r="BJ668">
        <v>518.6</v>
      </c>
      <c r="BK668">
        <v>605.36</v>
      </c>
      <c r="BL668">
        <v>2788.46</v>
      </c>
      <c r="BM668">
        <v>2880.34</v>
      </c>
      <c r="BN668">
        <v>0.61</v>
      </c>
      <c r="BO668">
        <v>0.63</v>
      </c>
      <c r="BP668" s="1">
        <v>43049</v>
      </c>
      <c r="BQ668" s="1">
        <v>43545</v>
      </c>
      <c r="BR668">
        <v>533266</v>
      </c>
      <c r="BS668">
        <v>2</v>
      </c>
      <c r="BT668" t="s">
        <v>709</v>
      </c>
      <c r="BU668" t="s">
        <v>718</v>
      </c>
      <c r="BW668" t="s">
        <v>737</v>
      </c>
      <c r="BX668">
        <v>2</v>
      </c>
      <c r="BY668">
        <v>2</v>
      </c>
      <c r="BZ668">
        <v>32.06</v>
      </c>
      <c r="CA668">
        <v>32.06</v>
      </c>
      <c r="CB668">
        <v>8.0000000000000002E-3</v>
      </c>
      <c r="CC668">
        <v>8.0000000000000002E-3</v>
      </c>
      <c r="CD668">
        <v>10</v>
      </c>
      <c r="CE668">
        <v>10</v>
      </c>
    </row>
    <row r="669" spans="1:87" x14ac:dyDescent="0.25">
      <c r="A669">
        <v>1600185457</v>
      </c>
      <c r="B669" t="s">
        <v>183</v>
      </c>
      <c r="C669">
        <v>185457</v>
      </c>
      <c r="E669" t="s">
        <v>47</v>
      </c>
      <c r="F669" t="s">
        <v>1</v>
      </c>
      <c r="G669" t="s">
        <v>427</v>
      </c>
      <c r="H669">
        <v>55945</v>
      </c>
      <c r="I669">
        <v>55945</v>
      </c>
      <c r="J669">
        <v>7343.2</v>
      </c>
      <c r="K669">
        <v>8077.52</v>
      </c>
      <c r="L669">
        <v>8077.52</v>
      </c>
      <c r="M669">
        <v>8077.52</v>
      </c>
      <c r="N669">
        <v>73432</v>
      </c>
      <c r="O669">
        <v>83234</v>
      </c>
      <c r="P669">
        <v>0</v>
      </c>
      <c r="Q669">
        <v>0</v>
      </c>
      <c r="R669">
        <v>14184</v>
      </c>
      <c r="AA669" t="s">
        <v>3</v>
      </c>
      <c r="AB669" s="1">
        <v>43031</v>
      </c>
      <c r="AE669" s="1">
        <v>43040</v>
      </c>
      <c r="AG669" s="1">
        <v>43040</v>
      </c>
      <c r="AI669" s="1">
        <v>43545</v>
      </c>
      <c r="AM669" s="1">
        <v>43545</v>
      </c>
      <c r="AO669" s="1">
        <v>43614</v>
      </c>
      <c r="AQ669">
        <v>1600543440</v>
      </c>
      <c r="AR669" t="s">
        <v>428</v>
      </c>
      <c r="AS669">
        <v>1</v>
      </c>
      <c r="AV669" t="s">
        <v>47</v>
      </c>
      <c r="AW669" t="s">
        <v>5</v>
      </c>
      <c r="AY669" t="s">
        <v>6</v>
      </c>
      <c r="BA669" t="s">
        <v>7</v>
      </c>
      <c r="BB669" s="1">
        <v>43059</v>
      </c>
      <c r="BC669" s="1">
        <v>43080</v>
      </c>
      <c r="BD669" s="1">
        <v>43063</v>
      </c>
      <c r="BE669" s="1">
        <v>43083</v>
      </c>
      <c r="BF669">
        <v>7343.2</v>
      </c>
      <c r="BG669">
        <v>8077.52</v>
      </c>
      <c r="BH669">
        <v>7343.2</v>
      </c>
      <c r="BI669">
        <v>8077.52</v>
      </c>
      <c r="BJ669">
        <v>55945</v>
      </c>
      <c r="BK669">
        <v>55945</v>
      </c>
      <c r="BL669">
        <v>73432</v>
      </c>
      <c r="BM669">
        <v>83234</v>
      </c>
      <c r="BN669">
        <v>0</v>
      </c>
      <c r="BO669">
        <v>0</v>
      </c>
      <c r="BP669" s="1">
        <v>43039</v>
      </c>
      <c r="BQ669" s="1">
        <v>43556</v>
      </c>
      <c r="BR669">
        <v>543441</v>
      </c>
      <c r="BS669">
        <v>1</v>
      </c>
      <c r="BT669" t="s">
        <v>717</v>
      </c>
      <c r="BU669" t="s">
        <v>720</v>
      </c>
      <c r="BW669" t="s">
        <v>724</v>
      </c>
      <c r="BX669">
        <v>1</v>
      </c>
      <c r="BY669">
        <v>1</v>
      </c>
      <c r="BZ669">
        <v>73432</v>
      </c>
      <c r="CA669">
        <v>83234</v>
      </c>
      <c r="CB669">
        <v>0</v>
      </c>
      <c r="CC669">
        <v>0</v>
      </c>
      <c r="CD669">
        <v>7343.2</v>
      </c>
      <c r="CE669">
        <v>8323.4</v>
      </c>
    </row>
    <row r="670" spans="1:87" x14ac:dyDescent="0.25">
      <c r="A670">
        <v>1600183182</v>
      </c>
      <c r="B670" t="s">
        <v>183</v>
      </c>
      <c r="C670">
        <v>183182</v>
      </c>
      <c r="E670" t="s">
        <v>41</v>
      </c>
      <c r="F670" t="s">
        <v>1</v>
      </c>
      <c r="G670" t="s">
        <v>2</v>
      </c>
      <c r="H670">
        <v>37844.239999999998</v>
      </c>
      <c r="I670">
        <v>37844.239999999998</v>
      </c>
      <c r="J670">
        <v>17160</v>
      </c>
      <c r="K670">
        <v>17160</v>
      </c>
      <c r="L670">
        <v>0</v>
      </c>
      <c r="M670">
        <v>0</v>
      </c>
      <c r="N670">
        <v>201005</v>
      </c>
      <c r="O670">
        <v>201005</v>
      </c>
      <c r="P670">
        <v>42.9</v>
      </c>
      <c r="Q670">
        <v>42.9</v>
      </c>
      <c r="R670">
        <v>1297</v>
      </c>
      <c r="AA670" t="s">
        <v>3</v>
      </c>
      <c r="AB670" s="1">
        <v>42996</v>
      </c>
      <c r="AE670" s="1">
        <v>42996</v>
      </c>
      <c r="AG670" s="1">
        <v>42996</v>
      </c>
      <c r="AI670" s="1">
        <v>43112</v>
      </c>
      <c r="AM670" s="1">
        <v>43112</v>
      </c>
      <c r="AO670" s="1">
        <v>43112</v>
      </c>
      <c r="AQ670">
        <v>1600602794</v>
      </c>
      <c r="AR670" t="s">
        <v>415</v>
      </c>
      <c r="AS670">
        <v>1</v>
      </c>
      <c r="AV670" t="s">
        <v>41</v>
      </c>
      <c r="AW670" t="s">
        <v>5</v>
      </c>
      <c r="AX670">
        <v>1139752</v>
      </c>
      <c r="AY670" t="s">
        <v>6</v>
      </c>
      <c r="BA670" t="s">
        <v>7</v>
      </c>
      <c r="BB670" s="1">
        <v>43003</v>
      </c>
      <c r="BC670" s="1">
        <v>43003</v>
      </c>
      <c r="BD670" s="1">
        <v>43084</v>
      </c>
      <c r="BE670" s="1">
        <v>43084</v>
      </c>
      <c r="BF670">
        <v>0</v>
      </c>
      <c r="BG670">
        <v>0</v>
      </c>
      <c r="BH670">
        <v>17160</v>
      </c>
      <c r="BI670">
        <v>17160</v>
      </c>
      <c r="BJ670">
        <v>37844.239999999998</v>
      </c>
      <c r="BK670">
        <v>37844.239999999998</v>
      </c>
      <c r="BL670">
        <v>201005</v>
      </c>
      <c r="BM670">
        <v>201005</v>
      </c>
      <c r="BN670">
        <v>42.9</v>
      </c>
      <c r="BO670">
        <v>42.9</v>
      </c>
      <c r="BP670" s="1">
        <v>42996</v>
      </c>
      <c r="BQ670" s="1">
        <v>43547</v>
      </c>
      <c r="BR670">
        <v>602795</v>
      </c>
      <c r="BS670">
        <v>1</v>
      </c>
      <c r="BT670" t="s">
        <v>717</v>
      </c>
      <c r="BU670" t="s">
        <v>718</v>
      </c>
      <c r="BW670" t="s">
        <v>943</v>
      </c>
      <c r="BX670">
        <v>1</v>
      </c>
      <c r="BY670">
        <v>1</v>
      </c>
      <c r="BZ670">
        <v>201005</v>
      </c>
      <c r="CA670">
        <v>201005</v>
      </c>
      <c r="CB670">
        <v>42.9</v>
      </c>
      <c r="CC670">
        <v>42.9</v>
      </c>
      <c r="CD670">
        <v>17160</v>
      </c>
      <c r="CE670">
        <v>17160</v>
      </c>
    </row>
    <row r="671" spans="1:87" x14ac:dyDescent="0.25">
      <c r="A671">
        <v>1600186958</v>
      </c>
      <c r="B671" t="s">
        <v>183</v>
      </c>
      <c r="C671">
        <v>186958</v>
      </c>
      <c r="E671" t="s">
        <v>1058</v>
      </c>
      <c r="F671" t="s">
        <v>1</v>
      </c>
      <c r="G671" t="s">
        <v>2</v>
      </c>
      <c r="H671">
        <v>309.64999999999998</v>
      </c>
      <c r="I671">
        <v>309.64999999999998</v>
      </c>
      <c r="J671">
        <v>309.64999999999998</v>
      </c>
      <c r="K671">
        <v>309.64999999999998</v>
      </c>
      <c r="L671">
        <v>0</v>
      </c>
      <c r="M671">
        <v>0</v>
      </c>
      <c r="N671">
        <v>6453.15</v>
      </c>
      <c r="O671">
        <v>6453.15</v>
      </c>
      <c r="P671">
        <v>1.65</v>
      </c>
      <c r="Q671">
        <v>1.65</v>
      </c>
      <c r="R671">
        <v>28176</v>
      </c>
      <c r="AA671" t="s">
        <v>3</v>
      </c>
      <c r="AB671" s="1">
        <v>43068</v>
      </c>
      <c r="AE671" s="1">
        <v>43068</v>
      </c>
      <c r="AG671" s="1">
        <v>43068</v>
      </c>
      <c r="AI671" s="1">
        <v>43112</v>
      </c>
      <c r="AM671" s="1">
        <v>43112</v>
      </c>
      <c r="AO671" s="1">
        <v>43112</v>
      </c>
      <c r="AQ671">
        <v>1600534352</v>
      </c>
      <c r="AR671" t="s">
        <v>440</v>
      </c>
      <c r="AS671">
        <v>1</v>
      </c>
      <c r="AV671" t="s">
        <v>1058</v>
      </c>
      <c r="AW671" t="s">
        <v>5</v>
      </c>
      <c r="AX671">
        <v>1000430</v>
      </c>
      <c r="AY671" t="s">
        <v>6</v>
      </c>
      <c r="BA671" t="s">
        <v>7</v>
      </c>
      <c r="BB671" s="1">
        <v>43073</v>
      </c>
      <c r="BC671" s="1">
        <v>43073</v>
      </c>
      <c r="BD671" s="1">
        <v>43131</v>
      </c>
      <c r="BE671" s="1">
        <v>43084</v>
      </c>
      <c r="BF671">
        <v>0</v>
      </c>
      <c r="BG671">
        <v>0</v>
      </c>
      <c r="BH671">
        <v>309.64999999999998</v>
      </c>
      <c r="BI671">
        <v>309.64999999999998</v>
      </c>
      <c r="BJ671">
        <v>309.64999999999998</v>
      </c>
      <c r="BK671">
        <v>309.64999999999998</v>
      </c>
      <c r="BL671">
        <v>6453.15</v>
      </c>
      <c r="BM671">
        <v>6453.15</v>
      </c>
      <c r="BN671">
        <v>1.65</v>
      </c>
      <c r="BO671">
        <v>1.65</v>
      </c>
      <c r="BP671" s="1">
        <v>43068</v>
      </c>
      <c r="BQ671" s="1">
        <v>43545</v>
      </c>
      <c r="BR671">
        <v>534353</v>
      </c>
      <c r="BS671">
        <v>1</v>
      </c>
      <c r="BT671" t="s">
        <v>709</v>
      </c>
      <c r="BU671" t="s">
        <v>718</v>
      </c>
      <c r="BW671" t="s">
        <v>725</v>
      </c>
      <c r="BX671">
        <v>55</v>
      </c>
      <c r="BY671">
        <v>55</v>
      </c>
      <c r="BZ671">
        <v>6453.15</v>
      </c>
      <c r="CA671">
        <v>6453.15</v>
      </c>
      <c r="CB671">
        <v>1.65</v>
      </c>
      <c r="CC671">
        <v>1.65</v>
      </c>
      <c r="CD671">
        <v>605</v>
      </c>
      <c r="CE671">
        <v>605</v>
      </c>
    </row>
    <row r="672" spans="1:87" x14ac:dyDescent="0.25">
      <c r="A672">
        <v>1600183261</v>
      </c>
      <c r="B672" t="s">
        <v>183</v>
      </c>
      <c r="C672">
        <v>183261</v>
      </c>
      <c r="E672" t="s">
        <v>63</v>
      </c>
      <c r="F672" t="s">
        <v>1</v>
      </c>
      <c r="G672" t="s">
        <v>2</v>
      </c>
      <c r="H672">
        <v>82663.929999999993</v>
      </c>
      <c r="I672">
        <v>83945.13</v>
      </c>
      <c r="J672">
        <v>15669.35</v>
      </c>
      <c r="K672">
        <v>15629.35</v>
      </c>
      <c r="L672">
        <v>0</v>
      </c>
      <c r="M672">
        <v>0</v>
      </c>
      <c r="N672">
        <v>230518</v>
      </c>
      <c r="O672">
        <v>252050</v>
      </c>
      <c r="P672">
        <v>32.200000000000003</v>
      </c>
      <c r="Q672">
        <v>32.1</v>
      </c>
      <c r="R672">
        <v>25294</v>
      </c>
      <c r="AA672" t="s">
        <v>3</v>
      </c>
      <c r="AB672" s="1">
        <v>42997</v>
      </c>
      <c r="AE672" s="1">
        <v>42998</v>
      </c>
      <c r="AG672" s="1">
        <v>42998</v>
      </c>
      <c r="AI672" s="1">
        <v>43140</v>
      </c>
      <c r="AM672" s="1">
        <v>43140</v>
      </c>
      <c r="AO672" s="1">
        <v>43140</v>
      </c>
      <c r="AQ672">
        <v>1600602864</v>
      </c>
      <c r="AR672" t="s">
        <v>417</v>
      </c>
      <c r="AS672">
        <v>1</v>
      </c>
      <c r="AV672" t="s">
        <v>63</v>
      </c>
      <c r="AW672" t="s">
        <v>5</v>
      </c>
      <c r="AX672">
        <v>1033904</v>
      </c>
      <c r="AY672" t="s">
        <v>6</v>
      </c>
      <c r="BA672" t="s">
        <v>7</v>
      </c>
      <c r="BB672" s="1">
        <v>43003</v>
      </c>
      <c r="BC672" s="1">
        <v>43003</v>
      </c>
      <c r="BD672" s="1">
        <v>43122</v>
      </c>
      <c r="BE672" s="1">
        <v>43089</v>
      </c>
      <c r="BF672">
        <v>0</v>
      </c>
      <c r="BG672">
        <v>0</v>
      </c>
      <c r="BH672">
        <v>15669.35</v>
      </c>
      <c r="BI672">
        <v>15629.35</v>
      </c>
      <c r="BJ672">
        <v>82663.929999999993</v>
      </c>
      <c r="BK672">
        <v>83945.13</v>
      </c>
      <c r="BL672">
        <v>230518</v>
      </c>
      <c r="BM672">
        <v>252050</v>
      </c>
      <c r="BN672">
        <v>32.200000000000003</v>
      </c>
      <c r="BO672">
        <v>32.1</v>
      </c>
      <c r="BP672" s="1">
        <v>42997</v>
      </c>
      <c r="BQ672" s="1">
        <v>43547</v>
      </c>
      <c r="BR672">
        <v>602865</v>
      </c>
      <c r="BS672">
        <v>1</v>
      </c>
      <c r="BT672" t="s">
        <v>709</v>
      </c>
      <c r="BU672" t="s">
        <v>710</v>
      </c>
      <c r="BW672" t="s">
        <v>722</v>
      </c>
      <c r="BX672">
        <v>250</v>
      </c>
      <c r="BY672">
        <v>250</v>
      </c>
      <c r="BZ672">
        <v>11485</v>
      </c>
      <c r="CA672">
        <v>11485</v>
      </c>
      <c r="CB672">
        <v>2.5</v>
      </c>
      <c r="CC672">
        <v>2.5</v>
      </c>
      <c r="CD672">
        <v>1750</v>
      </c>
      <c r="CE672">
        <v>1750</v>
      </c>
      <c r="CF672" t="s">
        <v>905</v>
      </c>
      <c r="CG672" t="s">
        <v>905</v>
      </c>
      <c r="CH672" t="s">
        <v>905</v>
      </c>
      <c r="CI672" t="s">
        <v>905</v>
      </c>
    </row>
    <row r="673" spans="1:87" x14ac:dyDescent="0.25">
      <c r="A673">
        <v>1600183261</v>
      </c>
      <c r="B673" t="s">
        <v>183</v>
      </c>
      <c r="C673">
        <v>183261</v>
      </c>
      <c r="E673" t="s">
        <v>63</v>
      </c>
      <c r="F673" t="s">
        <v>1</v>
      </c>
      <c r="G673" t="s">
        <v>2</v>
      </c>
      <c r="H673">
        <v>82663.929999999993</v>
      </c>
      <c r="I673">
        <v>83945.13</v>
      </c>
      <c r="J673">
        <v>15669.35</v>
      </c>
      <c r="K673">
        <v>15629.35</v>
      </c>
      <c r="L673">
        <v>0</v>
      </c>
      <c r="M673">
        <v>0</v>
      </c>
      <c r="N673">
        <v>230518</v>
      </c>
      <c r="O673">
        <v>252050</v>
      </c>
      <c r="P673">
        <v>32.200000000000003</v>
      </c>
      <c r="Q673">
        <v>32.1</v>
      </c>
      <c r="R673">
        <v>25294</v>
      </c>
      <c r="AA673" t="s">
        <v>3</v>
      </c>
      <c r="AB673" s="1">
        <v>42997</v>
      </c>
      <c r="AE673" s="1">
        <v>42998</v>
      </c>
      <c r="AG673" s="1">
        <v>42998</v>
      </c>
      <c r="AI673" s="1">
        <v>43140</v>
      </c>
      <c r="AM673" s="1">
        <v>43140</v>
      </c>
      <c r="AO673" s="1">
        <v>43140</v>
      </c>
      <c r="AQ673">
        <v>1600602864</v>
      </c>
      <c r="AR673" t="s">
        <v>417</v>
      </c>
      <c r="AS673">
        <v>1</v>
      </c>
      <c r="AV673" t="s">
        <v>63</v>
      </c>
      <c r="AW673" t="s">
        <v>5</v>
      </c>
      <c r="AX673">
        <v>1033904</v>
      </c>
      <c r="AY673" t="s">
        <v>6</v>
      </c>
      <c r="BA673" t="s">
        <v>7</v>
      </c>
      <c r="BB673" s="1">
        <v>43003</v>
      </c>
      <c r="BC673" s="1">
        <v>43003</v>
      </c>
      <c r="BD673" s="1">
        <v>43122</v>
      </c>
      <c r="BE673" s="1">
        <v>43089</v>
      </c>
      <c r="BF673">
        <v>0</v>
      </c>
      <c r="BG673">
        <v>0</v>
      </c>
      <c r="BH673">
        <v>15669.35</v>
      </c>
      <c r="BI673">
        <v>15629.35</v>
      </c>
      <c r="BJ673">
        <v>82663.929999999993</v>
      </c>
      <c r="BK673">
        <v>83945.13</v>
      </c>
      <c r="BL673">
        <v>230518</v>
      </c>
      <c r="BM673">
        <v>252050</v>
      </c>
      <c r="BN673">
        <v>32.200000000000003</v>
      </c>
      <c r="BO673">
        <v>32.1</v>
      </c>
      <c r="BP673" s="1">
        <v>42997</v>
      </c>
      <c r="BQ673" s="1">
        <v>43547</v>
      </c>
      <c r="BR673">
        <v>602866</v>
      </c>
      <c r="BS673">
        <v>2</v>
      </c>
      <c r="BT673" t="s">
        <v>717</v>
      </c>
      <c r="BU673" t="s">
        <v>718</v>
      </c>
      <c r="BW673" t="s">
        <v>944</v>
      </c>
      <c r="BX673">
        <v>1</v>
      </c>
      <c r="BY673">
        <v>1</v>
      </c>
      <c r="BZ673">
        <v>125607</v>
      </c>
      <c r="CA673">
        <v>123957</v>
      </c>
      <c r="CB673">
        <v>18.600000000000001</v>
      </c>
      <c r="CC673">
        <v>18.3</v>
      </c>
      <c r="CD673">
        <v>7440</v>
      </c>
      <c r="CE673">
        <v>7320</v>
      </c>
      <c r="CF673" t="s">
        <v>906</v>
      </c>
      <c r="CG673" t="s">
        <v>906</v>
      </c>
      <c r="CH673" t="s">
        <v>907</v>
      </c>
      <c r="CI673" t="s">
        <v>907</v>
      </c>
    </row>
    <row r="674" spans="1:87" x14ac:dyDescent="0.25">
      <c r="A674">
        <v>1600183261</v>
      </c>
      <c r="B674" t="s">
        <v>183</v>
      </c>
      <c r="C674">
        <v>183261</v>
      </c>
      <c r="E674" t="s">
        <v>63</v>
      </c>
      <c r="F674" t="s">
        <v>1</v>
      </c>
      <c r="G674" t="s">
        <v>2</v>
      </c>
      <c r="H674">
        <v>82663.929999999993</v>
      </c>
      <c r="I674">
        <v>83945.13</v>
      </c>
      <c r="J674">
        <v>15669.35</v>
      </c>
      <c r="K674">
        <v>15629.35</v>
      </c>
      <c r="L674">
        <v>0</v>
      </c>
      <c r="M674">
        <v>0</v>
      </c>
      <c r="N674">
        <v>230518</v>
      </c>
      <c r="O674">
        <v>252050</v>
      </c>
      <c r="P674">
        <v>32.200000000000003</v>
      </c>
      <c r="Q674">
        <v>32.1</v>
      </c>
      <c r="R674">
        <v>25294</v>
      </c>
      <c r="AA674" t="s">
        <v>3</v>
      </c>
      <c r="AB674" s="1">
        <v>42997</v>
      </c>
      <c r="AE674" s="1">
        <v>42998</v>
      </c>
      <c r="AG674" s="1">
        <v>42998</v>
      </c>
      <c r="AI674" s="1">
        <v>43140</v>
      </c>
      <c r="AM674" s="1">
        <v>43140</v>
      </c>
      <c r="AO674" s="1">
        <v>43140</v>
      </c>
      <c r="AQ674">
        <v>1600602864</v>
      </c>
      <c r="AR674" t="s">
        <v>417</v>
      </c>
      <c r="AS674">
        <v>1</v>
      </c>
      <c r="AV674" t="s">
        <v>63</v>
      </c>
      <c r="AW674" t="s">
        <v>5</v>
      </c>
      <c r="AX674">
        <v>1033904</v>
      </c>
      <c r="AY674" t="s">
        <v>6</v>
      </c>
      <c r="BA674" t="s">
        <v>7</v>
      </c>
      <c r="BB674" s="1">
        <v>43003</v>
      </c>
      <c r="BC674" s="1">
        <v>43003</v>
      </c>
      <c r="BD674" s="1">
        <v>43122</v>
      </c>
      <c r="BE674" s="1">
        <v>43089</v>
      </c>
      <c r="BF674">
        <v>0</v>
      </c>
      <c r="BG674">
        <v>0</v>
      </c>
      <c r="BH674">
        <v>15669.35</v>
      </c>
      <c r="BI674">
        <v>15629.35</v>
      </c>
      <c r="BJ674">
        <v>82663.929999999993</v>
      </c>
      <c r="BK674">
        <v>83945.13</v>
      </c>
      <c r="BL674">
        <v>230518</v>
      </c>
      <c r="BM674">
        <v>252050</v>
      </c>
      <c r="BN674">
        <v>32.200000000000003</v>
      </c>
      <c r="BO674">
        <v>32.1</v>
      </c>
      <c r="BP674" s="1">
        <v>42997</v>
      </c>
      <c r="BQ674" s="1">
        <v>43547</v>
      </c>
      <c r="BR674">
        <v>602867</v>
      </c>
      <c r="BS674">
        <v>3</v>
      </c>
      <c r="BT674" t="s">
        <v>717</v>
      </c>
      <c r="BU674" t="s">
        <v>718</v>
      </c>
      <c r="BW674" t="s">
        <v>945</v>
      </c>
      <c r="BX674">
        <v>1</v>
      </c>
      <c r="BY674">
        <v>1</v>
      </c>
      <c r="BZ674">
        <v>52639</v>
      </c>
      <c r="CA674">
        <v>75821</v>
      </c>
      <c r="CB674">
        <v>11.1</v>
      </c>
      <c r="CC674">
        <v>11.3</v>
      </c>
      <c r="CD674">
        <v>4440</v>
      </c>
      <c r="CE674">
        <v>4520</v>
      </c>
    </row>
    <row r="675" spans="1:87" x14ac:dyDescent="0.25">
      <c r="A675">
        <v>1600183261</v>
      </c>
      <c r="B675" t="s">
        <v>183</v>
      </c>
      <c r="C675">
        <v>183261</v>
      </c>
      <c r="E675" t="s">
        <v>63</v>
      </c>
      <c r="F675" t="s">
        <v>1</v>
      </c>
      <c r="G675" t="s">
        <v>2</v>
      </c>
      <c r="H675">
        <v>82663.929999999993</v>
      </c>
      <c r="I675">
        <v>83945.13</v>
      </c>
      <c r="J675">
        <v>15669.35</v>
      </c>
      <c r="K675">
        <v>15629.35</v>
      </c>
      <c r="L675">
        <v>0</v>
      </c>
      <c r="M675">
        <v>0</v>
      </c>
      <c r="N675">
        <v>230518</v>
      </c>
      <c r="O675">
        <v>252050</v>
      </c>
      <c r="P675">
        <v>32.200000000000003</v>
      </c>
      <c r="Q675">
        <v>32.1</v>
      </c>
      <c r="R675">
        <v>25294</v>
      </c>
      <c r="AA675" t="s">
        <v>3</v>
      </c>
      <c r="AB675" s="1">
        <v>42997</v>
      </c>
      <c r="AE675" s="1">
        <v>42998</v>
      </c>
      <c r="AG675" s="1">
        <v>42998</v>
      </c>
      <c r="AI675" s="1">
        <v>43140</v>
      </c>
      <c r="AM675" s="1">
        <v>43140</v>
      </c>
      <c r="AO675" s="1">
        <v>43140</v>
      </c>
      <c r="AQ675">
        <v>1600602864</v>
      </c>
      <c r="AR675" t="s">
        <v>417</v>
      </c>
      <c r="AS675">
        <v>1</v>
      </c>
      <c r="AV675" t="s">
        <v>63</v>
      </c>
      <c r="AW675" t="s">
        <v>5</v>
      </c>
      <c r="AX675">
        <v>1033904</v>
      </c>
      <c r="AY675" t="s">
        <v>6</v>
      </c>
      <c r="BA675" t="s">
        <v>7</v>
      </c>
      <c r="BB675" s="1">
        <v>43003</v>
      </c>
      <c r="BC675" s="1">
        <v>43003</v>
      </c>
      <c r="BD675" s="1">
        <v>43122</v>
      </c>
      <c r="BE675" s="1">
        <v>43089</v>
      </c>
      <c r="BF675">
        <v>0</v>
      </c>
      <c r="BG675">
        <v>0</v>
      </c>
      <c r="BH675">
        <v>15669.35</v>
      </c>
      <c r="BI675">
        <v>15629.35</v>
      </c>
      <c r="BJ675">
        <v>82663.929999999993</v>
      </c>
      <c r="BK675">
        <v>83945.13</v>
      </c>
      <c r="BL675">
        <v>230518</v>
      </c>
      <c r="BM675">
        <v>252050</v>
      </c>
      <c r="BN675">
        <v>32.200000000000003</v>
      </c>
      <c r="BO675">
        <v>32.1</v>
      </c>
      <c r="BP675" s="1">
        <v>42997</v>
      </c>
      <c r="BQ675" s="1">
        <v>43547</v>
      </c>
      <c r="BR675">
        <v>602868</v>
      </c>
      <c r="BS675">
        <v>4</v>
      </c>
      <c r="BT675" t="s">
        <v>717</v>
      </c>
      <c r="BU675" t="s">
        <v>718</v>
      </c>
      <c r="BW675" t="s">
        <v>712</v>
      </c>
      <c r="BX675">
        <v>1</v>
      </c>
      <c r="BY675">
        <v>1</v>
      </c>
      <c r="BZ675">
        <v>40787</v>
      </c>
      <c r="CA675">
        <v>40787</v>
      </c>
      <c r="CB675">
        <v>0</v>
      </c>
      <c r="CC675">
        <v>0</v>
      </c>
      <c r="CD675">
        <v>2039.35</v>
      </c>
      <c r="CE675">
        <v>2039.35</v>
      </c>
    </row>
    <row r="676" spans="1:87" x14ac:dyDescent="0.25">
      <c r="A676">
        <v>1600162417</v>
      </c>
      <c r="B676" t="s">
        <v>183</v>
      </c>
      <c r="C676">
        <v>162417</v>
      </c>
      <c r="E676" t="s">
        <v>272</v>
      </c>
      <c r="F676" t="s">
        <v>1</v>
      </c>
      <c r="G676" t="s">
        <v>2</v>
      </c>
      <c r="H676">
        <v>7683</v>
      </c>
      <c r="I676">
        <v>6614.83</v>
      </c>
      <c r="J676">
        <v>2111</v>
      </c>
      <c r="K676">
        <v>1683.7</v>
      </c>
      <c r="L676">
        <v>689.7</v>
      </c>
      <c r="M676">
        <v>689.7</v>
      </c>
      <c r="N676">
        <v>14027</v>
      </c>
      <c r="O676">
        <v>11909</v>
      </c>
      <c r="P676">
        <v>0</v>
      </c>
      <c r="Q676">
        <v>0</v>
      </c>
      <c r="R676">
        <v>15341</v>
      </c>
      <c r="AA676" t="s">
        <v>3</v>
      </c>
      <c r="AB676" s="1">
        <v>42537</v>
      </c>
      <c r="AE676" s="1">
        <v>42537</v>
      </c>
      <c r="AG676" s="1">
        <v>42537</v>
      </c>
      <c r="AI676" s="1">
        <v>43223</v>
      </c>
      <c r="AM676" s="1">
        <v>43223</v>
      </c>
      <c r="AO676" s="1">
        <v>43223</v>
      </c>
      <c r="AQ676">
        <v>1600507998</v>
      </c>
      <c r="AR676" t="s">
        <v>281</v>
      </c>
      <c r="AS676">
        <v>1</v>
      </c>
      <c r="AV676" t="s">
        <v>272</v>
      </c>
      <c r="AW676" t="s">
        <v>5</v>
      </c>
      <c r="AX676">
        <v>1969747</v>
      </c>
      <c r="AY676" t="s">
        <v>9</v>
      </c>
      <c r="BA676" t="s">
        <v>7</v>
      </c>
      <c r="BB676" s="1">
        <v>42562</v>
      </c>
      <c r="BC676" s="1">
        <v>42562</v>
      </c>
      <c r="BD676" s="1">
        <v>42580</v>
      </c>
      <c r="BE676" s="1">
        <v>43091</v>
      </c>
      <c r="BF676">
        <v>0</v>
      </c>
      <c r="BG676">
        <v>0</v>
      </c>
      <c r="BH676">
        <v>1484</v>
      </c>
      <c r="BI676">
        <v>994</v>
      </c>
      <c r="BJ676">
        <v>4262</v>
      </c>
      <c r="BK676">
        <v>2922.3</v>
      </c>
      <c r="BL676">
        <v>9856</v>
      </c>
      <c r="BM676">
        <v>6608</v>
      </c>
      <c r="BN676">
        <v>0</v>
      </c>
      <c r="BO676">
        <v>0</v>
      </c>
      <c r="BP676" s="1">
        <v>42537</v>
      </c>
      <c r="BQ676" s="1">
        <v>43544</v>
      </c>
      <c r="BR676">
        <v>507999</v>
      </c>
      <c r="BS676">
        <v>1</v>
      </c>
      <c r="BT676" t="s">
        <v>709</v>
      </c>
      <c r="BU676" t="s">
        <v>712</v>
      </c>
      <c r="BW676" t="s">
        <v>714</v>
      </c>
      <c r="BX676">
        <v>14</v>
      </c>
      <c r="BY676">
        <v>7</v>
      </c>
      <c r="BZ676">
        <v>8176</v>
      </c>
      <c r="CA676">
        <v>4088</v>
      </c>
      <c r="CB676">
        <v>0</v>
      </c>
      <c r="CC676">
        <v>0</v>
      </c>
      <c r="CD676">
        <v>1232</v>
      </c>
      <c r="CE676">
        <v>616</v>
      </c>
    </row>
    <row r="677" spans="1:87" x14ac:dyDescent="0.25">
      <c r="A677">
        <v>1600162417</v>
      </c>
      <c r="B677" t="s">
        <v>183</v>
      </c>
      <c r="C677">
        <v>162417</v>
      </c>
      <c r="E677" t="s">
        <v>272</v>
      </c>
      <c r="F677" t="s">
        <v>1</v>
      </c>
      <c r="G677" t="s">
        <v>2</v>
      </c>
      <c r="H677">
        <v>7683</v>
      </c>
      <c r="I677">
        <v>6614.83</v>
      </c>
      <c r="J677">
        <v>2111</v>
      </c>
      <c r="K677">
        <v>1683.7</v>
      </c>
      <c r="L677">
        <v>689.7</v>
      </c>
      <c r="M677">
        <v>689.7</v>
      </c>
      <c r="N677">
        <v>14027</v>
      </c>
      <c r="O677">
        <v>11909</v>
      </c>
      <c r="P677">
        <v>0</v>
      </c>
      <c r="Q677">
        <v>0</v>
      </c>
      <c r="R677">
        <v>15341</v>
      </c>
      <c r="AA677" t="s">
        <v>3</v>
      </c>
      <c r="AB677" s="1">
        <v>42537</v>
      </c>
      <c r="AE677" s="1">
        <v>42537</v>
      </c>
      <c r="AG677" s="1">
        <v>42537</v>
      </c>
      <c r="AI677" s="1">
        <v>43223</v>
      </c>
      <c r="AM677" s="1">
        <v>43223</v>
      </c>
      <c r="AO677" s="1">
        <v>43223</v>
      </c>
      <c r="AQ677">
        <v>1600507998</v>
      </c>
      <c r="AR677" t="s">
        <v>281</v>
      </c>
      <c r="AS677">
        <v>1</v>
      </c>
      <c r="AV677" t="s">
        <v>272</v>
      </c>
      <c r="AW677" t="s">
        <v>5</v>
      </c>
      <c r="AX677">
        <v>1969747</v>
      </c>
      <c r="AY677" t="s">
        <v>9</v>
      </c>
      <c r="BA677" t="s">
        <v>7</v>
      </c>
      <c r="BB677" s="1">
        <v>42562</v>
      </c>
      <c r="BC677" s="1">
        <v>42562</v>
      </c>
      <c r="BD677" s="1">
        <v>42580</v>
      </c>
      <c r="BE677" s="1">
        <v>43091</v>
      </c>
      <c r="BF677">
        <v>0</v>
      </c>
      <c r="BG677">
        <v>0</v>
      </c>
      <c r="BH677">
        <v>1484</v>
      </c>
      <c r="BI677">
        <v>994</v>
      </c>
      <c r="BJ677">
        <v>4262</v>
      </c>
      <c r="BK677">
        <v>2922.3</v>
      </c>
      <c r="BL677">
        <v>9856</v>
      </c>
      <c r="BM677">
        <v>6608</v>
      </c>
      <c r="BN677">
        <v>0</v>
      </c>
      <c r="BO677">
        <v>0</v>
      </c>
      <c r="BP677" s="1">
        <v>42537</v>
      </c>
      <c r="BQ677" s="1">
        <v>43544</v>
      </c>
      <c r="BR677">
        <v>508000</v>
      </c>
      <c r="BS677">
        <v>2</v>
      </c>
      <c r="BT677" t="s">
        <v>709</v>
      </c>
      <c r="BU677" t="s">
        <v>712</v>
      </c>
      <c r="BW677" t="s">
        <v>715</v>
      </c>
      <c r="BX677">
        <v>2</v>
      </c>
      <c r="BY677">
        <v>3</v>
      </c>
      <c r="BZ677">
        <v>1680</v>
      </c>
      <c r="CA677">
        <v>2520</v>
      </c>
      <c r="CB677">
        <v>0</v>
      </c>
      <c r="CC677">
        <v>0</v>
      </c>
      <c r="CD677">
        <v>252</v>
      </c>
      <c r="CE677">
        <v>378</v>
      </c>
    </row>
    <row r="678" spans="1:87" x14ac:dyDescent="0.25">
      <c r="A678">
        <v>1600186955</v>
      </c>
      <c r="B678" t="s">
        <v>183</v>
      </c>
      <c r="C678">
        <v>186955</v>
      </c>
      <c r="E678" t="s">
        <v>81</v>
      </c>
      <c r="F678" t="s">
        <v>1</v>
      </c>
      <c r="G678" t="s">
        <v>2</v>
      </c>
      <c r="H678">
        <v>308.16000000000003</v>
      </c>
      <c r="I678">
        <v>308.16000000000003</v>
      </c>
      <c r="J678">
        <v>252</v>
      </c>
      <c r="K678">
        <v>252</v>
      </c>
      <c r="L678">
        <v>0</v>
      </c>
      <c r="M678">
        <v>0</v>
      </c>
      <c r="N678">
        <v>1653.84</v>
      </c>
      <c r="O678">
        <v>1653.84</v>
      </c>
      <c r="P678">
        <v>0.36</v>
      </c>
      <c r="Q678">
        <v>0.36</v>
      </c>
      <c r="R678">
        <v>13365</v>
      </c>
      <c r="AA678" t="s">
        <v>3</v>
      </c>
      <c r="AB678" s="1">
        <v>43068</v>
      </c>
      <c r="AE678" s="1">
        <v>43068</v>
      </c>
      <c r="AG678" s="1">
        <v>43068</v>
      </c>
      <c r="AI678" s="1">
        <v>43213</v>
      </c>
      <c r="AM678" s="1">
        <v>43213</v>
      </c>
      <c r="AO678" s="1">
        <v>43213</v>
      </c>
      <c r="AQ678">
        <v>1600534342</v>
      </c>
      <c r="AR678" t="s">
        <v>439</v>
      </c>
      <c r="AS678">
        <v>1</v>
      </c>
      <c r="AV678" t="s">
        <v>81</v>
      </c>
      <c r="AW678" t="s">
        <v>5</v>
      </c>
      <c r="AX678">
        <v>1033383</v>
      </c>
      <c r="AY678" t="s">
        <v>6</v>
      </c>
      <c r="BA678" t="s">
        <v>7</v>
      </c>
      <c r="BB678" s="1">
        <v>43070</v>
      </c>
      <c r="BC678" s="1">
        <v>43070</v>
      </c>
      <c r="BD678" s="1">
        <v>43168</v>
      </c>
      <c r="BE678" s="1">
        <v>43098</v>
      </c>
      <c r="BF678">
        <v>0</v>
      </c>
      <c r="BG678">
        <v>0</v>
      </c>
      <c r="BH678">
        <v>252</v>
      </c>
      <c r="BI678">
        <v>252</v>
      </c>
      <c r="BJ678">
        <v>308.16000000000003</v>
      </c>
      <c r="BK678">
        <v>308.16000000000003</v>
      </c>
      <c r="BL678">
        <v>1653.84</v>
      </c>
      <c r="BM678">
        <v>1653.84</v>
      </c>
      <c r="BN678">
        <v>0.36</v>
      </c>
      <c r="BO678">
        <v>0.36</v>
      </c>
      <c r="BP678" s="1">
        <v>43068</v>
      </c>
      <c r="BQ678" s="1">
        <v>43545</v>
      </c>
      <c r="BR678">
        <v>534343</v>
      </c>
      <c r="BS678">
        <v>1</v>
      </c>
      <c r="BT678" t="s">
        <v>709</v>
      </c>
      <c r="BU678" t="s">
        <v>710</v>
      </c>
      <c r="BW678" t="s">
        <v>722</v>
      </c>
      <c r="BX678">
        <v>36</v>
      </c>
      <c r="BY678">
        <v>36</v>
      </c>
      <c r="BZ678">
        <v>1653.84</v>
      </c>
      <c r="CA678">
        <v>1653.84</v>
      </c>
      <c r="CB678">
        <v>0.36</v>
      </c>
      <c r="CC678">
        <v>0.36</v>
      </c>
      <c r="CD678">
        <v>252</v>
      </c>
      <c r="CE678">
        <v>252</v>
      </c>
    </row>
    <row r="679" spans="1:87" x14ac:dyDescent="0.25">
      <c r="A679">
        <v>1600186427</v>
      </c>
      <c r="B679" t="s">
        <v>183</v>
      </c>
      <c r="C679">
        <v>186427</v>
      </c>
      <c r="E679" t="s">
        <v>81</v>
      </c>
      <c r="F679" t="s">
        <v>1</v>
      </c>
      <c r="G679" t="s">
        <v>2</v>
      </c>
      <c r="H679">
        <v>647.64</v>
      </c>
      <c r="I679">
        <v>647.64</v>
      </c>
      <c r="J679">
        <v>504</v>
      </c>
      <c r="K679">
        <v>504</v>
      </c>
      <c r="L679">
        <v>0</v>
      </c>
      <c r="M679">
        <v>0</v>
      </c>
      <c r="N679">
        <v>3307.68</v>
      </c>
      <c r="O679">
        <v>3307.68</v>
      </c>
      <c r="P679">
        <v>0.72</v>
      </c>
      <c r="Q679">
        <v>0.72</v>
      </c>
      <c r="R679">
        <v>28394</v>
      </c>
      <c r="AA679" t="s">
        <v>3</v>
      </c>
      <c r="AB679" s="1">
        <v>43059</v>
      </c>
      <c r="AE679" s="1">
        <v>43059</v>
      </c>
      <c r="AG679" s="1">
        <v>43059</v>
      </c>
      <c r="AI679" s="1">
        <v>43087</v>
      </c>
      <c r="AM679" s="1">
        <v>43087</v>
      </c>
      <c r="AO679" s="1">
        <v>43087</v>
      </c>
      <c r="AQ679">
        <v>1600533802</v>
      </c>
      <c r="AR679" t="s">
        <v>434</v>
      </c>
      <c r="AS679">
        <v>1</v>
      </c>
      <c r="AV679" t="s">
        <v>81</v>
      </c>
      <c r="AW679" t="s">
        <v>5</v>
      </c>
      <c r="AX679">
        <v>1137787</v>
      </c>
      <c r="AY679" t="s">
        <v>6</v>
      </c>
      <c r="BA679" t="s">
        <v>7</v>
      </c>
      <c r="BB679" s="1">
        <v>43059</v>
      </c>
      <c r="BC679" s="1">
        <v>43059</v>
      </c>
      <c r="BD679" s="1">
        <v>43099</v>
      </c>
      <c r="BE679" s="1">
        <v>43099</v>
      </c>
      <c r="BF679">
        <v>0</v>
      </c>
      <c r="BG679">
        <v>0</v>
      </c>
      <c r="BH679">
        <v>504</v>
      </c>
      <c r="BI679">
        <v>504</v>
      </c>
      <c r="BJ679">
        <v>647.64</v>
      </c>
      <c r="BK679">
        <v>647.64</v>
      </c>
      <c r="BL679">
        <v>3307.68</v>
      </c>
      <c r="BM679">
        <v>3307.68</v>
      </c>
      <c r="BN679">
        <v>0.72</v>
      </c>
      <c r="BO679">
        <v>0.72</v>
      </c>
      <c r="BP679" s="1">
        <v>43059</v>
      </c>
      <c r="BQ679" s="1">
        <v>43545</v>
      </c>
      <c r="BR679">
        <v>533803</v>
      </c>
      <c r="BS679">
        <v>1</v>
      </c>
      <c r="BT679" t="s">
        <v>709</v>
      </c>
      <c r="BU679" t="s">
        <v>710</v>
      </c>
      <c r="BW679" t="s">
        <v>722</v>
      </c>
      <c r="BX679">
        <v>72</v>
      </c>
      <c r="BY679">
        <v>72</v>
      </c>
      <c r="BZ679">
        <v>3307.68</v>
      </c>
      <c r="CA679">
        <v>3307.68</v>
      </c>
      <c r="CB679">
        <v>0.72</v>
      </c>
      <c r="CC679">
        <v>0.72</v>
      </c>
      <c r="CD679">
        <v>504</v>
      </c>
      <c r="CE679">
        <v>504</v>
      </c>
    </row>
    <row r="680" spans="1:87" x14ac:dyDescent="0.25">
      <c r="A680">
        <v>1600162191</v>
      </c>
      <c r="B680" t="s">
        <v>183</v>
      </c>
      <c r="C680">
        <v>162191</v>
      </c>
      <c r="E680" t="s">
        <v>272</v>
      </c>
      <c r="F680" t="s">
        <v>273</v>
      </c>
      <c r="G680" t="s">
        <v>2</v>
      </c>
      <c r="H680">
        <v>574151.03</v>
      </c>
      <c r="I680">
        <v>528153.03</v>
      </c>
      <c r="J680">
        <v>203167</v>
      </c>
      <c r="K680">
        <v>180822.1</v>
      </c>
      <c r="L680">
        <v>0</v>
      </c>
      <c r="M680">
        <v>0</v>
      </c>
      <c r="N680">
        <v>1352930</v>
      </c>
      <c r="O680">
        <v>1236418</v>
      </c>
      <c r="P680">
        <v>0</v>
      </c>
      <c r="Q680">
        <v>0</v>
      </c>
      <c r="R680">
        <v>23692</v>
      </c>
      <c r="AA680" t="s">
        <v>3</v>
      </c>
      <c r="AB680" s="1">
        <v>42534</v>
      </c>
      <c r="AE680" s="1">
        <v>42536</v>
      </c>
      <c r="AG680" s="1">
        <v>42536</v>
      </c>
      <c r="AI680" s="1">
        <v>43108</v>
      </c>
      <c r="AM680" s="1">
        <v>43536</v>
      </c>
      <c r="AO680" s="1">
        <v>43868</v>
      </c>
      <c r="AQ680">
        <v>1600479587</v>
      </c>
      <c r="AR680" t="s">
        <v>274</v>
      </c>
      <c r="AS680">
        <v>14</v>
      </c>
      <c r="AV680" t="s">
        <v>272</v>
      </c>
      <c r="AW680" t="s">
        <v>5</v>
      </c>
      <c r="AX680">
        <v>0</v>
      </c>
      <c r="AY680" t="s">
        <v>6</v>
      </c>
      <c r="BA680" t="s">
        <v>7</v>
      </c>
      <c r="BB680" s="1">
        <v>42675</v>
      </c>
      <c r="BC680" s="1">
        <v>42675</v>
      </c>
      <c r="BD680" s="1">
        <v>43100</v>
      </c>
      <c r="BE680" s="1">
        <v>43100</v>
      </c>
      <c r="BF680">
        <v>0</v>
      </c>
      <c r="BG680">
        <v>0</v>
      </c>
      <c r="BH680">
        <v>7405</v>
      </c>
      <c r="BI680">
        <v>7676</v>
      </c>
      <c r="BJ680">
        <v>21368.11</v>
      </c>
      <c r="BK680">
        <v>21368.11</v>
      </c>
      <c r="BL680">
        <v>49314</v>
      </c>
      <c r="BM680">
        <v>51116</v>
      </c>
      <c r="BN680">
        <v>0</v>
      </c>
      <c r="BO680">
        <v>0</v>
      </c>
      <c r="BP680" s="1">
        <v>42536</v>
      </c>
      <c r="BQ680" s="1">
        <v>43543</v>
      </c>
      <c r="BR680">
        <v>479588</v>
      </c>
      <c r="BS680">
        <v>1</v>
      </c>
      <c r="BT680" t="s">
        <v>709</v>
      </c>
      <c r="BU680" t="s">
        <v>712</v>
      </c>
      <c r="BW680" t="s">
        <v>871</v>
      </c>
      <c r="BX680">
        <v>9</v>
      </c>
      <c r="BY680">
        <v>10</v>
      </c>
      <c r="BZ680">
        <v>5256</v>
      </c>
      <c r="CA680">
        <v>5840</v>
      </c>
      <c r="CB680">
        <v>0</v>
      </c>
      <c r="CC680">
        <v>0</v>
      </c>
      <c r="CD680">
        <v>792</v>
      </c>
      <c r="CE680">
        <v>880</v>
      </c>
    </row>
    <row r="681" spans="1:87" x14ac:dyDescent="0.25">
      <c r="A681">
        <v>1600162191</v>
      </c>
      <c r="B681" t="s">
        <v>183</v>
      </c>
      <c r="C681">
        <v>162191</v>
      </c>
      <c r="E681" t="s">
        <v>272</v>
      </c>
      <c r="F681" t="s">
        <v>273</v>
      </c>
      <c r="G681" t="s">
        <v>2</v>
      </c>
      <c r="H681">
        <v>574151.03</v>
      </c>
      <c r="I681">
        <v>528153.03</v>
      </c>
      <c r="J681">
        <v>203167</v>
      </c>
      <c r="K681">
        <v>180822.1</v>
      </c>
      <c r="L681">
        <v>0</v>
      </c>
      <c r="M681">
        <v>0</v>
      </c>
      <c r="N681">
        <v>1352930</v>
      </c>
      <c r="O681">
        <v>1236418</v>
      </c>
      <c r="P681">
        <v>0</v>
      </c>
      <c r="Q681">
        <v>0</v>
      </c>
      <c r="R681">
        <v>23692</v>
      </c>
      <c r="AA681" t="s">
        <v>3</v>
      </c>
      <c r="AB681" s="1">
        <v>42534</v>
      </c>
      <c r="AE681" s="1">
        <v>42536</v>
      </c>
      <c r="AG681" s="1">
        <v>42536</v>
      </c>
      <c r="AI681" s="1">
        <v>43108</v>
      </c>
      <c r="AM681" s="1">
        <v>43536</v>
      </c>
      <c r="AO681" s="1">
        <v>43868</v>
      </c>
      <c r="AQ681">
        <v>1600479587</v>
      </c>
      <c r="AR681" t="s">
        <v>274</v>
      </c>
      <c r="AS681">
        <v>14</v>
      </c>
      <c r="AV681" t="s">
        <v>272</v>
      </c>
      <c r="AW681" t="s">
        <v>5</v>
      </c>
      <c r="AX681">
        <v>0</v>
      </c>
      <c r="AY681" t="s">
        <v>6</v>
      </c>
      <c r="BA681" t="s">
        <v>7</v>
      </c>
      <c r="BB681" s="1">
        <v>42675</v>
      </c>
      <c r="BC681" s="1">
        <v>42675</v>
      </c>
      <c r="BD681" s="1">
        <v>43100</v>
      </c>
      <c r="BE681" s="1">
        <v>43100</v>
      </c>
      <c r="BF681">
        <v>0</v>
      </c>
      <c r="BG681">
        <v>0</v>
      </c>
      <c r="BH681">
        <v>7405</v>
      </c>
      <c r="BI681">
        <v>7676</v>
      </c>
      <c r="BJ681">
        <v>21368.11</v>
      </c>
      <c r="BK681">
        <v>21368.11</v>
      </c>
      <c r="BL681">
        <v>49314</v>
      </c>
      <c r="BM681">
        <v>51116</v>
      </c>
      <c r="BN681">
        <v>0</v>
      </c>
      <c r="BO681">
        <v>0</v>
      </c>
      <c r="BP681" s="1">
        <v>42536</v>
      </c>
      <c r="BQ681" s="1">
        <v>43543</v>
      </c>
      <c r="BR681">
        <v>479589</v>
      </c>
      <c r="BS681">
        <v>2</v>
      </c>
      <c r="BT681" t="s">
        <v>709</v>
      </c>
      <c r="BU681" t="s">
        <v>712</v>
      </c>
      <c r="BW681" t="s">
        <v>872</v>
      </c>
      <c r="BX681">
        <v>11</v>
      </c>
      <c r="BY681">
        <v>12</v>
      </c>
      <c r="BZ681">
        <v>13398</v>
      </c>
      <c r="CA681">
        <v>14616</v>
      </c>
      <c r="CB681">
        <v>0</v>
      </c>
      <c r="CC681">
        <v>0</v>
      </c>
      <c r="CD681">
        <v>2013</v>
      </c>
      <c r="CE681">
        <v>2196</v>
      </c>
    </row>
    <row r="682" spans="1:87" x14ac:dyDescent="0.25">
      <c r="A682">
        <v>1600162191</v>
      </c>
      <c r="B682" t="s">
        <v>183</v>
      </c>
      <c r="C682">
        <v>162191</v>
      </c>
      <c r="E682" t="s">
        <v>272</v>
      </c>
      <c r="F682" t="s">
        <v>273</v>
      </c>
      <c r="G682" t="s">
        <v>2</v>
      </c>
      <c r="H682">
        <v>574151.03</v>
      </c>
      <c r="I682">
        <v>528153.03</v>
      </c>
      <c r="J682">
        <v>203167</v>
      </c>
      <c r="K682">
        <v>180822.1</v>
      </c>
      <c r="L682">
        <v>0</v>
      </c>
      <c r="M682">
        <v>0</v>
      </c>
      <c r="N682">
        <v>1352930</v>
      </c>
      <c r="O682">
        <v>1236418</v>
      </c>
      <c r="P682">
        <v>0</v>
      </c>
      <c r="Q682">
        <v>0</v>
      </c>
      <c r="R682">
        <v>23692</v>
      </c>
      <c r="AA682" t="s">
        <v>3</v>
      </c>
      <c r="AB682" s="1">
        <v>42534</v>
      </c>
      <c r="AE682" s="1">
        <v>42536</v>
      </c>
      <c r="AG682" s="1">
        <v>42536</v>
      </c>
      <c r="AI682" s="1">
        <v>43108</v>
      </c>
      <c r="AM682" s="1">
        <v>43536</v>
      </c>
      <c r="AO682" s="1">
        <v>43868</v>
      </c>
      <c r="AQ682">
        <v>1600479587</v>
      </c>
      <c r="AR682" t="s">
        <v>274</v>
      </c>
      <c r="AS682">
        <v>14</v>
      </c>
      <c r="AV682" t="s">
        <v>272</v>
      </c>
      <c r="AW682" t="s">
        <v>5</v>
      </c>
      <c r="AX682">
        <v>0</v>
      </c>
      <c r="AY682" t="s">
        <v>6</v>
      </c>
      <c r="BA682" t="s">
        <v>7</v>
      </c>
      <c r="BB682" s="1">
        <v>42675</v>
      </c>
      <c r="BC682" s="1">
        <v>42675</v>
      </c>
      <c r="BD682" s="1">
        <v>43100</v>
      </c>
      <c r="BE682" s="1">
        <v>43100</v>
      </c>
      <c r="BF682">
        <v>0</v>
      </c>
      <c r="BG682">
        <v>0</v>
      </c>
      <c r="BH682">
        <v>7405</v>
      </c>
      <c r="BI682">
        <v>7676</v>
      </c>
      <c r="BJ682">
        <v>21368.11</v>
      </c>
      <c r="BK682">
        <v>21368.11</v>
      </c>
      <c r="BL682">
        <v>49314</v>
      </c>
      <c r="BM682">
        <v>51116</v>
      </c>
      <c r="BN682">
        <v>0</v>
      </c>
      <c r="BO682">
        <v>0</v>
      </c>
      <c r="BP682" s="1">
        <v>42536</v>
      </c>
      <c r="BQ682" s="1">
        <v>43543</v>
      </c>
      <c r="BR682">
        <v>479590</v>
      </c>
      <c r="BS682">
        <v>3</v>
      </c>
      <c r="BT682" t="s">
        <v>709</v>
      </c>
      <c r="BU682" t="s">
        <v>712</v>
      </c>
      <c r="BW682" t="s">
        <v>873</v>
      </c>
      <c r="BX682">
        <v>10</v>
      </c>
      <c r="BY682">
        <v>10</v>
      </c>
      <c r="BZ682">
        <v>30660</v>
      </c>
      <c r="CA682">
        <v>30660</v>
      </c>
      <c r="CB682">
        <v>0</v>
      </c>
      <c r="CC682">
        <v>0</v>
      </c>
      <c r="CD682">
        <v>4600</v>
      </c>
      <c r="CE682">
        <v>4600</v>
      </c>
    </row>
    <row r="683" spans="1:87" x14ac:dyDescent="0.25">
      <c r="A683">
        <v>1600178473</v>
      </c>
      <c r="B683" t="s">
        <v>183</v>
      </c>
      <c r="C683">
        <v>178473</v>
      </c>
      <c r="E683" t="s">
        <v>47</v>
      </c>
      <c r="F683" t="s">
        <v>48</v>
      </c>
      <c r="G683" t="s">
        <v>2</v>
      </c>
      <c r="H683">
        <v>82380.490000000005</v>
      </c>
      <c r="I683">
        <v>49049.2</v>
      </c>
      <c r="J683">
        <v>19641.599999999999</v>
      </c>
      <c r="K683">
        <v>15752</v>
      </c>
      <c r="L683">
        <v>0</v>
      </c>
      <c r="M683">
        <v>0</v>
      </c>
      <c r="N683">
        <v>196416</v>
      </c>
      <c r="O683">
        <v>159704</v>
      </c>
      <c r="P683">
        <v>0</v>
      </c>
      <c r="Q683">
        <v>0</v>
      </c>
      <c r="R683">
        <v>24520</v>
      </c>
      <c r="AA683" t="s">
        <v>3</v>
      </c>
      <c r="AB683" s="1">
        <v>42892</v>
      </c>
      <c r="AE683" s="1">
        <v>42892</v>
      </c>
      <c r="AG683" s="1">
        <v>42892</v>
      </c>
      <c r="AI683" s="1">
        <v>42908</v>
      </c>
      <c r="AM683" s="1">
        <v>43507</v>
      </c>
      <c r="AO683" s="1">
        <v>43994</v>
      </c>
      <c r="AQ683">
        <v>1600589165</v>
      </c>
      <c r="AR683" t="s">
        <v>391</v>
      </c>
      <c r="AS683">
        <v>7</v>
      </c>
      <c r="AV683" t="s">
        <v>47</v>
      </c>
      <c r="AW683" t="s">
        <v>5</v>
      </c>
      <c r="AX683">
        <v>1085710</v>
      </c>
      <c r="AY683" t="s">
        <v>9</v>
      </c>
      <c r="BA683" t="s">
        <v>7</v>
      </c>
      <c r="BB683" s="1">
        <v>42905</v>
      </c>
      <c r="BC683" s="1">
        <v>42909</v>
      </c>
      <c r="BD683" s="1">
        <v>42905</v>
      </c>
      <c r="BE683" s="1">
        <v>43100</v>
      </c>
      <c r="BF683">
        <v>0</v>
      </c>
      <c r="BG683">
        <v>0</v>
      </c>
      <c r="BH683">
        <v>1039.0999999999999</v>
      </c>
      <c r="BI683">
        <v>1039.0999999999999</v>
      </c>
      <c r="BJ683">
        <v>3713.7</v>
      </c>
      <c r="BK683">
        <v>2571.0700000000002</v>
      </c>
      <c r="BL683">
        <v>10391</v>
      </c>
      <c r="BM683">
        <v>10391</v>
      </c>
      <c r="BN683">
        <v>0</v>
      </c>
      <c r="BO683">
        <v>0</v>
      </c>
      <c r="BP683" s="1">
        <v>42892</v>
      </c>
      <c r="BQ683" s="1">
        <v>43329</v>
      </c>
      <c r="BR683">
        <v>589166</v>
      </c>
      <c r="BS683">
        <v>1</v>
      </c>
      <c r="BT683" t="s">
        <v>717</v>
      </c>
      <c r="BU683" t="s">
        <v>720</v>
      </c>
      <c r="BW683" t="s">
        <v>934</v>
      </c>
      <c r="BX683">
        <v>1</v>
      </c>
      <c r="BY683">
        <v>1</v>
      </c>
      <c r="BZ683">
        <v>8011</v>
      </c>
      <c r="CA683">
        <v>8011</v>
      </c>
      <c r="CB683">
        <v>0</v>
      </c>
      <c r="CC683">
        <v>0</v>
      </c>
      <c r="CD683">
        <v>801.1</v>
      </c>
      <c r="CE683">
        <v>801.1</v>
      </c>
    </row>
    <row r="684" spans="1:87" x14ac:dyDescent="0.25">
      <c r="A684">
        <v>1600178473</v>
      </c>
      <c r="B684" t="s">
        <v>183</v>
      </c>
      <c r="C684">
        <v>178473</v>
      </c>
      <c r="E684" t="s">
        <v>47</v>
      </c>
      <c r="F684" t="s">
        <v>48</v>
      </c>
      <c r="G684" t="s">
        <v>2</v>
      </c>
      <c r="H684">
        <v>82380.490000000005</v>
      </c>
      <c r="I684">
        <v>49049.2</v>
      </c>
      <c r="J684">
        <v>19641.599999999999</v>
      </c>
      <c r="K684">
        <v>15752</v>
      </c>
      <c r="L684">
        <v>0</v>
      </c>
      <c r="M684">
        <v>0</v>
      </c>
      <c r="N684">
        <v>196416</v>
      </c>
      <c r="O684">
        <v>159704</v>
      </c>
      <c r="P684">
        <v>0</v>
      </c>
      <c r="Q684">
        <v>0</v>
      </c>
      <c r="R684">
        <v>24520</v>
      </c>
      <c r="AA684" t="s">
        <v>3</v>
      </c>
      <c r="AB684" s="1">
        <v>42892</v>
      </c>
      <c r="AE684" s="1">
        <v>42892</v>
      </c>
      <c r="AG684" s="1">
        <v>42892</v>
      </c>
      <c r="AI684" s="1">
        <v>42908</v>
      </c>
      <c r="AM684" s="1">
        <v>43507</v>
      </c>
      <c r="AO684" s="1">
        <v>43994</v>
      </c>
      <c r="AQ684">
        <v>1600589165</v>
      </c>
      <c r="AR684" t="s">
        <v>391</v>
      </c>
      <c r="AS684">
        <v>7</v>
      </c>
      <c r="AV684" t="s">
        <v>47</v>
      </c>
      <c r="AW684" t="s">
        <v>5</v>
      </c>
      <c r="AX684">
        <v>1085710</v>
      </c>
      <c r="AY684" t="s">
        <v>9</v>
      </c>
      <c r="BA684" t="s">
        <v>7</v>
      </c>
      <c r="BB684" s="1">
        <v>42905</v>
      </c>
      <c r="BC684" s="1">
        <v>42909</v>
      </c>
      <c r="BD684" s="1">
        <v>42905</v>
      </c>
      <c r="BE684" s="1">
        <v>43100</v>
      </c>
      <c r="BF684">
        <v>0</v>
      </c>
      <c r="BG684">
        <v>0</v>
      </c>
      <c r="BH684">
        <v>1039.0999999999999</v>
      </c>
      <c r="BI684">
        <v>1039.0999999999999</v>
      </c>
      <c r="BJ684">
        <v>3713.7</v>
      </c>
      <c r="BK684">
        <v>2571.0700000000002</v>
      </c>
      <c r="BL684">
        <v>10391</v>
      </c>
      <c r="BM684">
        <v>10391</v>
      </c>
      <c r="BN684">
        <v>0</v>
      </c>
      <c r="BO684">
        <v>0</v>
      </c>
      <c r="BP684" s="1">
        <v>42892</v>
      </c>
      <c r="BQ684" s="1">
        <v>43329</v>
      </c>
      <c r="BR684">
        <v>589167</v>
      </c>
      <c r="BS684">
        <v>2</v>
      </c>
      <c r="BT684" t="s">
        <v>717</v>
      </c>
      <c r="BU684" t="s">
        <v>720</v>
      </c>
      <c r="BW684" t="s">
        <v>935</v>
      </c>
      <c r="BX684">
        <v>1</v>
      </c>
      <c r="BY684">
        <v>1</v>
      </c>
      <c r="BZ684">
        <v>2380</v>
      </c>
      <c r="CA684">
        <v>2380</v>
      </c>
      <c r="CB684">
        <v>0</v>
      </c>
      <c r="CC684">
        <v>0</v>
      </c>
      <c r="CD684">
        <v>238</v>
      </c>
      <c r="CE684">
        <v>238</v>
      </c>
    </row>
    <row r="685" spans="1:87" x14ac:dyDescent="0.25">
      <c r="A685">
        <v>1600186867</v>
      </c>
      <c r="B685" t="s">
        <v>183</v>
      </c>
      <c r="C685">
        <v>186867</v>
      </c>
      <c r="E685" t="s">
        <v>1058</v>
      </c>
      <c r="F685" t="s">
        <v>1</v>
      </c>
      <c r="G685" t="s">
        <v>2</v>
      </c>
      <c r="H685">
        <v>1523.68</v>
      </c>
      <c r="I685">
        <v>1841.09</v>
      </c>
      <c r="J685">
        <v>1246</v>
      </c>
      <c r="K685">
        <v>1370.6</v>
      </c>
      <c r="L685">
        <v>0</v>
      </c>
      <c r="M685">
        <v>0</v>
      </c>
      <c r="N685">
        <v>8177.32</v>
      </c>
      <c r="O685">
        <v>10899.376</v>
      </c>
      <c r="P685">
        <v>1.78</v>
      </c>
      <c r="Q685">
        <v>2.476</v>
      </c>
      <c r="R685">
        <v>28160</v>
      </c>
      <c r="AA685" t="s">
        <v>3</v>
      </c>
      <c r="AB685" s="1">
        <v>43067</v>
      </c>
      <c r="AE685" s="1">
        <v>43067</v>
      </c>
      <c r="AG685" s="1">
        <v>43067</v>
      </c>
      <c r="AI685" s="1">
        <v>43115</v>
      </c>
      <c r="AM685" s="1">
        <v>43115</v>
      </c>
      <c r="AO685" s="1">
        <v>43115</v>
      </c>
      <c r="AQ685">
        <v>1600534221</v>
      </c>
      <c r="AR685" t="s">
        <v>437</v>
      </c>
      <c r="AS685">
        <v>1</v>
      </c>
      <c r="AV685" t="s">
        <v>1058</v>
      </c>
      <c r="AW685" t="s">
        <v>5</v>
      </c>
      <c r="AX685">
        <v>1026744</v>
      </c>
      <c r="AY685" t="s">
        <v>6</v>
      </c>
      <c r="BA685" t="s">
        <v>7</v>
      </c>
      <c r="BB685" s="1">
        <v>43068</v>
      </c>
      <c r="BC685" s="1">
        <v>43068</v>
      </c>
      <c r="BD685" s="1">
        <v>43100</v>
      </c>
      <c r="BE685" s="1">
        <v>43110</v>
      </c>
      <c r="BF685">
        <v>0</v>
      </c>
      <c r="BG685">
        <v>0</v>
      </c>
      <c r="BH685">
        <v>1246</v>
      </c>
      <c r="BI685">
        <v>1370.6</v>
      </c>
      <c r="BJ685">
        <v>1523.68</v>
      </c>
      <c r="BK685">
        <v>1841.09</v>
      </c>
      <c r="BL685">
        <v>8177.32</v>
      </c>
      <c r="BM685">
        <v>10899.38</v>
      </c>
      <c r="BN685">
        <v>1.78</v>
      </c>
      <c r="BO685">
        <v>2.48</v>
      </c>
      <c r="BP685" s="1">
        <v>43067</v>
      </c>
      <c r="BQ685" s="1">
        <v>43545</v>
      </c>
      <c r="BR685">
        <v>534222</v>
      </c>
      <c r="BS685">
        <v>1</v>
      </c>
      <c r="BT685" t="s">
        <v>709</v>
      </c>
      <c r="BU685" t="s">
        <v>718</v>
      </c>
      <c r="BW685" t="s">
        <v>725</v>
      </c>
      <c r="BY685">
        <v>24</v>
      </c>
      <c r="BZ685">
        <v>0</v>
      </c>
      <c r="CA685">
        <v>2722.056</v>
      </c>
      <c r="CB685">
        <v>0</v>
      </c>
      <c r="CC685">
        <v>0.69599999999999995</v>
      </c>
      <c r="CD685">
        <v>0</v>
      </c>
      <c r="CE685">
        <v>144</v>
      </c>
    </row>
    <row r="686" spans="1:87" x14ac:dyDescent="0.25">
      <c r="A686">
        <v>1600186867</v>
      </c>
      <c r="B686" t="s">
        <v>183</v>
      </c>
      <c r="C686">
        <v>186867</v>
      </c>
      <c r="E686" t="s">
        <v>1058</v>
      </c>
      <c r="F686" t="s">
        <v>1</v>
      </c>
      <c r="G686" t="s">
        <v>2</v>
      </c>
      <c r="H686">
        <v>1523.68</v>
      </c>
      <c r="I686">
        <v>1841.09</v>
      </c>
      <c r="J686">
        <v>1246</v>
      </c>
      <c r="K686">
        <v>1370.6</v>
      </c>
      <c r="L686">
        <v>0</v>
      </c>
      <c r="M686">
        <v>0</v>
      </c>
      <c r="N686">
        <v>8177.32</v>
      </c>
      <c r="O686">
        <v>10899.376</v>
      </c>
      <c r="P686">
        <v>1.78</v>
      </c>
      <c r="Q686">
        <v>2.476</v>
      </c>
      <c r="R686">
        <v>28160</v>
      </c>
      <c r="AA686" t="s">
        <v>3</v>
      </c>
      <c r="AB686" s="1">
        <v>43067</v>
      </c>
      <c r="AE686" s="1">
        <v>43067</v>
      </c>
      <c r="AG686" s="1">
        <v>43067</v>
      </c>
      <c r="AI686" s="1">
        <v>43115</v>
      </c>
      <c r="AM686" s="1">
        <v>43115</v>
      </c>
      <c r="AO686" s="1">
        <v>43115</v>
      </c>
      <c r="AQ686">
        <v>1600534221</v>
      </c>
      <c r="AR686" t="s">
        <v>437</v>
      </c>
      <c r="AS686">
        <v>1</v>
      </c>
      <c r="AV686" t="s">
        <v>1058</v>
      </c>
      <c r="AW686" t="s">
        <v>5</v>
      </c>
      <c r="AX686">
        <v>1026744</v>
      </c>
      <c r="AY686" t="s">
        <v>6</v>
      </c>
      <c r="BA686" t="s">
        <v>7</v>
      </c>
      <c r="BB686" s="1">
        <v>43068</v>
      </c>
      <c r="BC686" s="1">
        <v>43068</v>
      </c>
      <c r="BD686" s="1">
        <v>43100</v>
      </c>
      <c r="BE686" s="1">
        <v>43110</v>
      </c>
      <c r="BF686">
        <v>0</v>
      </c>
      <c r="BG686">
        <v>0</v>
      </c>
      <c r="BH686">
        <v>1246</v>
      </c>
      <c r="BI686">
        <v>1370.6</v>
      </c>
      <c r="BJ686">
        <v>1523.68</v>
      </c>
      <c r="BK686">
        <v>1841.09</v>
      </c>
      <c r="BL686">
        <v>8177.32</v>
      </c>
      <c r="BM686">
        <v>10899.38</v>
      </c>
      <c r="BN686">
        <v>1.78</v>
      </c>
      <c r="BO686">
        <v>2.48</v>
      </c>
      <c r="BP686" s="1">
        <v>43067</v>
      </c>
      <c r="BQ686" s="1">
        <v>43545</v>
      </c>
      <c r="BR686">
        <v>534223</v>
      </c>
      <c r="BS686">
        <v>2</v>
      </c>
      <c r="BT686" t="s">
        <v>709</v>
      </c>
      <c r="BU686" t="s">
        <v>710</v>
      </c>
      <c r="BW686" t="s">
        <v>722</v>
      </c>
      <c r="BX686">
        <v>178</v>
      </c>
      <c r="BY686">
        <v>178</v>
      </c>
      <c r="BZ686">
        <v>8177.32</v>
      </c>
      <c r="CA686">
        <v>8177.32</v>
      </c>
      <c r="CB686">
        <v>1.78</v>
      </c>
      <c r="CC686">
        <v>1.78</v>
      </c>
      <c r="CD686">
        <v>1246</v>
      </c>
      <c r="CE686">
        <v>1246</v>
      </c>
    </row>
    <row r="687" spans="1:87" x14ac:dyDescent="0.25">
      <c r="A687">
        <v>1600186547</v>
      </c>
      <c r="B687" t="s">
        <v>183</v>
      </c>
      <c r="C687">
        <v>186547</v>
      </c>
      <c r="E687" t="s">
        <v>1058</v>
      </c>
      <c r="F687" t="s">
        <v>1</v>
      </c>
      <c r="G687" t="s">
        <v>2</v>
      </c>
      <c r="H687">
        <v>2782</v>
      </c>
      <c r="I687">
        <v>2922.4</v>
      </c>
      <c r="J687">
        <v>2275</v>
      </c>
      <c r="K687">
        <v>2455</v>
      </c>
      <c r="L687">
        <v>0</v>
      </c>
      <c r="M687">
        <v>0</v>
      </c>
      <c r="N687">
        <v>14930.5</v>
      </c>
      <c r="O687">
        <v>15507.58</v>
      </c>
      <c r="P687">
        <v>3.25</v>
      </c>
      <c r="Q687">
        <v>3.3980000000000001</v>
      </c>
      <c r="R687">
        <v>28411</v>
      </c>
      <c r="AA687" t="s">
        <v>3</v>
      </c>
      <c r="AB687" s="1">
        <v>43061</v>
      </c>
      <c r="AE687" s="1">
        <v>43061</v>
      </c>
      <c r="AG687" s="1">
        <v>43061</v>
      </c>
      <c r="AI687" s="1">
        <v>43119</v>
      </c>
      <c r="AM687" s="1">
        <v>43119</v>
      </c>
      <c r="AO687" s="1">
        <v>43119</v>
      </c>
      <c r="AQ687">
        <v>1600544567</v>
      </c>
      <c r="AR687" t="s">
        <v>435</v>
      </c>
      <c r="AS687">
        <v>1</v>
      </c>
      <c r="AV687" t="s">
        <v>1058</v>
      </c>
      <c r="AW687" t="s">
        <v>5</v>
      </c>
      <c r="AX687">
        <v>1000486</v>
      </c>
      <c r="AY687" t="s">
        <v>6</v>
      </c>
      <c r="BA687" t="s">
        <v>7</v>
      </c>
      <c r="BB687" s="1">
        <v>43066</v>
      </c>
      <c r="BC687" s="1">
        <v>43066</v>
      </c>
      <c r="BD687" s="1">
        <v>43100</v>
      </c>
      <c r="BE687" s="1">
        <v>43111</v>
      </c>
      <c r="BF687">
        <v>0</v>
      </c>
      <c r="BG687">
        <v>0</v>
      </c>
      <c r="BH687">
        <v>2275</v>
      </c>
      <c r="BI687">
        <v>2455</v>
      </c>
      <c r="BJ687">
        <v>2782</v>
      </c>
      <c r="BK687">
        <v>2922.4</v>
      </c>
      <c r="BL687">
        <v>14930.5</v>
      </c>
      <c r="BM687">
        <v>15507.58</v>
      </c>
      <c r="BN687">
        <v>3.25</v>
      </c>
      <c r="BO687">
        <v>3.4</v>
      </c>
      <c r="BP687" s="1">
        <v>43061</v>
      </c>
      <c r="BQ687" s="1">
        <v>43545</v>
      </c>
      <c r="BR687">
        <v>544568</v>
      </c>
      <c r="BS687">
        <v>1</v>
      </c>
      <c r="BT687" t="s">
        <v>709</v>
      </c>
      <c r="BU687" t="s">
        <v>718</v>
      </c>
      <c r="BW687" t="s">
        <v>737</v>
      </c>
      <c r="BY687">
        <v>36</v>
      </c>
      <c r="BZ687">
        <v>0</v>
      </c>
      <c r="CA687">
        <v>577.08000000000004</v>
      </c>
      <c r="CB687">
        <v>0</v>
      </c>
      <c r="CC687">
        <v>0.14799999999999999</v>
      </c>
      <c r="CD687">
        <v>0</v>
      </c>
      <c r="CE687">
        <v>180</v>
      </c>
    </row>
    <row r="688" spans="1:87" x14ac:dyDescent="0.25">
      <c r="A688">
        <v>1600186547</v>
      </c>
      <c r="B688" t="s">
        <v>183</v>
      </c>
      <c r="C688">
        <v>186547</v>
      </c>
      <c r="E688" t="s">
        <v>1058</v>
      </c>
      <c r="F688" t="s">
        <v>1</v>
      </c>
      <c r="G688" t="s">
        <v>2</v>
      </c>
      <c r="H688">
        <v>2782</v>
      </c>
      <c r="I688">
        <v>2922.4</v>
      </c>
      <c r="J688">
        <v>2275</v>
      </c>
      <c r="K688">
        <v>2455</v>
      </c>
      <c r="L688">
        <v>0</v>
      </c>
      <c r="M688">
        <v>0</v>
      </c>
      <c r="N688">
        <v>14930.5</v>
      </c>
      <c r="O688">
        <v>15507.58</v>
      </c>
      <c r="P688">
        <v>3.25</v>
      </c>
      <c r="Q688">
        <v>3.3980000000000001</v>
      </c>
      <c r="R688">
        <v>28411</v>
      </c>
      <c r="AA688" t="s">
        <v>3</v>
      </c>
      <c r="AB688" s="1">
        <v>43061</v>
      </c>
      <c r="AE688" s="1">
        <v>43061</v>
      </c>
      <c r="AG688" s="1">
        <v>43061</v>
      </c>
      <c r="AI688" s="1">
        <v>43119</v>
      </c>
      <c r="AM688" s="1">
        <v>43119</v>
      </c>
      <c r="AO688" s="1">
        <v>43119</v>
      </c>
      <c r="AQ688">
        <v>1600544567</v>
      </c>
      <c r="AR688" t="s">
        <v>435</v>
      </c>
      <c r="AS688">
        <v>1</v>
      </c>
      <c r="AV688" t="s">
        <v>1058</v>
      </c>
      <c r="AW688" t="s">
        <v>5</v>
      </c>
      <c r="AX688">
        <v>1000486</v>
      </c>
      <c r="AY688" t="s">
        <v>6</v>
      </c>
      <c r="BA688" t="s">
        <v>7</v>
      </c>
      <c r="BB688" s="1">
        <v>43066</v>
      </c>
      <c r="BC688" s="1">
        <v>43066</v>
      </c>
      <c r="BD688" s="1">
        <v>43100</v>
      </c>
      <c r="BE688" s="1">
        <v>43111</v>
      </c>
      <c r="BF688">
        <v>0</v>
      </c>
      <c r="BG688">
        <v>0</v>
      </c>
      <c r="BH688">
        <v>2275</v>
      </c>
      <c r="BI688">
        <v>2455</v>
      </c>
      <c r="BJ688">
        <v>2782</v>
      </c>
      <c r="BK688">
        <v>2922.4</v>
      </c>
      <c r="BL688">
        <v>14930.5</v>
      </c>
      <c r="BM688">
        <v>15507.58</v>
      </c>
      <c r="BN688">
        <v>3.25</v>
      </c>
      <c r="BO688">
        <v>3.4</v>
      </c>
      <c r="BP688" s="1">
        <v>43061</v>
      </c>
      <c r="BQ688" s="1">
        <v>43545</v>
      </c>
      <c r="BR688">
        <v>544569</v>
      </c>
      <c r="BS688">
        <v>2</v>
      </c>
      <c r="BT688" t="s">
        <v>709</v>
      </c>
      <c r="BU688" t="s">
        <v>710</v>
      </c>
      <c r="BW688" t="s">
        <v>722</v>
      </c>
      <c r="BX688">
        <v>325</v>
      </c>
      <c r="BY688">
        <v>325</v>
      </c>
      <c r="BZ688">
        <v>14930.5</v>
      </c>
      <c r="CA688">
        <v>14930.5</v>
      </c>
      <c r="CB688">
        <v>3.25</v>
      </c>
      <c r="CC688">
        <v>3.25</v>
      </c>
      <c r="CD688">
        <v>2275</v>
      </c>
      <c r="CE688">
        <v>2275</v>
      </c>
    </row>
    <row r="689" spans="1:83" x14ac:dyDescent="0.25">
      <c r="A689">
        <v>1600188058</v>
      </c>
      <c r="B689" t="s">
        <v>183</v>
      </c>
      <c r="C689">
        <v>188058</v>
      </c>
      <c r="E689" t="s">
        <v>81</v>
      </c>
      <c r="F689" t="s">
        <v>1</v>
      </c>
      <c r="G689" t="s">
        <v>2</v>
      </c>
      <c r="H689">
        <v>479.36</v>
      </c>
      <c r="I689">
        <v>479.36</v>
      </c>
      <c r="J689">
        <v>392</v>
      </c>
      <c r="K689">
        <v>392</v>
      </c>
      <c r="L689">
        <v>0</v>
      </c>
      <c r="M689">
        <v>0</v>
      </c>
      <c r="N689">
        <v>2572.64</v>
      </c>
      <c r="O689">
        <v>2572.64</v>
      </c>
      <c r="P689">
        <v>0.56000000000000005</v>
      </c>
      <c r="Q689">
        <v>0.56000000000000005</v>
      </c>
      <c r="R689">
        <v>28286</v>
      </c>
      <c r="AA689" t="s">
        <v>3</v>
      </c>
      <c r="AB689" s="1">
        <v>43089</v>
      </c>
      <c r="AE689" s="1">
        <v>43089</v>
      </c>
      <c r="AG689" s="1">
        <v>43089</v>
      </c>
      <c r="AI689" s="1">
        <v>43157</v>
      </c>
      <c r="AM689" s="1">
        <v>43157</v>
      </c>
      <c r="AO689" s="1">
        <v>43157</v>
      </c>
      <c r="AQ689">
        <v>1600542801</v>
      </c>
      <c r="AR689" t="s">
        <v>449</v>
      </c>
      <c r="AS689">
        <v>1</v>
      </c>
      <c r="AV689" t="s">
        <v>81</v>
      </c>
      <c r="AW689" t="s">
        <v>5</v>
      </c>
      <c r="AX689">
        <v>1025213</v>
      </c>
      <c r="AY689" t="s">
        <v>6</v>
      </c>
      <c r="BA689" t="s">
        <v>7</v>
      </c>
      <c r="BB689" s="1">
        <v>43095</v>
      </c>
      <c r="BC689" s="1">
        <v>43095</v>
      </c>
      <c r="BD689" s="1">
        <v>43131</v>
      </c>
      <c r="BE689" s="1">
        <v>43112</v>
      </c>
      <c r="BF689">
        <v>0</v>
      </c>
      <c r="BG689">
        <v>0</v>
      </c>
      <c r="BH689">
        <v>392</v>
      </c>
      <c r="BI689">
        <v>392</v>
      </c>
      <c r="BJ689">
        <v>479.36</v>
      </c>
      <c r="BK689">
        <v>479.36</v>
      </c>
      <c r="BL689">
        <v>2572.64</v>
      </c>
      <c r="BM689">
        <v>2572.64</v>
      </c>
      <c r="BN689">
        <v>0.56000000000000005</v>
      </c>
      <c r="BO689">
        <v>0.56000000000000005</v>
      </c>
      <c r="BP689" s="1">
        <v>43089</v>
      </c>
      <c r="BQ689" s="1">
        <v>43545</v>
      </c>
      <c r="BR689">
        <v>542802</v>
      </c>
      <c r="BS689">
        <v>1</v>
      </c>
      <c r="BT689" t="s">
        <v>709</v>
      </c>
      <c r="BU689" t="s">
        <v>710</v>
      </c>
      <c r="BW689" t="s">
        <v>722</v>
      </c>
      <c r="BX689">
        <v>56</v>
      </c>
      <c r="BY689">
        <v>56</v>
      </c>
      <c r="BZ689">
        <v>2572.64</v>
      </c>
      <c r="CA689">
        <v>2572.64</v>
      </c>
      <c r="CB689">
        <v>0.56000000000000005</v>
      </c>
      <c r="CC689">
        <v>0.56000000000000005</v>
      </c>
      <c r="CD689">
        <v>392</v>
      </c>
      <c r="CE689">
        <v>392</v>
      </c>
    </row>
    <row r="690" spans="1:83" x14ac:dyDescent="0.25">
      <c r="A690">
        <v>1600179141</v>
      </c>
      <c r="B690" t="s">
        <v>183</v>
      </c>
      <c r="C690">
        <v>179141</v>
      </c>
      <c r="E690" t="s">
        <v>81</v>
      </c>
      <c r="F690" t="s">
        <v>273</v>
      </c>
      <c r="G690" t="s">
        <v>2</v>
      </c>
      <c r="H690">
        <v>49179</v>
      </c>
      <c r="I690">
        <v>49179</v>
      </c>
      <c r="J690">
        <v>26481</v>
      </c>
      <c r="K690">
        <v>25851</v>
      </c>
      <c r="L690">
        <v>0</v>
      </c>
      <c r="M690">
        <v>0</v>
      </c>
      <c r="N690">
        <v>173791.02</v>
      </c>
      <c r="O690">
        <v>169656.42</v>
      </c>
      <c r="P690">
        <v>37.83</v>
      </c>
      <c r="Q690">
        <v>36.93</v>
      </c>
      <c r="R690">
        <v>27000</v>
      </c>
      <c r="AA690" t="s">
        <v>3</v>
      </c>
      <c r="AB690" s="1">
        <v>42902</v>
      </c>
      <c r="AE690" s="1">
        <v>42905</v>
      </c>
      <c r="AG690" s="1">
        <v>42905</v>
      </c>
      <c r="AI690" s="1">
        <v>43110</v>
      </c>
      <c r="AM690" s="1">
        <v>43170</v>
      </c>
      <c r="AO690" s="1">
        <v>43868</v>
      </c>
      <c r="AQ690">
        <v>1600599657</v>
      </c>
      <c r="AR690" t="s">
        <v>397</v>
      </c>
      <c r="AS690">
        <v>5</v>
      </c>
      <c r="AV690" t="s">
        <v>81</v>
      </c>
      <c r="AW690" t="s">
        <v>5</v>
      </c>
      <c r="AY690" t="s">
        <v>6</v>
      </c>
      <c r="BA690" t="s">
        <v>7</v>
      </c>
      <c r="BB690" s="1">
        <v>42907</v>
      </c>
      <c r="BC690" s="1">
        <v>42907</v>
      </c>
      <c r="BD690" s="1">
        <v>42968</v>
      </c>
      <c r="BE690" s="1">
        <v>43115</v>
      </c>
      <c r="BF690">
        <v>0</v>
      </c>
      <c r="BG690">
        <v>0</v>
      </c>
      <c r="BH690">
        <v>3696</v>
      </c>
      <c r="BI690">
        <v>3654</v>
      </c>
      <c r="BJ690">
        <v>6864</v>
      </c>
      <c r="BK690">
        <v>6864</v>
      </c>
      <c r="BL690">
        <v>24256.32</v>
      </c>
      <c r="BM690">
        <v>23980.68</v>
      </c>
      <c r="BN690">
        <v>5.28</v>
      </c>
      <c r="BO690">
        <v>5.22</v>
      </c>
      <c r="BP690" s="1">
        <v>42902</v>
      </c>
      <c r="BQ690" s="1">
        <v>43547</v>
      </c>
      <c r="BR690">
        <v>599658</v>
      </c>
      <c r="BS690">
        <v>1</v>
      </c>
      <c r="BT690" t="s">
        <v>709</v>
      </c>
      <c r="BU690" t="s">
        <v>710</v>
      </c>
      <c r="BW690" t="s">
        <v>722</v>
      </c>
      <c r="BX690">
        <v>528</v>
      </c>
      <c r="BY690">
        <v>522</v>
      </c>
      <c r="BZ690">
        <v>24256.32</v>
      </c>
      <c r="CA690">
        <v>23980.68</v>
      </c>
      <c r="CB690">
        <v>5.28</v>
      </c>
      <c r="CC690">
        <v>5.22</v>
      </c>
      <c r="CD690">
        <v>3696</v>
      </c>
      <c r="CE690">
        <v>3654</v>
      </c>
    </row>
    <row r="691" spans="1:83" x14ac:dyDescent="0.25">
      <c r="A691">
        <v>1600179141</v>
      </c>
      <c r="B691" t="s">
        <v>183</v>
      </c>
      <c r="C691">
        <v>179141</v>
      </c>
      <c r="E691" t="s">
        <v>81</v>
      </c>
      <c r="F691" t="s">
        <v>273</v>
      </c>
      <c r="G691" t="s">
        <v>2</v>
      </c>
      <c r="H691">
        <v>49179</v>
      </c>
      <c r="I691">
        <v>49179</v>
      </c>
      <c r="J691">
        <v>26481</v>
      </c>
      <c r="K691">
        <v>25851</v>
      </c>
      <c r="L691">
        <v>0</v>
      </c>
      <c r="M691">
        <v>0</v>
      </c>
      <c r="N691">
        <v>173791.02</v>
      </c>
      <c r="O691">
        <v>169656.42</v>
      </c>
      <c r="P691">
        <v>37.83</v>
      </c>
      <c r="Q691">
        <v>36.93</v>
      </c>
      <c r="R691">
        <v>27000</v>
      </c>
      <c r="AA691" t="s">
        <v>3</v>
      </c>
      <c r="AB691" s="1">
        <v>42902</v>
      </c>
      <c r="AE691" s="1">
        <v>42905</v>
      </c>
      <c r="AG691" s="1">
        <v>42905</v>
      </c>
      <c r="AI691" s="1">
        <v>43110</v>
      </c>
      <c r="AM691" s="1">
        <v>43170</v>
      </c>
      <c r="AO691" s="1">
        <v>43868</v>
      </c>
      <c r="AQ691">
        <v>1600599663</v>
      </c>
      <c r="AR691" t="s">
        <v>398</v>
      </c>
      <c r="AS691">
        <v>6</v>
      </c>
      <c r="AV691" t="s">
        <v>81</v>
      </c>
      <c r="AW691" t="s">
        <v>5</v>
      </c>
      <c r="AY691" t="s">
        <v>6</v>
      </c>
      <c r="BA691" t="s">
        <v>7</v>
      </c>
      <c r="BB691" s="1">
        <v>42907</v>
      </c>
      <c r="BC691" s="1">
        <v>42907</v>
      </c>
      <c r="BD691" s="1">
        <v>42968</v>
      </c>
      <c r="BE691" s="1">
        <v>43115</v>
      </c>
      <c r="BF691">
        <v>0</v>
      </c>
      <c r="BG691">
        <v>0</v>
      </c>
      <c r="BH691">
        <v>2604</v>
      </c>
      <c r="BI691">
        <v>2618</v>
      </c>
      <c r="BJ691">
        <v>4836</v>
      </c>
      <c r="BK691">
        <v>4836</v>
      </c>
      <c r="BL691">
        <v>17089.68</v>
      </c>
      <c r="BM691">
        <v>17181.560000000001</v>
      </c>
      <c r="BN691">
        <v>3.72</v>
      </c>
      <c r="BO691">
        <v>3.74</v>
      </c>
      <c r="BP691" s="1">
        <v>42902</v>
      </c>
      <c r="BQ691" s="1">
        <v>43547</v>
      </c>
      <c r="BR691">
        <v>599664</v>
      </c>
      <c r="BS691">
        <v>1</v>
      </c>
      <c r="BT691" t="s">
        <v>709</v>
      </c>
      <c r="BU691" t="s">
        <v>710</v>
      </c>
      <c r="BW691" t="s">
        <v>722</v>
      </c>
      <c r="BX691">
        <v>372</v>
      </c>
      <c r="BY691">
        <v>374</v>
      </c>
      <c r="BZ691">
        <v>17089.68</v>
      </c>
      <c r="CA691">
        <v>17181.560000000001</v>
      </c>
      <c r="CB691">
        <v>3.72</v>
      </c>
      <c r="CC691">
        <v>3.74</v>
      </c>
      <c r="CD691">
        <v>2604</v>
      </c>
      <c r="CE691">
        <v>2618</v>
      </c>
    </row>
    <row r="692" spans="1:83" x14ac:dyDescent="0.25">
      <c r="A692">
        <v>1600179141</v>
      </c>
      <c r="B692" t="s">
        <v>183</v>
      </c>
      <c r="C692">
        <v>179141</v>
      </c>
      <c r="E692" t="s">
        <v>81</v>
      </c>
      <c r="F692" t="s">
        <v>273</v>
      </c>
      <c r="G692" t="s">
        <v>2</v>
      </c>
      <c r="H692">
        <v>49179</v>
      </c>
      <c r="I692">
        <v>49179</v>
      </c>
      <c r="J692">
        <v>26481</v>
      </c>
      <c r="K692">
        <v>25851</v>
      </c>
      <c r="L692">
        <v>0</v>
      </c>
      <c r="M692">
        <v>0</v>
      </c>
      <c r="N692">
        <v>173791.02</v>
      </c>
      <c r="O692">
        <v>169656.42</v>
      </c>
      <c r="P692">
        <v>37.83</v>
      </c>
      <c r="Q692">
        <v>36.93</v>
      </c>
      <c r="R692">
        <v>27000</v>
      </c>
      <c r="AA692" t="s">
        <v>3</v>
      </c>
      <c r="AB692" s="1">
        <v>42902</v>
      </c>
      <c r="AE692" s="1">
        <v>42905</v>
      </c>
      <c r="AG692" s="1">
        <v>42905</v>
      </c>
      <c r="AI692" s="1">
        <v>43110</v>
      </c>
      <c r="AM692" s="1">
        <v>43170</v>
      </c>
      <c r="AO692" s="1">
        <v>43868</v>
      </c>
      <c r="AQ692">
        <v>1600599665</v>
      </c>
      <c r="AR692" t="s">
        <v>399</v>
      </c>
      <c r="AS692">
        <v>7</v>
      </c>
      <c r="AV692" t="s">
        <v>81</v>
      </c>
      <c r="AW692" t="s">
        <v>5</v>
      </c>
      <c r="AY692" t="s">
        <v>6</v>
      </c>
      <c r="BA692" t="s">
        <v>7</v>
      </c>
      <c r="BB692" s="1">
        <v>42907</v>
      </c>
      <c r="BC692" s="1">
        <v>42907</v>
      </c>
      <c r="BD692" s="1">
        <v>42968</v>
      </c>
      <c r="BE692" s="1">
        <v>43115</v>
      </c>
      <c r="BF692">
        <v>0</v>
      </c>
      <c r="BG692">
        <v>0</v>
      </c>
      <c r="BH692">
        <v>1498</v>
      </c>
      <c r="BI692">
        <v>1498</v>
      </c>
      <c r="BJ692">
        <v>2782</v>
      </c>
      <c r="BK692">
        <v>2782</v>
      </c>
      <c r="BL692">
        <v>9831.16</v>
      </c>
      <c r="BM692">
        <v>9831.16</v>
      </c>
      <c r="BN692">
        <v>2.14</v>
      </c>
      <c r="BO692">
        <v>2.14</v>
      </c>
      <c r="BP692" s="1">
        <v>42902</v>
      </c>
      <c r="BQ692" s="1">
        <v>43547</v>
      </c>
      <c r="BR692">
        <v>599666</v>
      </c>
      <c r="BS692">
        <v>1</v>
      </c>
      <c r="BT692" t="s">
        <v>709</v>
      </c>
      <c r="BU692" t="s">
        <v>710</v>
      </c>
      <c r="BW692" t="s">
        <v>722</v>
      </c>
      <c r="BX692">
        <v>214</v>
      </c>
      <c r="BY692">
        <v>214</v>
      </c>
      <c r="BZ692">
        <v>9831.16</v>
      </c>
      <c r="CA692">
        <v>9831.16</v>
      </c>
      <c r="CB692">
        <v>2.14</v>
      </c>
      <c r="CC692">
        <v>2.14</v>
      </c>
      <c r="CD692">
        <v>1498</v>
      </c>
      <c r="CE692">
        <v>1498</v>
      </c>
    </row>
    <row r="693" spans="1:83" x14ac:dyDescent="0.25">
      <c r="A693">
        <v>1600186698</v>
      </c>
      <c r="B693" t="s">
        <v>183</v>
      </c>
      <c r="C693">
        <v>186698</v>
      </c>
      <c r="E693" t="s">
        <v>1058</v>
      </c>
      <c r="F693" t="s">
        <v>1</v>
      </c>
      <c r="G693" t="s">
        <v>2</v>
      </c>
      <c r="H693">
        <v>5667.61</v>
      </c>
      <c r="I693">
        <v>5667.61</v>
      </c>
      <c r="J693">
        <v>4601</v>
      </c>
      <c r="K693">
        <v>4601</v>
      </c>
      <c r="L693">
        <v>0</v>
      </c>
      <c r="M693">
        <v>0</v>
      </c>
      <c r="N693">
        <v>41174.177000000003</v>
      </c>
      <c r="O693">
        <v>41174.177000000003</v>
      </c>
      <c r="P693">
        <v>9.7070000000000007</v>
      </c>
      <c r="Q693">
        <v>9.7070000000000007</v>
      </c>
      <c r="R693">
        <v>28660</v>
      </c>
      <c r="AA693" t="s">
        <v>3</v>
      </c>
      <c r="AB693" s="1">
        <v>43063</v>
      </c>
      <c r="AE693" s="1">
        <v>43063</v>
      </c>
      <c r="AG693" s="1">
        <v>43063</v>
      </c>
      <c r="AI693" s="1">
        <v>43110</v>
      </c>
      <c r="AM693" s="1">
        <v>43110</v>
      </c>
      <c r="AO693" s="1">
        <v>43110</v>
      </c>
      <c r="AQ693">
        <v>1600567381</v>
      </c>
      <c r="AR693" t="s">
        <v>436</v>
      </c>
      <c r="AS693">
        <v>1</v>
      </c>
      <c r="AV693" t="s">
        <v>1058</v>
      </c>
      <c r="AW693" t="s">
        <v>5</v>
      </c>
      <c r="AX693">
        <v>1000693</v>
      </c>
      <c r="AY693" t="s">
        <v>6</v>
      </c>
      <c r="BA693" t="s">
        <v>7</v>
      </c>
      <c r="BB693" s="1">
        <v>43070</v>
      </c>
      <c r="BC693" s="1">
        <v>43070</v>
      </c>
      <c r="BD693" s="1">
        <v>43126</v>
      </c>
      <c r="BE693" s="1">
        <v>43126</v>
      </c>
      <c r="BF693">
        <v>0</v>
      </c>
      <c r="BG693">
        <v>0</v>
      </c>
      <c r="BH693">
        <v>4601</v>
      </c>
      <c r="BI693">
        <v>4601</v>
      </c>
      <c r="BJ693">
        <v>5667.61</v>
      </c>
      <c r="BK693">
        <v>5667.61</v>
      </c>
      <c r="BL693">
        <v>41174.18</v>
      </c>
      <c r="BM693">
        <v>41174.18</v>
      </c>
      <c r="BN693">
        <v>9.7100000000000009</v>
      </c>
      <c r="BO693">
        <v>9.7100000000000009</v>
      </c>
      <c r="BP693" s="1">
        <v>43063</v>
      </c>
      <c r="BQ693" s="1">
        <v>43547</v>
      </c>
      <c r="BR693">
        <v>567382</v>
      </c>
      <c r="BS693">
        <v>1</v>
      </c>
      <c r="BT693" t="s">
        <v>709</v>
      </c>
      <c r="BU693" t="s">
        <v>718</v>
      </c>
      <c r="BW693" t="s">
        <v>725</v>
      </c>
      <c r="BX693">
        <v>12</v>
      </c>
      <c r="BY693">
        <v>12</v>
      </c>
      <c r="BZ693">
        <v>1361.028</v>
      </c>
      <c r="CA693">
        <v>1361.028</v>
      </c>
      <c r="CB693">
        <v>0.34799999999999998</v>
      </c>
      <c r="CC693">
        <v>0.34799999999999998</v>
      </c>
      <c r="CD693">
        <v>72</v>
      </c>
      <c r="CE693">
        <v>72</v>
      </c>
    </row>
    <row r="694" spans="1:83" x14ac:dyDescent="0.25">
      <c r="A694">
        <v>1600186698</v>
      </c>
      <c r="B694" t="s">
        <v>183</v>
      </c>
      <c r="C694">
        <v>186698</v>
      </c>
      <c r="E694" t="s">
        <v>1058</v>
      </c>
      <c r="F694" t="s">
        <v>1</v>
      </c>
      <c r="G694" t="s">
        <v>2</v>
      </c>
      <c r="H694">
        <v>5667.61</v>
      </c>
      <c r="I694">
        <v>5667.61</v>
      </c>
      <c r="J694">
        <v>4601</v>
      </c>
      <c r="K694">
        <v>4601</v>
      </c>
      <c r="L694">
        <v>0</v>
      </c>
      <c r="M694">
        <v>0</v>
      </c>
      <c r="N694">
        <v>41174.177000000003</v>
      </c>
      <c r="O694">
        <v>41174.177000000003</v>
      </c>
      <c r="P694">
        <v>9.7070000000000007</v>
      </c>
      <c r="Q694">
        <v>9.7070000000000007</v>
      </c>
      <c r="R694">
        <v>28660</v>
      </c>
      <c r="AA694" t="s">
        <v>3</v>
      </c>
      <c r="AB694" s="1">
        <v>43063</v>
      </c>
      <c r="AE694" s="1">
        <v>43063</v>
      </c>
      <c r="AG694" s="1">
        <v>43063</v>
      </c>
      <c r="AI694" s="1">
        <v>43110</v>
      </c>
      <c r="AM694" s="1">
        <v>43110</v>
      </c>
      <c r="AO694" s="1">
        <v>43110</v>
      </c>
      <c r="AQ694">
        <v>1600567381</v>
      </c>
      <c r="AR694" t="s">
        <v>436</v>
      </c>
      <c r="AS694">
        <v>1</v>
      </c>
      <c r="AV694" t="s">
        <v>1058</v>
      </c>
      <c r="AW694" t="s">
        <v>5</v>
      </c>
      <c r="AX694">
        <v>1000693</v>
      </c>
      <c r="AY694" t="s">
        <v>6</v>
      </c>
      <c r="BA694" t="s">
        <v>7</v>
      </c>
      <c r="BB694" s="1">
        <v>43070</v>
      </c>
      <c r="BC694" s="1">
        <v>43070</v>
      </c>
      <c r="BD694" s="1">
        <v>43126</v>
      </c>
      <c r="BE694" s="1">
        <v>43126</v>
      </c>
      <c r="BF694">
        <v>0</v>
      </c>
      <c r="BG694">
        <v>0</v>
      </c>
      <c r="BH694">
        <v>4601</v>
      </c>
      <c r="BI694">
        <v>4601</v>
      </c>
      <c r="BJ694">
        <v>5667.61</v>
      </c>
      <c r="BK694">
        <v>5667.61</v>
      </c>
      <c r="BL694">
        <v>41174.18</v>
      </c>
      <c r="BM694">
        <v>41174.18</v>
      </c>
      <c r="BN694">
        <v>9.7100000000000009</v>
      </c>
      <c r="BO694">
        <v>9.7100000000000009</v>
      </c>
      <c r="BP694" s="1">
        <v>43063</v>
      </c>
      <c r="BQ694" s="1">
        <v>43547</v>
      </c>
      <c r="BR694">
        <v>567383</v>
      </c>
      <c r="BS694">
        <v>2</v>
      </c>
      <c r="BT694" t="s">
        <v>709</v>
      </c>
      <c r="BU694" t="s">
        <v>718</v>
      </c>
      <c r="BW694" t="s">
        <v>725</v>
      </c>
      <c r="BX694">
        <v>54</v>
      </c>
      <c r="BY694">
        <v>54</v>
      </c>
      <c r="BZ694">
        <v>8236.5660000000007</v>
      </c>
      <c r="CA694">
        <v>8236.5660000000007</v>
      </c>
      <c r="CB694">
        <v>2.1059999999999999</v>
      </c>
      <c r="CC694">
        <v>2.1059999999999999</v>
      </c>
      <c r="CD694">
        <v>756</v>
      </c>
      <c r="CE694">
        <v>756</v>
      </c>
    </row>
    <row r="695" spans="1:83" x14ac:dyDescent="0.25">
      <c r="A695">
        <v>1600186698</v>
      </c>
      <c r="B695" t="s">
        <v>183</v>
      </c>
      <c r="C695">
        <v>186698</v>
      </c>
      <c r="E695" t="s">
        <v>1058</v>
      </c>
      <c r="F695" t="s">
        <v>1</v>
      </c>
      <c r="G695" t="s">
        <v>2</v>
      </c>
      <c r="H695">
        <v>5667.61</v>
      </c>
      <c r="I695">
        <v>5667.61</v>
      </c>
      <c r="J695">
        <v>4601</v>
      </c>
      <c r="K695">
        <v>4601</v>
      </c>
      <c r="L695">
        <v>0</v>
      </c>
      <c r="M695">
        <v>0</v>
      </c>
      <c r="N695">
        <v>41174.177000000003</v>
      </c>
      <c r="O695">
        <v>41174.177000000003</v>
      </c>
      <c r="P695">
        <v>9.7070000000000007</v>
      </c>
      <c r="Q695">
        <v>9.7070000000000007</v>
      </c>
      <c r="R695">
        <v>28660</v>
      </c>
      <c r="AA695" t="s">
        <v>3</v>
      </c>
      <c r="AB695" s="1">
        <v>43063</v>
      </c>
      <c r="AE695" s="1">
        <v>43063</v>
      </c>
      <c r="AG695" s="1">
        <v>43063</v>
      </c>
      <c r="AI695" s="1">
        <v>43110</v>
      </c>
      <c r="AM695" s="1">
        <v>43110</v>
      </c>
      <c r="AO695" s="1">
        <v>43110</v>
      </c>
      <c r="AQ695">
        <v>1600567381</v>
      </c>
      <c r="AR695" t="s">
        <v>436</v>
      </c>
      <c r="AS695">
        <v>1</v>
      </c>
      <c r="AV695" t="s">
        <v>1058</v>
      </c>
      <c r="AW695" t="s">
        <v>5</v>
      </c>
      <c r="AX695">
        <v>1000693</v>
      </c>
      <c r="AY695" t="s">
        <v>6</v>
      </c>
      <c r="BA695" t="s">
        <v>7</v>
      </c>
      <c r="BB695" s="1">
        <v>43070</v>
      </c>
      <c r="BC695" s="1">
        <v>43070</v>
      </c>
      <c r="BD695" s="1">
        <v>43126</v>
      </c>
      <c r="BE695" s="1">
        <v>43126</v>
      </c>
      <c r="BF695">
        <v>0</v>
      </c>
      <c r="BG695">
        <v>0</v>
      </c>
      <c r="BH695">
        <v>4601</v>
      </c>
      <c r="BI695">
        <v>4601</v>
      </c>
      <c r="BJ695">
        <v>5667.61</v>
      </c>
      <c r="BK695">
        <v>5667.61</v>
      </c>
      <c r="BL695">
        <v>41174.18</v>
      </c>
      <c r="BM695">
        <v>41174.18</v>
      </c>
      <c r="BN695">
        <v>9.7100000000000009</v>
      </c>
      <c r="BO695">
        <v>9.7100000000000009</v>
      </c>
      <c r="BP695" s="1">
        <v>43063</v>
      </c>
      <c r="BQ695" s="1">
        <v>43547</v>
      </c>
      <c r="BR695">
        <v>567384</v>
      </c>
      <c r="BS695">
        <v>3</v>
      </c>
      <c r="BT695" t="s">
        <v>709</v>
      </c>
      <c r="BU695" t="s">
        <v>718</v>
      </c>
      <c r="BW695" t="s">
        <v>903</v>
      </c>
      <c r="BX695">
        <v>138</v>
      </c>
      <c r="BY695">
        <v>138</v>
      </c>
      <c r="BZ695">
        <v>9984.7829999999994</v>
      </c>
      <c r="CA695">
        <v>9984.7829999999994</v>
      </c>
      <c r="CB695">
        <v>2.5529999999999999</v>
      </c>
      <c r="CC695">
        <v>2.5529999999999999</v>
      </c>
      <c r="CD695">
        <v>483</v>
      </c>
      <c r="CE695">
        <v>483</v>
      </c>
    </row>
    <row r="696" spans="1:83" x14ac:dyDescent="0.25">
      <c r="A696">
        <v>1600186698</v>
      </c>
      <c r="B696" t="s">
        <v>183</v>
      </c>
      <c r="C696">
        <v>186698</v>
      </c>
      <c r="E696" t="s">
        <v>1058</v>
      </c>
      <c r="F696" t="s">
        <v>1</v>
      </c>
      <c r="G696" t="s">
        <v>2</v>
      </c>
      <c r="H696">
        <v>5667.61</v>
      </c>
      <c r="I696">
        <v>5667.61</v>
      </c>
      <c r="J696">
        <v>4601</v>
      </c>
      <c r="K696">
        <v>4601</v>
      </c>
      <c r="L696">
        <v>0</v>
      </c>
      <c r="M696">
        <v>0</v>
      </c>
      <c r="N696">
        <v>41174.177000000003</v>
      </c>
      <c r="O696">
        <v>41174.177000000003</v>
      </c>
      <c r="P696">
        <v>9.7070000000000007</v>
      </c>
      <c r="Q696">
        <v>9.7070000000000007</v>
      </c>
      <c r="R696">
        <v>28660</v>
      </c>
      <c r="AA696" t="s">
        <v>3</v>
      </c>
      <c r="AB696" s="1">
        <v>43063</v>
      </c>
      <c r="AE696" s="1">
        <v>43063</v>
      </c>
      <c r="AG696" s="1">
        <v>43063</v>
      </c>
      <c r="AI696" s="1">
        <v>43110</v>
      </c>
      <c r="AM696" s="1">
        <v>43110</v>
      </c>
      <c r="AO696" s="1">
        <v>43110</v>
      </c>
      <c r="AQ696">
        <v>1600567381</v>
      </c>
      <c r="AR696" t="s">
        <v>436</v>
      </c>
      <c r="AS696">
        <v>1</v>
      </c>
      <c r="AV696" t="s">
        <v>1058</v>
      </c>
      <c r="AW696" t="s">
        <v>5</v>
      </c>
      <c r="AX696">
        <v>1000693</v>
      </c>
      <c r="AY696" t="s">
        <v>6</v>
      </c>
      <c r="BA696" t="s">
        <v>7</v>
      </c>
      <c r="BB696" s="1">
        <v>43070</v>
      </c>
      <c r="BC696" s="1">
        <v>43070</v>
      </c>
      <c r="BD696" s="1">
        <v>43126</v>
      </c>
      <c r="BE696" s="1">
        <v>43126</v>
      </c>
      <c r="BF696">
        <v>0</v>
      </c>
      <c r="BG696">
        <v>0</v>
      </c>
      <c r="BH696">
        <v>4601</v>
      </c>
      <c r="BI696">
        <v>4601</v>
      </c>
      <c r="BJ696">
        <v>5667.61</v>
      </c>
      <c r="BK696">
        <v>5667.61</v>
      </c>
      <c r="BL696">
        <v>41174.18</v>
      </c>
      <c r="BM696">
        <v>41174.18</v>
      </c>
      <c r="BN696">
        <v>9.7100000000000009</v>
      </c>
      <c r="BO696">
        <v>9.7100000000000009</v>
      </c>
      <c r="BP696" s="1">
        <v>43063</v>
      </c>
      <c r="BQ696" s="1">
        <v>43547</v>
      </c>
      <c r="BR696">
        <v>567385</v>
      </c>
      <c r="BS696">
        <v>4</v>
      </c>
      <c r="BT696" t="s">
        <v>709</v>
      </c>
      <c r="BU696" t="s">
        <v>710</v>
      </c>
      <c r="BW696" t="s">
        <v>722</v>
      </c>
      <c r="BX696">
        <v>470</v>
      </c>
      <c r="BY696">
        <v>470</v>
      </c>
      <c r="BZ696">
        <v>21591.8</v>
      </c>
      <c r="CA696">
        <v>21591.8</v>
      </c>
      <c r="CB696">
        <v>4.7</v>
      </c>
      <c r="CC696">
        <v>4.7</v>
      </c>
      <c r="CD696">
        <v>3290</v>
      </c>
      <c r="CE696">
        <v>3290</v>
      </c>
    </row>
    <row r="697" spans="1:83" x14ac:dyDescent="0.25">
      <c r="A697">
        <v>1600189126</v>
      </c>
      <c r="B697" t="s">
        <v>183</v>
      </c>
      <c r="C697">
        <v>189126</v>
      </c>
      <c r="E697" t="s">
        <v>81</v>
      </c>
      <c r="F697" t="s">
        <v>1</v>
      </c>
      <c r="G697" t="s">
        <v>2</v>
      </c>
      <c r="H697">
        <v>2205</v>
      </c>
      <c r="I697">
        <v>2360.77</v>
      </c>
      <c r="J697">
        <v>824</v>
      </c>
      <c r="K697">
        <v>882</v>
      </c>
      <c r="L697">
        <v>0</v>
      </c>
      <c r="M697">
        <v>0</v>
      </c>
      <c r="N697">
        <v>2794.0709999999999</v>
      </c>
      <c r="O697">
        <v>3428.962</v>
      </c>
      <c r="P697">
        <v>0.60799999999999998</v>
      </c>
      <c r="Q697">
        <v>0.623</v>
      </c>
      <c r="R697">
        <v>29272</v>
      </c>
      <c r="AA697" t="s">
        <v>3</v>
      </c>
      <c r="AB697" s="1">
        <v>43122</v>
      </c>
      <c r="AE697" s="1">
        <v>43123</v>
      </c>
      <c r="AG697" s="1">
        <v>43123</v>
      </c>
      <c r="AI697" s="1">
        <v>43159</v>
      </c>
      <c r="AM697" s="1">
        <v>43159</v>
      </c>
      <c r="AO697" s="1">
        <v>43159</v>
      </c>
      <c r="AQ697">
        <v>1600604274</v>
      </c>
      <c r="AR697" t="s">
        <v>470</v>
      </c>
      <c r="AS697">
        <v>1</v>
      </c>
      <c r="AV697" t="s">
        <v>81</v>
      </c>
      <c r="AW697" t="s">
        <v>5</v>
      </c>
      <c r="AX697">
        <v>0</v>
      </c>
      <c r="AY697" t="s">
        <v>9</v>
      </c>
      <c r="BA697" t="s">
        <v>7</v>
      </c>
      <c r="BB697" s="1">
        <v>43122</v>
      </c>
      <c r="BC697" s="1">
        <v>43122</v>
      </c>
      <c r="BD697" s="1">
        <v>43143</v>
      </c>
      <c r="BE697" s="1">
        <v>43132</v>
      </c>
      <c r="BF697">
        <v>0</v>
      </c>
      <c r="BG697">
        <v>0</v>
      </c>
      <c r="BH697">
        <v>824</v>
      </c>
      <c r="BI697">
        <v>882</v>
      </c>
      <c r="BJ697">
        <v>2205</v>
      </c>
      <c r="BK697">
        <v>2360.77</v>
      </c>
      <c r="BL697">
        <v>2794.07</v>
      </c>
      <c r="BM697">
        <v>3428.96</v>
      </c>
      <c r="BN697">
        <v>0.61</v>
      </c>
      <c r="BO697">
        <v>0.62</v>
      </c>
      <c r="BP697" s="1">
        <v>43122</v>
      </c>
      <c r="BQ697" s="1">
        <v>43548</v>
      </c>
      <c r="BR697">
        <v>604275</v>
      </c>
      <c r="BS697">
        <v>1</v>
      </c>
      <c r="BT697" t="s">
        <v>709</v>
      </c>
      <c r="BU697" t="s">
        <v>710</v>
      </c>
      <c r="BW697" t="s">
        <v>727</v>
      </c>
      <c r="BY697">
        <v>1</v>
      </c>
      <c r="BZ697">
        <v>0</v>
      </c>
      <c r="CA697">
        <v>143.333</v>
      </c>
      <c r="CB697">
        <v>0</v>
      </c>
      <c r="CC697">
        <v>3.1E-2</v>
      </c>
      <c r="CD697">
        <v>0</v>
      </c>
      <c r="CE697">
        <v>50</v>
      </c>
    </row>
    <row r="698" spans="1:83" x14ac:dyDescent="0.25">
      <c r="A698">
        <v>1600189126</v>
      </c>
      <c r="B698" t="s">
        <v>183</v>
      </c>
      <c r="C698">
        <v>189126</v>
      </c>
      <c r="E698" t="s">
        <v>81</v>
      </c>
      <c r="F698" t="s">
        <v>1</v>
      </c>
      <c r="G698" t="s">
        <v>2</v>
      </c>
      <c r="H698">
        <v>2205</v>
      </c>
      <c r="I698">
        <v>2360.77</v>
      </c>
      <c r="J698">
        <v>824</v>
      </c>
      <c r="K698">
        <v>882</v>
      </c>
      <c r="L698">
        <v>0</v>
      </c>
      <c r="M698">
        <v>0</v>
      </c>
      <c r="N698">
        <v>2794.0709999999999</v>
      </c>
      <c r="O698">
        <v>3428.962</v>
      </c>
      <c r="P698">
        <v>0.60799999999999998</v>
      </c>
      <c r="Q698">
        <v>0.623</v>
      </c>
      <c r="R698">
        <v>29272</v>
      </c>
      <c r="AA698" t="s">
        <v>3</v>
      </c>
      <c r="AB698" s="1">
        <v>43122</v>
      </c>
      <c r="AE698" s="1">
        <v>43123</v>
      </c>
      <c r="AG698" s="1">
        <v>43123</v>
      </c>
      <c r="AI698" s="1">
        <v>43159</v>
      </c>
      <c r="AM698" s="1">
        <v>43159</v>
      </c>
      <c r="AO698" s="1">
        <v>43159</v>
      </c>
      <c r="AQ698">
        <v>1600604274</v>
      </c>
      <c r="AR698" t="s">
        <v>470</v>
      </c>
      <c r="AS698">
        <v>1</v>
      </c>
      <c r="AV698" t="s">
        <v>81</v>
      </c>
      <c r="AW698" t="s">
        <v>5</v>
      </c>
      <c r="AX698">
        <v>0</v>
      </c>
      <c r="AY698" t="s">
        <v>9</v>
      </c>
      <c r="BA698" t="s">
        <v>7</v>
      </c>
      <c r="BB698" s="1">
        <v>43122</v>
      </c>
      <c r="BC698" s="1">
        <v>43122</v>
      </c>
      <c r="BD698" s="1">
        <v>43143</v>
      </c>
      <c r="BE698" s="1">
        <v>43132</v>
      </c>
      <c r="BF698">
        <v>0</v>
      </c>
      <c r="BG698">
        <v>0</v>
      </c>
      <c r="BH698">
        <v>824</v>
      </c>
      <c r="BI698">
        <v>882</v>
      </c>
      <c r="BJ698">
        <v>2205</v>
      </c>
      <c r="BK698">
        <v>2360.77</v>
      </c>
      <c r="BL698">
        <v>2794.07</v>
      </c>
      <c r="BM698">
        <v>3428.96</v>
      </c>
      <c r="BN698">
        <v>0.61</v>
      </c>
      <c r="BO698">
        <v>0.62</v>
      </c>
      <c r="BP698" s="1">
        <v>43122</v>
      </c>
      <c r="BQ698" s="1">
        <v>43548</v>
      </c>
      <c r="BR698">
        <v>604276</v>
      </c>
      <c r="BS698">
        <v>2</v>
      </c>
      <c r="BT698" t="s">
        <v>709</v>
      </c>
      <c r="BU698" t="s">
        <v>710</v>
      </c>
      <c r="BW698" t="s">
        <v>729</v>
      </c>
      <c r="BY698">
        <v>1</v>
      </c>
      <c r="BZ698">
        <v>0</v>
      </c>
      <c r="CA698">
        <v>565.06200000000001</v>
      </c>
      <c r="CB698">
        <v>0</v>
      </c>
      <c r="CC698">
        <v>0</v>
      </c>
      <c r="CD698">
        <v>0</v>
      </c>
      <c r="CE698">
        <v>30</v>
      </c>
    </row>
    <row r="699" spans="1:83" x14ac:dyDescent="0.25">
      <c r="A699">
        <v>1600189126</v>
      </c>
      <c r="B699" t="s">
        <v>183</v>
      </c>
      <c r="C699">
        <v>189126</v>
      </c>
      <c r="E699" t="s">
        <v>81</v>
      </c>
      <c r="F699" t="s">
        <v>1</v>
      </c>
      <c r="G699" t="s">
        <v>2</v>
      </c>
      <c r="H699">
        <v>2205</v>
      </c>
      <c r="I699">
        <v>2360.77</v>
      </c>
      <c r="J699">
        <v>824</v>
      </c>
      <c r="K699">
        <v>882</v>
      </c>
      <c r="L699">
        <v>0</v>
      </c>
      <c r="M699">
        <v>0</v>
      </c>
      <c r="N699">
        <v>2794.0709999999999</v>
      </c>
      <c r="O699">
        <v>3428.962</v>
      </c>
      <c r="P699">
        <v>0.60799999999999998</v>
      </c>
      <c r="Q699">
        <v>0.623</v>
      </c>
      <c r="R699">
        <v>29272</v>
      </c>
      <c r="AA699" t="s">
        <v>3</v>
      </c>
      <c r="AB699" s="1">
        <v>43122</v>
      </c>
      <c r="AE699" s="1">
        <v>43123</v>
      </c>
      <c r="AG699" s="1">
        <v>43123</v>
      </c>
      <c r="AI699" s="1">
        <v>43159</v>
      </c>
      <c r="AM699" s="1">
        <v>43159</v>
      </c>
      <c r="AO699" s="1">
        <v>43159</v>
      </c>
      <c r="AQ699">
        <v>1600604274</v>
      </c>
      <c r="AR699" t="s">
        <v>470</v>
      </c>
      <c r="AS699">
        <v>1</v>
      </c>
      <c r="AV699" t="s">
        <v>81</v>
      </c>
      <c r="AW699" t="s">
        <v>5</v>
      </c>
      <c r="AX699">
        <v>0</v>
      </c>
      <c r="AY699" t="s">
        <v>9</v>
      </c>
      <c r="BA699" t="s">
        <v>7</v>
      </c>
      <c r="BB699" s="1">
        <v>43122</v>
      </c>
      <c r="BC699" s="1">
        <v>43122</v>
      </c>
      <c r="BD699" s="1">
        <v>43143</v>
      </c>
      <c r="BE699" s="1">
        <v>43132</v>
      </c>
      <c r="BF699">
        <v>0</v>
      </c>
      <c r="BG699">
        <v>0</v>
      </c>
      <c r="BH699">
        <v>824</v>
      </c>
      <c r="BI699">
        <v>882</v>
      </c>
      <c r="BJ699">
        <v>2205</v>
      </c>
      <c r="BK699">
        <v>2360.77</v>
      </c>
      <c r="BL699">
        <v>2794.07</v>
      </c>
      <c r="BM699">
        <v>3428.96</v>
      </c>
      <c r="BN699">
        <v>0.61</v>
      </c>
      <c r="BO699">
        <v>0.62</v>
      </c>
      <c r="BP699" s="1">
        <v>43122</v>
      </c>
      <c r="BQ699" s="1">
        <v>43548</v>
      </c>
      <c r="BR699">
        <v>604277</v>
      </c>
      <c r="BS699">
        <v>3</v>
      </c>
      <c r="BT699" t="s">
        <v>709</v>
      </c>
      <c r="BU699" t="s">
        <v>718</v>
      </c>
      <c r="BW699" t="s">
        <v>726</v>
      </c>
      <c r="BX699">
        <v>2</v>
      </c>
      <c r="BY699">
        <v>2</v>
      </c>
      <c r="BZ699">
        <v>65.234999999999999</v>
      </c>
      <c r="CA699">
        <v>65.234999999999999</v>
      </c>
      <c r="CB699">
        <v>1.4E-2</v>
      </c>
      <c r="CC699">
        <v>1.4E-2</v>
      </c>
      <c r="CD699">
        <v>20</v>
      </c>
      <c r="CE699">
        <v>20</v>
      </c>
    </row>
    <row r="700" spans="1:83" x14ac:dyDescent="0.25">
      <c r="A700">
        <v>1600189126</v>
      </c>
      <c r="B700" t="s">
        <v>183</v>
      </c>
      <c r="C700">
        <v>189126</v>
      </c>
      <c r="E700" t="s">
        <v>81</v>
      </c>
      <c r="F700" t="s">
        <v>1</v>
      </c>
      <c r="G700" t="s">
        <v>2</v>
      </c>
      <c r="H700">
        <v>2205</v>
      </c>
      <c r="I700">
        <v>2360.77</v>
      </c>
      <c r="J700">
        <v>824</v>
      </c>
      <c r="K700">
        <v>882</v>
      </c>
      <c r="L700">
        <v>0</v>
      </c>
      <c r="M700">
        <v>0</v>
      </c>
      <c r="N700">
        <v>2794.0709999999999</v>
      </c>
      <c r="O700">
        <v>3428.962</v>
      </c>
      <c r="P700">
        <v>0.60799999999999998</v>
      </c>
      <c r="Q700">
        <v>0.623</v>
      </c>
      <c r="R700">
        <v>29272</v>
      </c>
      <c r="AA700" t="s">
        <v>3</v>
      </c>
      <c r="AB700" s="1">
        <v>43122</v>
      </c>
      <c r="AE700" s="1">
        <v>43123</v>
      </c>
      <c r="AG700" s="1">
        <v>43123</v>
      </c>
      <c r="AI700" s="1">
        <v>43159</v>
      </c>
      <c r="AM700" s="1">
        <v>43159</v>
      </c>
      <c r="AO700" s="1">
        <v>43159</v>
      </c>
      <c r="AQ700">
        <v>1600604274</v>
      </c>
      <c r="AR700" t="s">
        <v>470</v>
      </c>
      <c r="AS700">
        <v>1</v>
      </c>
      <c r="AV700" t="s">
        <v>81</v>
      </c>
      <c r="AW700" t="s">
        <v>5</v>
      </c>
      <c r="AX700">
        <v>0</v>
      </c>
      <c r="AY700" t="s">
        <v>9</v>
      </c>
      <c r="BA700" t="s">
        <v>7</v>
      </c>
      <c r="BB700" s="1">
        <v>43122</v>
      </c>
      <c r="BC700" s="1">
        <v>43122</v>
      </c>
      <c r="BD700" s="1">
        <v>43143</v>
      </c>
      <c r="BE700" s="1">
        <v>43132</v>
      </c>
      <c r="BF700">
        <v>0</v>
      </c>
      <c r="BG700">
        <v>0</v>
      </c>
      <c r="BH700">
        <v>824</v>
      </c>
      <c r="BI700">
        <v>882</v>
      </c>
      <c r="BJ700">
        <v>2205</v>
      </c>
      <c r="BK700">
        <v>2360.77</v>
      </c>
      <c r="BL700">
        <v>2794.07</v>
      </c>
      <c r="BM700">
        <v>3428.96</v>
      </c>
      <c r="BN700">
        <v>0.61</v>
      </c>
      <c r="BO700">
        <v>0.62</v>
      </c>
      <c r="BP700" s="1">
        <v>43122</v>
      </c>
      <c r="BQ700" s="1">
        <v>43548</v>
      </c>
      <c r="BR700">
        <v>604278</v>
      </c>
      <c r="BS700">
        <v>4</v>
      </c>
      <c r="BT700" t="s">
        <v>709</v>
      </c>
      <c r="BU700" t="s">
        <v>718</v>
      </c>
      <c r="BW700" t="s">
        <v>726</v>
      </c>
      <c r="BX700">
        <v>19</v>
      </c>
      <c r="BY700">
        <v>17</v>
      </c>
      <c r="BZ700">
        <v>698.28800000000001</v>
      </c>
      <c r="CA700">
        <v>624.78399999999999</v>
      </c>
      <c r="CB700">
        <v>0.152</v>
      </c>
      <c r="CC700">
        <v>0.13600000000000001</v>
      </c>
      <c r="CD700">
        <v>209</v>
      </c>
      <c r="CE700">
        <v>187</v>
      </c>
    </row>
    <row r="701" spans="1:83" x14ac:dyDescent="0.25">
      <c r="A701">
        <v>1600189126</v>
      </c>
      <c r="B701" t="s">
        <v>183</v>
      </c>
      <c r="C701">
        <v>189126</v>
      </c>
      <c r="E701" t="s">
        <v>81</v>
      </c>
      <c r="F701" t="s">
        <v>1</v>
      </c>
      <c r="G701" t="s">
        <v>2</v>
      </c>
      <c r="H701">
        <v>2205</v>
      </c>
      <c r="I701">
        <v>2360.77</v>
      </c>
      <c r="J701">
        <v>824</v>
      </c>
      <c r="K701">
        <v>882</v>
      </c>
      <c r="L701">
        <v>0</v>
      </c>
      <c r="M701">
        <v>0</v>
      </c>
      <c r="N701">
        <v>2794.0709999999999</v>
      </c>
      <c r="O701">
        <v>3428.962</v>
      </c>
      <c r="P701">
        <v>0.60799999999999998</v>
      </c>
      <c r="Q701">
        <v>0.623</v>
      </c>
      <c r="R701">
        <v>29272</v>
      </c>
      <c r="AA701" t="s">
        <v>3</v>
      </c>
      <c r="AB701" s="1">
        <v>43122</v>
      </c>
      <c r="AE701" s="1">
        <v>43123</v>
      </c>
      <c r="AG701" s="1">
        <v>43123</v>
      </c>
      <c r="AI701" s="1">
        <v>43159</v>
      </c>
      <c r="AM701" s="1">
        <v>43159</v>
      </c>
      <c r="AO701" s="1">
        <v>43159</v>
      </c>
      <c r="AQ701">
        <v>1600604274</v>
      </c>
      <c r="AR701" t="s">
        <v>470</v>
      </c>
      <c r="AS701">
        <v>1</v>
      </c>
      <c r="AV701" t="s">
        <v>81</v>
      </c>
      <c r="AW701" t="s">
        <v>5</v>
      </c>
      <c r="AX701">
        <v>0</v>
      </c>
      <c r="AY701" t="s">
        <v>9</v>
      </c>
      <c r="BA701" t="s">
        <v>7</v>
      </c>
      <c r="BB701" s="1">
        <v>43122</v>
      </c>
      <c r="BC701" s="1">
        <v>43122</v>
      </c>
      <c r="BD701" s="1">
        <v>43143</v>
      </c>
      <c r="BE701" s="1">
        <v>43132</v>
      </c>
      <c r="BF701">
        <v>0</v>
      </c>
      <c r="BG701">
        <v>0</v>
      </c>
      <c r="BH701">
        <v>824</v>
      </c>
      <c r="BI701">
        <v>882</v>
      </c>
      <c r="BJ701">
        <v>2205</v>
      </c>
      <c r="BK701">
        <v>2360.77</v>
      </c>
      <c r="BL701">
        <v>2794.07</v>
      </c>
      <c r="BM701">
        <v>3428.96</v>
      </c>
      <c r="BN701">
        <v>0.61</v>
      </c>
      <c r="BO701">
        <v>0.62</v>
      </c>
      <c r="BP701" s="1">
        <v>43122</v>
      </c>
      <c r="BQ701" s="1">
        <v>43548</v>
      </c>
      <c r="BR701">
        <v>604279</v>
      </c>
      <c r="BS701">
        <v>5</v>
      </c>
      <c r="BT701" t="s">
        <v>709</v>
      </c>
      <c r="BU701" t="s">
        <v>710</v>
      </c>
      <c r="BW701" t="s">
        <v>727</v>
      </c>
      <c r="BX701">
        <v>17</v>
      </c>
      <c r="BY701">
        <v>17</v>
      </c>
      <c r="BZ701">
        <v>2030.548</v>
      </c>
      <c r="CA701">
        <v>2030.548</v>
      </c>
      <c r="CB701">
        <v>0.442</v>
      </c>
      <c r="CC701">
        <v>0.442</v>
      </c>
      <c r="CD701">
        <v>595</v>
      </c>
      <c r="CE701">
        <v>595</v>
      </c>
    </row>
    <row r="702" spans="1:83" x14ac:dyDescent="0.25">
      <c r="A702">
        <v>1600187818</v>
      </c>
      <c r="B702" t="s">
        <v>183</v>
      </c>
      <c r="C702">
        <v>187818</v>
      </c>
      <c r="E702" t="s">
        <v>1053</v>
      </c>
      <c r="F702" t="s">
        <v>1</v>
      </c>
      <c r="G702" t="s">
        <v>2</v>
      </c>
      <c r="H702">
        <v>5168.12</v>
      </c>
      <c r="I702">
        <v>5168.12</v>
      </c>
      <c r="J702">
        <v>2145</v>
      </c>
      <c r="K702">
        <v>2145</v>
      </c>
      <c r="L702">
        <v>0</v>
      </c>
      <c r="M702">
        <v>0</v>
      </c>
      <c r="N702">
        <v>40430</v>
      </c>
      <c r="O702">
        <v>40430</v>
      </c>
      <c r="P702">
        <v>5.5170000000000003</v>
      </c>
      <c r="Q702">
        <v>5.5170000000000003</v>
      </c>
      <c r="R702">
        <v>25428</v>
      </c>
      <c r="AA702" t="s">
        <v>3</v>
      </c>
      <c r="AB702" s="1">
        <v>43083</v>
      </c>
      <c r="AE702" s="1">
        <v>43083</v>
      </c>
      <c r="AG702" s="1">
        <v>43083</v>
      </c>
      <c r="AI702" s="1">
        <v>43167</v>
      </c>
      <c r="AM702" s="1">
        <v>43167</v>
      </c>
      <c r="AO702" s="1">
        <v>43167</v>
      </c>
      <c r="AQ702">
        <v>1600535392</v>
      </c>
      <c r="AR702" t="s">
        <v>445</v>
      </c>
      <c r="AS702">
        <v>1</v>
      </c>
      <c r="AV702" t="s">
        <v>1053</v>
      </c>
      <c r="AW702" t="s">
        <v>5</v>
      </c>
      <c r="AY702" t="s">
        <v>6</v>
      </c>
      <c r="BA702" t="s">
        <v>7</v>
      </c>
      <c r="BB702" s="1">
        <v>43087</v>
      </c>
      <c r="BC702" s="1">
        <v>43087</v>
      </c>
      <c r="BD702" s="1">
        <v>43150</v>
      </c>
      <c r="BE702" s="1">
        <v>43136</v>
      </c>
      <c r="BF702">
        <v>0</v>
      </c>
      <c r="BG702">
        <v>0</v>
      </c>
      <c r="BH702">
        <v>2145</v>
      </c>
      <c r="BI702">
        <v>2145</v>
      </c>
      <c r="BJ702">
        <v>5168.12</v>
      </c>
      <c r="BK702">
        <v>5168.12</v>
      </c>
      <c r="BL702">
        <v>40430</v>
      </c>
      <c r="BM702">
        <v>40430</v>
      </c>
      <c r="BN702">
        <v>5.52</v>
      </c>
      <c r="BO702">
        <v>5.52</v>
      </c>
      <c r="BP702" s="1">
        <v>43083</v>
      </c>
      <c r="BQ702" s="1">
        <v>43545</v>
      </c>
      <c r="BR702">
        <v>535393</v>
      </c>
      <c r="BS702">
        <v>1</v>
      </c>
      <c r="BT702" t="s">
        <v>709</v>
      </c>
      <c r="BU702" t="s">
        <v>817</v>
      </c>
      <c r="BW702" t="s">
        <v>818</v>
      </c>
      <c r="BX702">
        <v>1</v>
      </c>
      <c r="BY702">
        <v>1</v>
      </c>
      <c r="BZ702">
        <v>40430</v>
      </c>
      <c r="CA702">
        <v>40430</v>
      </c>
      <c r="CB702">
        <v>5.5170000000000003</v>
      </c>
      <c r="CC702">
        <v>5.5170000000000003</v>
      </c>
      <c r="CD702">
        <v>2145</v>
      </c>
      <c r="CE702">
        <v>2145</v>
      </c>
    </row>
    <row r="703" spans="1:83" x14ac:dyDescent="0.25">
      <c r="A703">
        <v>1600188216</v>
      </c>
      <c r="B703" t="s">
        <v>183</v>
      </c>
      <c r="C703">
        <v>188216</v>
      </c>
      <c r="E703" t="s">
        <v>81</v>
      </c>
      <c r="F703" t="s">
        <v>1</v>
      </c>
      <c r="G703" t="s">
        <v>2</v>
      </c>
      <c r="H703">
        <v>2140</v>
      </c>
      <c r="I703">
        <v>1284</v>
      </c>
      <c r="J703">
        <v>1750</v>
      </c>
      <c r="K703">
        <v>1050</v>
      </c>
      <c r="L703">
        <v>0</v>
      </c>
      <c r="M703">
        <v>0</v>
      </c>
      <c r="N703">
        <v>11485</v>
      </c>
      <c r="O703">
        <v>6891</v>
      </c>
      <c r="P703">
        <v>2.5</v>
      </c>
      <c r="Q703">
        <v>1.5</v>
      </c>
      <c r="R703">
        <v>28547</v>
      </c>
      <c r="AA703" t="s">
        <v>3</v>
      </c>
      <c r="AB703" s="1">
        <v>43096</v>
      </c>
      <c r="AE703" s="1">
        <v>43096</v>
      </c>
      <c r="AG703" s="1">
        <v>43096</v>
      </c>
      <c r="AI703" s="1">
        <v>43146</v>
      </c>
      <c r="AM703" s="1">
        <v>43146</v>
      </c>
      <c r="AO703" s="1">
        <v>43146</v>
      </c>
      <c r="AQ703">
        <v>1600565719</v>
      </c>
      <c r="AR703" t="s">
        <v>453</v>
      </c>
      <c r="AS703">
        <v>1</v>
      </c>
      <c r="AV703" t="s">
        <v>81</v>
      </c>
      <c r="AW703" t="s">
        <v>5</v>
      </c>
      <c r="AX703">
        <v>1213530</v>
      </c>
      <c r="AY703" t="s">
        <v>9</v>
      </c>
      <c r="BA703" t="s">
        <v>7</v>
      </c>
      <c r="BB703" s="1">
        <v>43110</v>
      </c>
      <c r="BC703" s="1">
        <v>43110</v>
      </c>
      <c r="BD703" s="1">
        <v>43139</v>
      </c>
      <c r="BE703" s="1">
        <v>43139</v>
      </c>
      <c r="BF703">
        <v>0</v>
      </c>
      <c r="BG703">
        <v>0</v>
      </c>
      <c r="BH703">
        <v>1750</v>
      </c>
      <c r="BI703">
        <v>1050</v>
      </c>
      <c r="BJ703">
        <v>2140</v>
      </c>
      <c r="BK703">
        <v>1284</v>
      </c>
      <c r="BL703">
        <v>11485</v>
      </c>
      <c r="BM703">
        <v>6891</v>
      </c>
      <c r="BN703">
        <v>2.5</v>
      </c>
      <c r="BO703">
        <v>1.5</v>
      </c>
      <c r="BP703" s="1">
        <v>43096</v>
      </c>
      <c r="BQ703" s="1">
        <v>43547</v>
      </c>
      <c r="BR703">
        <v>565720</v>
      </c>
      <c r="BS703">
        <v>1</v>
      </c>
      <c r="BT703" t="s">
        <v>709</v>
      </c>
      <c r="BU703" t="s">
        <v>710</v>
      </c>
      <c r="BW703" t="s">
        <v>722</v>
      </c>
      <c r="BX703">
        <v>250</v>
      </c>
      <c r="BY703">
        <v>150</v>
      </c>
      <c r="BZ703">
        <v>11485</v>
      </c>
      <c r="CA703">
        <v>6891</v>
      </c>
      <c r="CB703">
        <v>2.5</v>
      </c>
      <c r="CC703">
        <v>1.5</v>
      </c>
      <c r="CD703">
        <v>1750</v>
      </c>
      <c r="CE703">
        <v>1050</v>
      </c>
    </row>
    <row r="704" spans="1:83" x14ac:dyDescent="0.25">
      <c r="A704">
        <v>1600172362</v>
      </c>
      <c r="B704" t="s">
        <v>183</v>
      </c>
      <c r="C704">
        <v>172362</v>
      </c>
      <c r="E704" t="s">
        <v>41</v>
      </c>
      <c r="F704" t="s">
        <v>1</v>
      </c>
      <c r="G704" t="s">
        <v>2</v>
      </c>
      <c r="H704">
        <v>28905.75</v>
      </c>
      <c r="I704">
        <v>14450</v>
      </c>
      <c r="J704">
        <v>9037.4</v>
      </c>
      <c r="K704">
        <v>7225</v>
      </c>
      <c r="L704">
        <v>0</v>
      </c>
      <c r="M704">
        <v>0</v>
      </c>
      <c r="N704">
        <v>180748</v>
      </c>
      <c r="O704">
        <v>213919</v>
      </c>
      <c r="P704">
        <v>21.2</v>
      </c>
      <c r="Q704">
        <v>24.4</v>
      </c>
      <c r="R704">
        <v>7398</v>
      </c>
      <c r="AA704" t="s">
        <v>3</v>
      </c>
      <c r="AB704" s="1">
        <v>42769</v>
      </c>
      <c r="AE704" s="1">
        <v>42774</v>
      </c>
      <c r="AG704" s="1">
        <v>42774</v>
      </c>
      <c r="AI704" s="1">
        <v>43209</v>
      </c>
      <c r="AM704" s="1">
        <v>43209</v>
      </c>
      <c r="AO704" s="1">
        <v>43209</v>
      </c>
      <c r="AQ704">
        <v>1600549745</v>
      </c>
      <c r="AR704" t="s">
        <v>360</v>
      </c>
      <c r="AS704">
        <v>1</v>
      </c>
      <c r="AV704" t="s">
        <v>41</v>
      </c>
      <c r="AW704" t="s">
        <v>5</v>
      </c>
      <c r="AX704">
        <v>1028061</v>
      </c>
      <c r="AY704" t="s">
        <v>6</v>
      </c>
      <c r="BA704" t="s">
        <v>7</v>
      </c>
      <c r="BB704" s="1">
        <v>42774</v>
      </c>
      <c r="BC704" s="1">
        <v>42774</v>
      </c>
      <c r="BD704" s="1">
        <v>43100</v>
      </c>
      <c r="BE704" s="1">
        <v>43143</v>
      </c>
      <c r="BF704">
        <v>0</v>
      </c>
      <c r="BG704">
        <v>0</v>
      </c>
      <c r="BH704">
        <v>9037.4</v>
      </c>
      <c r="BI704">
        <v>7225</v>
      </c>
      <c r="BJ704">
        <v>28905.75</v>
      </c>
      <c r="BK704">
        <v>14450</v>
      </c>
      <c r="BL704">
        <v>180748</v>
      </c>
      <c r="BM704">
        <v>213919</v>
      </c>
      <c r="BN704">
        <v>21.2</v>
      </c>
      <c r="BO704">
        <v>24.4</v>
      </c>
      <c r="BP704" s="1">
        <v>42769</v>
      </c>
      <c r="BQ704" s="1">
        <v>43546</v>
      </c>
      <c r="BR704">
        <v>549746</v>
      </c>
      <c r="BS704">
        <v>1</v>
      </c>
      <c r="BT704" t="s">
        <v>717</v>
      </c>
      <c r="BU704" t="s">
        <v>718</v>
      </c>
      <c r="BW704" t="s">
        <v>910</v>
      </c>
      <c r="BX704">
        <v>1</v>
      </c>
      <c r="BY704">
        <v>1</v>
      </c>
      <c r="BZ704">
        <v>180748</v>
      </c>
      <c r="CA704">
        <v>213919</v>
      </c>
      <c r="CB704">
        <v>21.2</v>
      </c>
      <c r="CC704">
        <v>24.4</v>
      </c>
      <c r="CD704">
        <v>9037.4</v>
      </c>
      <c r="CE704">
        <v>10695.95</v>
      </c>
    </row>
    <row r="705" spans="1:83" x14ac:dyDescent="0.25">
      <c r="A705">
        <v>1600188628</v>
      </c>
      <c r="B705" t="s">
        <v>183</v>
      </c>
      <c r="C705">
        <v>188628</v>
      </c>
      <c r="E705" t="s">
        <v>272</v>
      </c>
      <c r="F705" t="s">
        <v>1</v>
      </c>
      <c r="G705" t="s">
        <v>2</v>
      </c>
      <c r="H705">
        <v>2999</v>
      </c>
      <c r="I705">
        <v>2999</v>
      </c>
      <c r="J705">
        <v>1195</v>
      </c>
      <c r="K705">
        <v>1195</v>
      </c>
      <c r="L705">
        <v>0</v>
      </c>
      <c r="M705">
        <v>0</v>
      </c>
      <c r="N705">
        <v>13335</v>
      </c>
      <c r="O705">
        <v>13335</v>
      </c>
      <c r="P705">
        <v>0</v>
      </c>
      <c r="Q705">
        <v>0</v>
      </c>
      <c r="R705">
        <v>28329</v>
      </c>
      <c r="AA705" t="s">
        <v>3</v>
      </c>
      <c r="AB705" s="1">
        <v>43110</v>
      </c>
      <c r="AE705" s="1">
        <v>43111</v>
      </c>
      <c r="AG705" s="1">
        <v>43111</v>
      </c>
      <c r="AI705" s="1">
        <v>43216</v>
      </c>
      <c r="AM705" s="1">
        <v>43216</v>
      </c>
      <c r="AO705" s="1">
        <v>43216</v>
      </c>
      <c r="AQ705">
        <v>1600603838</v>
      </c>
      <c r="AR705" t="s">
        <v>463</v>
      </c>
      <c r="AS705">
        <v>1</v>
      </c>
      <c r="AV705" t="s">
        <v>272</v>
      </c>
      <c r="AW705" t="s">
        <v>5</v>
      </c>
      <c r="AX705">
        <v>1026529</v>
      </c>
      <c r="AY705" t="s">
        <v>6</v>
      </c>
      <c r="BA705" t="s">
        <v>7</v>
      </c>
      <c r="BB705" s="1">
        <v>43111</v>
      </c>
      <c r="BC705" s="1">
        <v>43111</v>
      </c>
      <c r="BD705" s="1">
        <v>43199</v>
      </c>
      <c r="BE705" s="1">
        <v>43146</v>
      </c>
      <c r="BF705">
        <v>0</v>
      </c>
      <c r="BG705">
        <v>0</v>
      </c>
      <c r="BH705">
        <v>1195</v>
      </c>
      <c r="BI705">
        <v>1195</v>
      </c>
      <c r="BJ705">
        <v>2999</v>
      </c>
      <c r="BK705">
        <v>2999</v>
      </c>
      <c r="BL705">
        <v>13335</v>
      </c>
      <c r="BM705">
        <v>13335</v>
      </c>
      <c r="BN705">
        <v>0</v>
      </c>
      <c r="BO705">
        <v>0</v>
      </c>
      <c r="BP705" s="1">
        <v>43111</v>
      </c>
      <c r="BQ705" s="1">
        <v>43548</v>
      </c>
      <c r="BR705">
        <v>603839</v>
      </c>
      <c r="BS705">
        <v>1</v>
      </c>
      <c r="BT705" t="s">
        <v>709</v>
      </c>
      <c r="BU705" t="s">
        <v>712</v>
      </c>
      <c r="BW705" t="s">
        <v>730</v>
      </c>
      <c r="BX705">
        <v>1</v>
      </c>
      <c r="BY705">
        <v>1</v>
      </c>
      <c r="BZ705">
        <v>3066</v>
      </c>
      <c r="CA705">
        <v>3066</v>
      </c>
      <c r="CB705">
        <v>0</v>
      </c>
      <c r="CC705">
        <v>0</v>
      </c>
      <c r="CD705">
        <v>275</v>
      </c>
      <c r="CE705">
        <v>275</v>
      </c>
    </row>
    <row r="706" spans="1:83" x14ac:dyDescent="0.25">
      <c r="A706">
        <v>1600183995</v>
      </c>
      <c r="B706" t="s">
        <v>183</v>
      </c>
      <c r="C706">
        <v>183995</v>
      </c>
      <c r="E706" t="s">
        <v>41</v>
      </c>
      <c r="F706" t="s">
        <v>48</v>
      </c>
      <c r="G706" t="s">
        <v>353</v>
      </c>
      <c r="H706">
        <v>371430</v>
      </c>
      <c r="I706">
        <v>0</v>
      </c>
      <c r="J706">
        <v>54000</v>
      </c>
      <c r="K706">
        <v>0</v>
      </c>
      <c r="L706">
        <v>0</v>
      </c>
      <c r="M706">
        <v>0</v>
      </c>
      <c r="N706">
        <v>865080</v>
      </c>
      <c r="O706">
        <v>0</v>
      </c>
      <c r="P706">
        <v>135</v>
      </c>
      <c r="Q706">
        <v>0</v>
      </c>
      <c r="R706">
        <v>2280</v>
      </c>
      <c r="AA706" t="s">
        <v>3</v>
      </c>
      <c r="AB706" s="1">
        <v>43012</v>
      </c>
      <c r="AE706" s="1">
        <v>43012</v>
      </c>
      <c r="AG706" s="1">
        <v>43012</v>
      </c>
      <c r="AI706" s="1">
        <v>43039</v>
      </c>
      <c r="AO706" s="1">
        <v>43039</v>
      </c>
      <c r="AQ706">
        <v>1600570143</v>
      </c>
      <c r="AR706" t="s">
        <v>419</v>
      </c>
      <c r="AS706">
        <v>4</v>
      </c>
      <c r="AV706" t="s">
        <v>41</v>
      </c>
      <c r="AW706" t="s">
        <v>5</v>
      </c>
      <c r="AX706">
        <v>1033653</v>
      </c>
      <c r="AY706" t="s">
        <v>6</v>
      </c>
      <c r="BA706" t="s">
        <v>7</v>
      </c>
      <c r="BB706" s="1">
        <v>43017</v>
      </c>
      <c r="BD706" s="1">
        <v>43100</v>
      </c>
      <c r="BF706">
        <v>0</v>
      </c>
      <c r="BG706">
        <v>0</v>
      </c>
      <c r="BH706">
        <v>12800</v>
      </c>
      <c r="BI706">
        <v>0</v>
      </c>
      <c r="BJ706">
        <v>90240</v>
      </c>
      <c r="BK706">
        <v>0</v>
      </c>
      <c r="BL706">
        <v>205056</v>
      </c>
      <c r="BM706">
        <v>0</v>
      </c>
      <c r="BN706">
        <v>32</v>
      </c>
      <c r="BO706">
        <v>0</v>
      </c>
      <c r="BP706" s="1">
        <v>43012</v>
      </c>
      <c r="BQ706" s="1">
        <v>43556</v>
      </c>
      <c r="BR706">
        <v>570144</v>
      </c>
      <c r="BS706">
        <v>1</v>
      </c>
      <c r="BT706" t="s">
        <v>717</v>
      </c>
      <c r="BU706" t="s">
        <v>718</v>
      </c>
      <c r="BW706" t="s">
        <v>719</v>
      </c>
      <c r="BX706">
        <v>1</v>
      </c>
      <c r="BY706">
        <v>1</v>
      </c>
      <c r="BZ706">
        <v>205056</v>
      </c>
      <c r="CA706">
        <v>0</v>
      </c>
      <c r="CB706">
        <v>32</v>
      </c>
      <c r="CC706">
        <v>0</v>
      </c>
      <c r="CD706">
        <v>12800</v>
      </c>
      <c r="CE706">
        <v>0</v>
      </c>
    </row>
    <row r="707" spans="1:83" x14ac:dyDescent="0.25">
      <c r="A707">
        <v>1600188628</v>
      </c>
      <c r="B707" t="s">
        <v>183</v>
      </c>
      <c r="C707">
        <v>188628</v>
      </c>
      <c r="E707" t="s">
        <v>272</v>
      </c>
      <c r="F707" t="s">
        <v>1</v>
      </c>
      <c r="G707" t="s">
        <v>2</v>
      </c>
      <c r="H707">
        <v>2999</v>
      </c>
      <c r="I707">
        <v>2999</v>
      </c>
      <c r="J707">
        <v>1195</v>
      </c>
      <c r="K707">
        <v>1195</v>
      </c>
      <c r="L707">
        <v>0</v>
      </c>
      <c r="M707">
        <v>0</v>
      </c>
      <c r="N707">
        <v>13335</v>
      </c>
      <c r="O707">
        <v>13335</v>
      </c>
      <c r="P707">
        <v>0</v>
      </c>
      <c r="Q707">
        <v>0</v>
      </c>
      <c r="R707">
        <v>28329</v>
      </c>
      <c r="AA707" t="s">
        <v>3</v>
      </c>
      <c r="AB707" s="1">
        <v>43110</v>
      </c>
      <c r="AE707" s="1">
        <v>43111</v>
      </c>
      <c r="AG707" s="1">
        <v>43111</v>
      </c>
      <c r="AI707" s="1">
        <v>43216</v>
      </c>
      <c r="AM707" s="1">
        <v>43216</v>
      </c>
      <c r="AO707" s="1">
        <v>43216</v>
      </c>
      <c r="AQ707">
        <v>1600603838</v>
      </c>
      <c r="AR707" t="s">
        <v>463</v>
      </c>
      <c r="AS707">
        <v>1</v>
      </c>
      <c r="AV707" t="s">
        <v>272</v>
      </c>
      <c r="AW707" t="s">
        <v>5</v>
      </c>
      <c r="AX707">
        <v>1026529</v>
      </c>
      <c r="AY707" t="s">
        <v>6</v>
      </c>
      <c r="BA707" t="s">
        <v>7</v>
      </c>
      <c r="BB707" s="1">
        <v>43111</v>
      </c>
      <c r="BC707" s="1">
        <v>43111</v>
      </c>
      <c r="BD707" s="1">
        <v>43199</v>
      </c>
      <c r="BE707" s="1">
        <v>43146</v>
      </c>
      <c r="BF707">
        <v>0</v>
      </c>
      <c r="BG707">
        <v>0</v>
      </c>
      <c r="BH707">
        <v>1195</v>
      </c>
      <c r="BI707">
        <v>1195</v>
      </c>
      <c r="BJ707">
        <v>2999</v>
      </c>
      <c r="BK707">
        <v>2999</v>
      </c>
      <c r="BL707">
        <v>13335</v>
      </c>
      <c r="BM707">
        <v>13335</v>
      </c>
      <c r="BN707">
        <v>0</v>
      </c>
      <c r="BO707">
        <v>0</v>
      </c>
      <c r="BP707" s="1">
        <v>43111</v>
      </c>
      <c r="BQ707" s="1">
        <v>43548</v>
      </c>
      <c r="BR707">
        <v>603840</v>
      </c>
      <c r="BS707">
        <v>2</v>
      </c>
      <c r="BT707" t="s">
        <v>709</v>
      </c>
      <c r="BU707" t="s">
        <v>712</v>
      </c>
      <c r="BW707" t="s">
        <v>730</v>
      </c>
      <c r="BX707">
        <v>1</v>
      </c>
      <c r="BY707">
        <v>1</v>
      </c>
      <c r="BZ707">
        <v>273</v>
      </c>
      <c r="CA707">
        <v>273</v>
      </c>
      <c r="CB707">
        <v>0</v>
      </c>
      <c r="CC707">
        <v>0</v>
      </c>
      <c r="CD707">
        <v>25</v>
      </c>
      <c r="CE707">
        <v>25</v>
      </c>
    </row>
    <row r="708" spans="1:83" x14ac:dyDescent="0.25">
      <c r="A708">
        <v>1600188628</v>
      </c>
      <c r="B708" t="s">
        <v>183</v>
      </c>
      <c r="C708">
        <v>188628</v>
      </c>
      <c r="E708" t="s">
        <v>272</v>
      </c>
      <c r="F708" t="s">
        <v>1</v>
      </c>
      <c r="G708" t="s">
        <v>2</v>
      </c>
      <c r="H708">
        <v>2999</v>
      </c>
      <c r="I708">
        <v>2999</v>
      </c>
      <c r="J708">
        <v>1195</v>
      </c>
      <c r="K708">
        <v>1195</v>
      </c>
      <c r="L708">
        <v>0</v>
      </c>
      <c r="M708">
        <v>0</v>
      </c>
      <c r="N708">
        <v>13335</v>
      </c>
      <c r="O708">
        <v>13335</v>
      </c>
      <c r="P708">
        <v>0</v>
      </c>
      <c r="Q708">
        <v>0</v>
      </c>
      <c r="R708">
        <v>28329</v>
      </c>
      <c r="AA708" t="s">
        <v>3</v>
      </c>
      <c r="AB708" s="1">
        <v>43110</v>
      </c>
      <c r="AE708" s="1">
        <v>43111</v>
      </c>
      <c r="AG708" s="1">
        <v>43111</v>
      </c>
      <c r="AI708" s="1">
        <v>43216</v>
      </c>
      <c r="AM708" s="1">
        <v>43216</v>
      </c>
      <c r="AO708" s="1">
        <v>43216</v>
      </c>
      <c r="AQ708">
        <v>1600603838</v>
      </c>
      <c r="AR708" t="s">
        <v>463</v>
      </c>
      <c r="AS708">
        <v>1</v>
      </c>
      <c r="AV708" t="s">
        <v>272</v>
      </c>
      <c r="AW708" t="s">
        <v>5</v>
      </c>
      <c r="AX708">
        <v>1026529</v>
      </c>
      <c r="AY708" t="s">
        <v>6</v>
      </c>
      <c r="BA708" t="s">
        <v>7</v>
      </c>
      <c r="BB708" s="1">
        <v>43111</v>
      </c>
      <c r="BC708" s="1">
        <v>43111</v>
      </c>
      <c r="BD708" s="1">
        <v>43199</v>
      </c>
      <c r="BE708" s="1">
        <v>43146</v>
      </c>
      <c r="BF708">
        <v>0</v>
      </c>
      <c r="BG708">
        <v>0</v>
      </c>
      <c r="BH708">
        <v>1195</v>
      </c>
      <c r="BI708">
        <v>1195</v>
      </c>
      <c r="BJ708">
        <v>2999</v>
      </c>
      <c r="BK708">
        <v>2999</v>
      </c>
      <c r="BL708">
        <v>13335</v>
      </c>
      <c r="BM708">
        <v>13335</v>
      </c>
      <c r="BN708">
        <v>0</v>
      </c>
      <c r="BO708">
        <v>0</v>
      </c>
      <c r="BP708" s="1">
        <v>43111</v>
      </c>
      <c r="BQ708" s="1">
        <v>43548</v>
      </c>
      <c r="BR708">
        <v>603841</v>
      </c>
      <c r="BS708">
        <v>3</v>
      </c>
      <c r="BT708" t="s">
        <v>709</v>
      </c>
      <c r="BU708" t="s">
        <v>712</v>
      </c>
      <c r="BW708" t="s">
        <v>730</v>
      </c>
      <c r="BX708">
        <v>9</v>
      </c>
      <c r="BY708">
        <v>9</v>
      </c>
      <c r="BZ708">
        <v>7560</v>
      </c>
      <c r="CA708">
        <v>7560</v>
      </c>
      <c r="CB708">
        <v>0</v>
      </c>
      <c r="CC708">
        <v>0</v>
      </c>
      <c r="CD708">
        <v>675</v>
      </c>
      <c r="CE708">
        <v>675</v>
      </c>
    </row>
    <row r="709" spans="1:83" x14ac:dyDescent="0.25">
      <c r="A709">
        <v>1600188628</v>
      </c>
      <c r="B709" t="s">
        <v>183</v>
      </c>
      <c r="C709">
        <v>188628</v>
      </c>
      <c r="E709" t="s">
        <v>272</v>
      </c>
      <c r="F709" t="s">
        <v>1</v>
      </c>
      <c r="G709" t="s">
        <v>2</v>
      </c>
      <c r="H709">
        <v>2999</v>
      </c>
      <c r="I709">
        <v>2999</v>
      </c>
      <c r="J709">
        <v>1195</v>
      </c>
      <c r="K709">
        <v>1195</v>
      </c>
      <c r="L709">
        <v>0</v>
      </c>
      <c r="M709">
        <v>0</v>
      </c>
      <c r="N709">
        <v>13335</v>
      </c>
      <c r="O709">
        <v>13335</v>
      </c>
      <c r="P709">
        <v>0</v>
      </c>
      <c r="Q709">
        <v>0</v>
      </c>
      <c r="R709">
        <v>28329</v>
      </c>
      <c r="AA709" t="s">
        <v>3</v>
      </c>
      <c r="AB709" s="1">
        <v>43110</v>
      </c>
      <c r="AE709" s="1">
        <v>43111</v>
      </c>
      <c r="AG709" s="1">
        <v>43111</v>
      </c>
      <c r="AI709" s="1">
        <v>43216</v>
      </c>
      <c r="AM709" s="1">
        <v>43216</v>
      </c>
      <c r="AO709" s="1">
        <v>43216</v>
      </c>
      <c r="AQ709">
        <v>1600603838</v>
      </c>
      <c r="AR709" t="s">
        <v>463</v>
      </c>
      <c r="AS709">
        <v>1</v>
      </c>
      <c r="AV709" t="s">
        <v>272</v>
      </c>
      <c r="AW709" t="s">
        <v>5</v>
      </c>
      <c r="AX709">
        <v>1026529</v>
      </c>
      <c r="AY709" t="s">
        <v>6</v>
      </c>
      <c r="BA709" t="s">
        <v>7</v>
      </c>
      <c r="BB709" s="1">
        <v>43111</v>
      </c>
      <c r="BC709" s="1">
        <v>43111</v>
      </c>
      <c r="BD709" s="1">
        <v>43199</v>
      </c>
      <c r="BE709" s="1">
        <v>43146</v>
      </c>
      <c r="BF709">
        <v>0</v>
      </c>
      <c r="BG709">
        <v>0</v>
      </c>
      <c r="BH709">
        <v>1195</v>
      </c>
      <c r="BI709">
        <v>1195</v>
      </c>
      <c r="BJ709">
        <v>2999</v>
      </c>
      <c r="BK709">
        <v>2999</v>
      </c>
      <c r="BL709">
        <v>13335</v>
      </c>
      <c r="BM709">
        <v>13335</v>
      </c>
      <c r="BN709">
        <v>0</v>
      </c>
      <c r="BO709">
        <v>0</v>
      </c>
      <c r="BP709" s="1">
        <v>43111</v>
      </c>
      <c r="BQ709" s="1">
        <v>43548</v>
      </c>
      <c r="BR709">
        <v>603842</v>
      </c>
      <c r="BS709">
        <v>4</v>
      </c>
      <c r="BT709" t="s">
        <v>709</v>
      </c>
      <c r="BU709" t="s">
        <v>712</v>
      </c>
      <c r="BW709" t="s">
        <v>730</v>
      </c>
      <c r="BX709">
        <v>2</v>
      </c>
      <c r="BY709">
        <v>2</v>
      </c>
      <c r="BZ709">
        <v>2436</v>
      </c>
      <c r="CA709">
        <v>2436</v>
      </c>
      <c r="CB709">
        <v>0</v>
      </c>
      <c r="CC709">
        <v>0</v>
      </c>
      <c r="CD709">
        <v>220</v>
      </c>
      <c r="CE709">
        <v>220</v>
      </c>
    </row>
    <row r="710" spans="1:83" x14ac:dyDescent="0.25">
      <c r="A710">
        <v>1600189160</v>
      </c>
      <c r="B710" t="s">
        <v>183</v>
      </c>
      <c r="C710">
        <v>189160</v>
      </c>
      <c r="E710" t="s">
        <v>81</v>
      </c>
      <c r="F710" t="s">
        <v>1</v>
      </c>
      <c r="G710" t="s">
        <v>2</v>
      </c>
      <c r="H710">
        <v>1027.2</v>
      </c>
      <c r="I710">
        <v>1027.2</v>
      </c>
      <c r="J710">
        <v>840</v>
      </c>
      <c r="K710">
        <v>840</v>
      </c>
      <c r="L710">
        <v>0</v>
      </c>
      <c r="M710">
        <v>0</v>
      </c>
      <c r="N710">
        <v>5512.8</v>
      </c>
      <c r="O710">
        <v>5512.8</v>
      </c>
      <c r="P710">
        <v>1.2</v>
      </c>
      <c r="Q710">
        <v>1.2</v>
      </c>
      <c r="R710">
        <v>29806</v>
      </c>
      <c r="AA710" t="s">
        <v>3</v>
      </c>
      <c r="AB710" s="1">
        <v>43123</v>
      </c>
      <c r="AE710" s="1">
        <v>43123</v>
      </c>
      <c r="AG710" s="1">
        <v>43123</v>
      </c>
      <c r="AI710" s="1">
        <v>43158</v>
      </c>
      <c r="AM710" s="1">
        <v>43158</v>
      </c>
      <c r="AO710" s="1">
        <v>43158</v>
      </c>
      <c r="AQ710">
        <v>1600604323</v>
      </c>
      <c r="AR710" t="s">
        <v>472</v>
      </c>
      <c r="AS710">
        <v>1</v>
      </c>
      <c r="AV710" t="s">
        <v>81</v>
      </c>
      <c r="AW710" t="s">
        <v>5</v>
      </c>
      <c r="AX710">
        <v>1027833</v>
      </c>
      <c r="AY710" t="s">
        <v>6</v>
      </c>
      <c r="BA710" t="s">
        <v>7</v>
      </c>
      <c r="BB710" s="1">
        <v>43125</v>
      </c>
      <c r="BC710" s="1">
        <v>43125</v>
      </c>
      <c r="BD710" s="1">
        <v>43147</v>
      </c>
      <c r="BE710" s="1">
        <v>43146</v>
      </c>
      <c r="BF710">
        <v>0</v>
      </c>
      <c r="BG710">
        <v>0</v>
      </c>
      <c r="BH710">
        <v>840</v>
      </c>
      <c r="BI710">
        <v>840</v>
      </c>
      <c r="BJ710">
        <v>1027.2</v>
      </c>
      <c r="BK710">
        <v>1027.2</v>
      </c>
      <c r="BL710">
        <v>5512.8</v>
      </c>
      <c r="BM710">
        <v>5512.8</v>
      </c>
      <c r="BN710">
        <v>1.2</v>
      </c>
      <c r="BO710">
        <v>1.2</v>
      </c>
      <c r="BP710" s="1">
        <v>43123</v>
      </c>
      <c r="BQ710" s="1">
        <v>43548</v>
      </c>
      <c r="BR710">
        <v>604324</v>
      </c>
      <c r="BS710">
        <v>1</v>
      </c>
      <c r="BT710" t="s">
        <v>709</v>
      </c>
      <c r="BU710" t="s">
        <v>710</v>
      </c>
      <c r="BW710" t="s">
        <v>722</v>
      </c>
      <c r="BX710">
        <v>120</v>
      </c>
      <c r="BY710">
        <v>120</v>
      </c>
      <c r="BZ710">
        <v>5512.8</v>
      </c>
      <c r="CA710">
        <v>5512.8</v>
      </c>
      <c r="CB710">
        <v>1.2</v>
      </c>
      <c r="CC710">
        <v>1.2</v>
      </c>
      <c r="CD710">
        <v>840</v>
      </c>
      <c r="CE710">
        <v>840</v>
      </c>
    </row>
    <row r="711" spans="1:83" x14ac:dyDescent="0.25">
      <c r="A711">
        <v>1600188187</v>
      </c>
      <c r="B711" t="s">
        <v>183</v>
      </c>
      <c r="C711">
        <v>188187</v>
      </c>
      <c r="E711" t="s">
        <v>81</v>
      </c>
      <c r="F711" t="s">
        <v>1</v>
      </c>
      <c r="G711" t="s">
        <v>2</v>
      </c>
      <c r="H711">
        <v>2996</v>
      </c>
      <c r="I711">
        <v>2696.4</v>
      </c>
      <c r="J711">
        <v>2450</v>
      </c>
      <c r="K711">
        <v>2205</v>
      </c>
      <c r="L711">
        <v>0</v>
      </c>
      <c r="M711">
        <v>0</v>
      </c>
      <c r="N711">
        <v>16079</v>
      </c>
      <c r="O711">
        <v>14471.1</v>
      </c>
      <c r="P711">
        <v>3.5</v>
      </c>
      <c r="Q711">
        <v>3.15</v>
      </c>
      <c r="R711">
        <v>28030</v>
      </c>
      <c r="AA711" t="s">
        <v>3</v>
      </c>
      <c r="AB711" s="1">
        <v>43091</v>
      </c>
      <c r="AE711" s="1">
        <v>43091</v>
      </c>
      <c r="AG711" s="1">
        <v>43091</v>
      </c>
      <c r="AI711" s="1">
        <v>43160</v>
      </c>
      <c r="AM711" s="1">
        <v>43160</v>
      </c>
      <c r="AO711" s="1">
        <v>43160</v>
      </c>
      <c r="AQ711">
        <v>1600531817</v>
      </c>
      <c r="AR711" t="s">
        <v>452</v>
      </c>
      <c r="AS711">
        <v>1</v>
      </c>
      <c r="AV711" t="s">
        <v>81</v>
      </c>
      <c r="AW711" t="s">
        <v>5</v>
      </c>
      <c r="AX711">
        <v>1025223</v>
      </c>
      <c r="AY711" t="s">
        <v>6</v>
      </c>
      <c r="BA711" t="s">
        <v>7</v>
      </c>
      <c r="BB711" s="1">
        <v>43102</v>
      </c>
      <c r="BC711" s="1">
        <v>43102</v>
      </c>
      <c r="BD711" s="1">
        <v>43147</v>
      </c>
      <c r="BE711" s="1">
        <v>43147</v>
      </c>
      <c r="BF711">
        <v>0</v>
      </c>
      <c r="BG711">
        <v>0</v>
      </c>
      <c r="BH711">
        <v>2450</v>
      </c>
      <c r="BI711">
        <v>2205</v>
      </c>
      <c r="BJ711">
        <v>2996</v>
      </c>
      <c r="BK711">
        <v>2696.4</v>
      </c>
      <c r="BL711">
        <v>16079</v>
      </c>
      <c r="BM711">
        <v>14471.1</v>
      </c>
      <c r="BN711">
        <v>3.5</v>
      </c>
      <c r="BO711">
        <v>3.15</v>
      </c>
      <c r="BP711" s="1">
        <v>43091</v>
      </c>
      <c r="BQ711" s="1">
        <v>43545</v>
      </c>
      <c r="BR711">
        <v>531818</v>
      </c>
      <c r="BS711">
        <v>1</v>
      </c>
      <c r="BT711" t="s">
        <v>709</v>
      </c>
      <c r="BU711" t="s">
        <v>710</v>
      </c>
      <c r="BW711" t="s">
        <v>722</v>
      </c>
      <c r="BX711">
        <v>350</v>
      </c>
      <c r="BY711">
        <v>315</v>
      </c>
      <c r="BZ711">
        <v>16079</v>
      </c>
      <c r="CA711">
        <v>14471.1</v>
      </c>
      <c r="CB711">
        <v>3.5</v>
      </c>
      <c r="CC711">
        <v>3.15</v>
      </c>
      <c r="CD711">
        <v>2450</v>
      </c>
      <c r="CE711">
        <v>2205</v>
      </c>
    </row>
    <row r="712" spans="1:83" x14ac:dyDescent="0.25">
      <c r="A712">
        <v>1600188722</v>
      </c>
      <c r="B712" t="s">
        <v>183</v>
      </c>
      <c r="C712">
        <v>188722</v>
      </c>
      <c r="E712" t="s">
        <v>81</v>
      </c>
      <c r="F712" t="s">
        <v>1</v>
      </c>
      <c r="G712" t="s">
        <v>2</v>
      </c>
      <c r="H712">
        <v>1035</v>
      </c>
      <c r="I712">
        <v>1035</v>
      </c>
      <c r="J712">
        <v>805</v>
      </c>
      <c r="K712">
        <v>805</v>
      </c>
      <c r="L712">
        <v>0</v>
      </c>
      <c r="M712">
        <v>0</v>
      </c>
      <c r="N712">
        <v>5283.1</v>
      </c>
      <c r="O712">
        <v>5283.1</v>
      </c>
      <c r="P712">
        <v>1.1499999999999999</v>
      </c>
      <c r="Q712">
        <v>1.1499999999999999</v>
      </c>
      <c r="R712">
        <v>28060</v>
      </c>
      <c r="AA712" t="s">
        <v>3</v>
      </c>
      <c r="AB712" s="1">
        <v>43112</v>
      </c>
      <c r="AE712" s="1">
        <v>43112</v>
      </c>
      <c r="AG712" s="1">
        <v>43112</v>
      </c>
      <c r="AI712" s="1">
        <v>43157</v>
      </c>
      <c r="AM712" s="1">
        <v>43157</v>
      </c>
      <c r="AO712" s="1">
        <v>43157</v>
      </c>
      <c r="AQ712">
        <v>1600603869</v>
      </c>
      <c r="AR712" t="s">
        <v>464</v>
      </c>
      <c r="AS712">
        <v>1</v>
      </c>
      <c r="AV712" t="s">
        <v>81</v>
      </c>
      <c r="AW712" t="s">
        <v>5</v>
      </c>
      <c r="AX712">
        <v>1141538</v>
      </c>
      <c r="AY712" t="s">
        <v>9</v>
      </c>
      <c r="BA712" t="s">
        <v>7</v>
      </c>
      <c r="BB712" s="1">
        <v>43119</v>
      </c>
      <c r="BC712" s="1">
        <v>43119</v>
      </c>
      <c r="BD712" s="1">
        <v>43150</v>
      </c>
      <c r="BE712" s="1">
        <v>43150</v>
      </c>
      <c r="BF712">
        <v>0</v>
      </c>
      <c r="BG712">
        <v>0</v>
      </c>
      <c r="BH712">
        <v>805</v>
      </c>
      <c r="BI712">
        <v>805</v>
      </c>
      <c r="BJ712">
        <v>1035</v>
      </c>
      <c r="BK712">
        <v>1035</v>
      </c>
      <c r="BL712">
        <v>5283.1</v>
      </c>
      <c r="BM712">
        <v>5283.1</v>
      </c>
      <c r="BN712">
        <v>1.1499999999999999</v>
      </c>
      <c r="BO712">
        <v>1.1499999999999999</v>
      </c>
      <c r="BP712" s="1">
        <v>43112</v>
      </c>
      <c r="BQ712" s="1">
        <v>43548</v>
      </c>
      <c r="BR712">
        <v>603870</v>
      </c>
      <c r="BS712">
        <v>1</v>
      </c>
      <c r="BT712" t="s">
        <v>709</v>
      </c>
      <c r="BU712" t="s">
        <v>710</v>
      </c>
      <c r="BW712" t="s">
        <v>722</v>
      </c>
      <c r="BX712">
        <v>115</v>
      </c>
      <c r="BY712">
        <v>115</v>
      </c>
      <c r="BZ712">
        <v>5283.1</v>
      </c>
      <c r="CA712">
        <v>5283.1</v>
      </c>
      <c r="CB712">
        <v>1.1499999999999999</v>
      </c>
      <c r="CC712">
        <v>1.1499999999999999</v>
      </c>
      <c r="CD712">
        <v>805</v>
      </c>
      <c r="CE712">
        <v>805</v>
      </c>
    </row>
    <row r="713" spans="1:83" x14ac:dyDescent="0.25">
      <c r="A713">
        <v>1600188324</v>
      </c>
      <c r="B713" t="s">
        <v>183</v>
      </c>
      <c r="C713">
        <v>188324</v>
      </c>
      <c r="E713" t="s">
        <v>1056</v>
      </c>
      <c r="F713" t="s">
        <v>1</v>
      </c>
      <c r="G713" t="s">
        <v>2</v>
      </c>
      <c r="H713">
        <v>2539.5</v>
      </c>
      <c r="I713">
        <v>2539.5</v>
      </c>
      <c r="J713">
        <v>1259</v>
      </c>
      <c r="K713">
        <v>1259</v>
      </c>
      <c r="L713">
        <v>0</v>
      </c>
      <c r="M713">
        <v>0</v>
      </c>
      <c r="N713">
        <v>8866.08</v>
      </c>
      <c r="O713">
        <v>8866.08</v>
      </c>
      <c r="P713">
        <v>1.62</v>
      </c>
      <c r="Q713">
        <v>1.62</v>
      </c>
      <c r="R713">
        <v>28176</v>
      </c>
      <c r="AA713" t="s">
        <v>3</v>
      </c>
      <c r="AB713" s="1">
        <v>43103</v>
      </c>
      <c r="AE713" s="1">
        <v>43103</v>
      </c>
      <c r="AG713" s="1">
        <v>43103</v>
      </c>
      <c r="AI713" s="1">
        <v>43167</v>
      </c>
      <c r="AM713" s="1">
        <v>43167</v>
      </c>
      <c r="AO713" s="1">
        <v>43167</v>
      </c>
      <c r="AQ713">
        <v>1600644449</v>
      </c>
      <c r="AR713" t="s">
        <v>460</v>
      </c>
      <c r="AS713">
        <v>1</v>
      </c>
      <c r="AV713" t="s">
        <v>81</v>
      </c>
      <c r="AW713" t="s">
        <v>5</v>
      </c>
      <c r="AX713">
        <v>1000430</v>
      </c>
      <c r="AY713" t="s">
        <v>6</v>
      </c>
      <c r="BA713" t="s">
        <v>7</v>
      </c>
      <c r="BB713" s="1">
        <v>43115</v>
      </c>
      <c r="BC713" s="1">
        <v>43115</v>
      </c>
      <c r="BD713" s="1">
        <v>43150</v>
      </c>
      <c r="BE713" s="1">
        <v>43157</v>
      </c>
      <c r="BF713">
        <v>0</v>
      </c>
      <c r="BG713">
        <v>0</v>
      </c>
      <c r="BH713">
        <v>1134</v>
      </c>
      <c r="BI713">
        <v>1134</v>
      </c>
      <c r="BJ713">
        <v>1579.5</v>
      </c>
      <c r="BK713">
        <v>1579.5</v>
      </c>
      <c r="BL713">
        <v>7442.28</v>
      </c>
      <c r="BM713">
        <v>7442.28</v>
      </c>
      <c r="BN713">
        <v>1.62</v>
      </c>
      <c r="BO713">
        <v>1.62</v>
      </c>
      <c r="BP713" s="1">
        <v>43103</v>
      </c>
      <c r="BQ713" s="1">
        <v>43548</v>
      </c>
      <c r="BR713">
        <v>644450</v>
      </c>
      <c r="BS713">
        <v>1</v>
      </c>
      <c r="BT713" t="s">
        <v>709</v>
      </c>
      <c r="BU713" t="s">
        <v>710</v>
      </c>
      <c r="BW713" t="s">
        <v>722</v>
      </c>
      <c r="BX713">
        <v>162</v>
      </c>
      <c r="BY713">
        <v>162</v>
      </c>
      <c r="BZ713">
        <v>7442.28</v>
      </c>
      <c r="CA713">
        <v>7442.28</v>
      </c>
      <c r="CB713">
        <v>1.62</v>
      </c>
      <c r="CC713">
        <v>1.62</v>
      </c>
      <c r="CD713">
        <v>1134</v>
      </c>
      <c r="CE713">
        <v>1134</v>
      </c>
    </row>
    <row r="714" spans="1:83" x14ac:dyDescent="0.25">
      <c r="A714">
        <v>1600188324</v>
      </c>
      <c r="B714" t="s">
        <v>183</v>
      </c>
      <c r="C714">
        <v>188324</v>
      </c>
      <c r="E714" t="s">
        <v>1056</v>
      </c>
      <c r="F714" t="s">
        <v>1</v>
      </c>
      <c r="G714" t="s">
        <v>2</v>
      </c>
      <c r="H714">
        <v>2539.5</v>
      </c>
      <c r="I714">
        <v>2539.5</v>
      </c>
      <c r="J714">
        <v>1259</v>
      </c>
      <c r="K714">
        <v>1259</v>
      </c>
      <c r="L714">
        <v>0</v>
      </c>
      <c r="M714">
        <v>0</v>
      </c>
      <c r="N714">
        <v>8866.08</v>
      </c>
      <c r="O714">
        <v>8866.08</v>
      </c>
      <c r="P714">
        <v>1.62</v>
      </c>
      <c r="Q714">
        <v>1.62</v>
      </c>
      <c r="R714">
        <v>28176</v>
      </c>
      <c r="AA714" t="s">
        <v>3</v>
      </c>
      <c r="AB714" s="1">
        <v>43103</v>
      </c>
      <c r="AE714" s="1">
        <v>43103</v>
      </c>
      <c r="AG714" s="1">
        <v>43103</v>
      </c>
      <c r="AI714" s="1">
        <v>43167</v>
      </c>
      <c r="AM714" s="1">
        <v>43167</v>
      </c>
      <c r="AO714" s="1">
        <v>43167</v>
      </c>
      <c r="AQ714">
        <v>1600644451</v>
      </c>
      <c r="AR714" t="s">
        <v>461</v>
      </c>
      <c r="AS714">
        <v>2</v>
      </c>
      <c r="AV714" t="s">
        <v>272</v>
      </c>
      <c r="AW714" t="s">
        <v>5</v>
      </c>
      <c r="AX714">
        <v>1000430</v>
      </c>
      <c r="AY714" t="s">
        <v>6</v>
      </c>
      <c r="BA714" t="s">
        <v>7</v>
      </c>
      <c r="BB714" s="1">
        <v>43115</v>
      </c>
      <c r="BC714" s="1">
        <v>43115</v>
      </c>
      <c r="BD714" s="1">
        <v>43150</v>
      </c>
      <c r="BE714" s="1">
        <v>43157</v>
      </c>
      <c r="BF714">
        <v>0</v>
      </c>
      <c r="BG714">
        <v>0</v>
      </c>
      <c r="BH714">
        <v>125</v>
      </c>
      <c r="BI714">
        <v>125</v>
      </c>
      <c r="BJ714">
        <v>960</v>
      </c>
      <c r="BK714">
        <v>960</v>
      </c>
      <c r="BL714">
        <v>1423.8</v>
      </c>
      <c r="BM714">
        <v>1423.8</v>
      </c>
      <c r="BN714">
        <v>0</v>
      </c>
      <c r="BO714">
        <v>0</v>
      </c>
      <c r="BP714" s="1">
        <v>43103</v>
      </c>
      <c r="BQ714" s="1">
        <v>43548</v>
      </c>
      <c r="BR714">
        <v>644452</v>
      </c>
      <c r="BS714">
        <v>1</v>
      </c>
      <c r="BT714" t="s">
        <v>709</v>
      </c>
      <c r="BU714" t="s">
        <v>712</v>
      </c>
      <c r="BW714" t="s">
        <v>730</v>
      </c>
      <c r="BX714">
        <v>1</v>
      </c>
      <c r="BY714">
        <v>1</v>
      </c>
      <c r="BZ714">
        <v>583.79999999999995</v>
      </c>
      <c r="CA714">
        <v>583.79999999999995</v>
      </c>
      <c r="CB714">
        <v>0</v>
      </c>
      <c r="CC714">
        <v>0</v>
      </c>
      <c r="CD714">
        <v>50</v>
      </c>
      <c r="CE714">
        <v>50</v>
      </c>
    </row>
    <row r="715" spans="1:83" x14ac:dyDescent="0.25">
      <c r="A715">
        <v>1600188324</v>
      </c>
      <c r="B715" t="s">
        <v>183</v>
      </c>
      <c r="C715">
        <v>188324</v>
      </c>
      <c r="E715" t="s">
        <v>1056</v>
      </c>
      <c r="F715" t="s">
        <v>1</v>
      </c>
      <c r="G715" t="s">
        <v>2</v>
      </c>
      <c r="H715">
        <v>2539.5</v>
      </c>
      <c r="I715">
        <v>2539.5</v>
      </c>
      <c r="J715">
        <v>1259</v>
      </c>
      <c r="K715">
        <v>1259</v>
      </c>
      <c r="L715">
        <v>0</v>
      </c>
      <c r="M715">
        <v>0</v>
      </c>
      <c r="N715">
        <v>8866.08</v>
      </c>
      <c r="O715">
        <v>8866.08</v>
      </c>
      <c r="P715">
        <v>1.62</v>
      </c>
      <c r="Q715">
        <v>1.62</v>
      </c>
      <c r="R715">
        <v>28176</v>
      </c>
      <c r="AA715" t="s">
        <v>3</v>
      </c>
      <c r="AB715" s="1">
        <v>43103</v>
      </c>
      <c r="AE715" s="1">
        <v>43103</v>
      </c>
      <c r="AG715" s="1">
        <v>43103</v>
      </c>
      <c r="AI715" s="1">
        <v>43167</v>
      </c>
      <c r="AM715" s="1">
        <v>43167</v>
      </c>
      <c r="AO715" s="1">
        <v>43167</v>
      </c>
      <c r="AQ715">
        <v>1600644451</v>
      </c>
      <c r="AR715" t="s">
        <v>461</v>
      </c>
      <c r="AS715">
        <v>2</v>
      </c>
      <c r="AV715" t="s">
        <v>272</v>
      </c>
      <c r="AW715" t="s">
        <v>5</v>
      </c>
      <c r="AX715">
        <v>1000430</v>
      </c>
      <c r="AY715" t="s">
        <v>6</v>
      </c>
      <c r="BA715" t="s">
        <v>7</v>
      </c>
      <c r="BB715" s="1">
        <v>43115</v>
      </c>
      <c r="BC715" s="1">
        <v>43115</v>
      </c>
      <c r="BD715" s="1">
        <v>43150</v>
      </c>
      <c r="BE715" s="1">
        <v>43157</v>
      </c>
      <c r="BF715">
        <v>0</v>
      </c>
      <c r="BG715">
        <v>0</v>
      </c>
      <c r="BH715">
        <v>125</v>
      </c>
      <c r="BI715">
        <v>125</v>
      </c>
      <c r="BJ715">
        <v>960</v>
      </c>
      <c r="BK715">
        <v>960</v>
      </c>
      <c r="BL715">
        <v>1423.8</v>
      </c>
      <c r="BM715">
        <v>1423.8</v>
      </c>
      <c r="BN715">
        <v>0</v>
      </c>
      <c r="BO715">
        <v>0</v>
      </c>
      <c r="BP715" s="1">
        <v>43103</v>
      </c>
      <c r="BQ715" s="1">
        <v>43548</v>
      </c>
      <c r="BR715">
        <v>644453</v>
      </c>
      <c r="BS715">
        <v>2</v>
      </c>
      <c r="BT715" t="s">
        <v>709</v>
      </c>
      <c r="BU715" t="s">
        <v>712</v>
      </c>
      <c r="BW715" t="s">
        <v>730</v>
      </c>
      <c r="BX715">
        <v>1</v>
      </c>
      <c r="BY715">
        <v>1</v>
      </c>
      <c r="BZ715">
        <v>840</v>
      </c>
      <c r="CA715">
        <v>840</v>
      </c>
      <c r="CB715">
        <v>0</v>
      </c>
      <c r="CC715">
        <v>0</v>
      </c>
      <c r="CD715">
        <v>75</v>
      </c>
      <c r="CE715">
        <v>75</v>
      </c>
    </row>
    <row r="716" spans="1:83" x14ac:dyDescent="0.25">
      <c r="A716">
        <v>1600183577</v>
      </c>
      <c r="B716" t="s">
        <v>183</v>
      </c>
      <c r="C716">
        <v>183577</v>
      </c>
      <c r="E716" t="s">
        <v>41</v>
      </c>
      <c r="F716" t="s">
        <v>1</v>
      </c>
      <c r="G716" t="s">
        <v>2</v>
      </c>
      <c r="H716">
        <v>8000</v>
      </c>
      <c r="I716">
        <v>7911</v>
      </c>
      <c r="J716">
        <v>2280</v>
      </c>
      <c r="K716">
        <v>2280</v>
      </c>
      <c r="L716">
        <v>0</v>
      </c>
      <c r="M716">
        <v>0</v>
      </c>
      <c r="N716">
        <v>23687</v>
      </c>
      <c r="O716">
        <v>23687</v>
      </c>
      <c r="P716">
        <v>5.7</v>
      </c>
      <c r="Q716">
        <v>5.7</v>
      </c>
      <c r="R716">
        <v>12178</v>
      </c>
      <c r="AA716" t="s">
        <v>3</v>
      </c>
      <c r="AB716" s="1">
        <v>43005</v>
      </c>
      <c r="AE716" s="1">
        <v>43004</v>
      </c>
      <c r="AG716" s="1">
        <v>43004</v>
      </c>
      <c r="AI716" s="1">
        <v>43257</v>
      </c>
      <c r="AM716" s="1">
        <v>43257</v>
      </c>
      <c r="AO716" s="1">
        <v>43257</v>
      </c>
      <c r="AQ716">
        <v>1600563395</v>
      </c>
      <c r="AR716" t="s">
        <v>418</v>
      </c>
      <c r="AS716">
        <v>1</v>
      </c>
      <c r="AV716" t="s">
        <v>41</v>
      </c>
      <c r="AW716" t="s">
        <v>5</v>
      </c>
      <c r="AX716">
        <v>1095245</v>
      </c>
      <c r="AY716" t="s">
        <v>9</v>
      </c>
      <c r="BA716" t="s">
        <v>7</v>
      </c>
      <c r="BB716" s="1">
        <v>43010</v>
      </c>
      <c r="BC716" s="1">
        <v>43136</v>
      </c>
      <c r="BD716" s="1">
        <v>43014</v>
      </c>
      <c r="BE716" s="1">
        <v>43159</v>
      </c>
      <c r="BF716">
        <v>0</v>
      </c>
      <c r="BG716">
        <v>0</v>
      </c>
      <c r="BH716">
        <v>2280</v>
      </c>
      <c r="BI716">
        <v>2280</v>
      </c>
      <c r="BJ716">
        <v>8000</v>
      </c>
      <c r="BK716">
        <v>7911</v>
      </c>
      <c r="BL716">
        <v>23687</v>
      </c>
      <c r="BM716">
        <v>23687</v>
      </c>
      <c r="BN716">
        <v>5.7</v>
      </c>
      <c r="BO716">
        <v>5.7</v>
      </c>
      <c r="BP716" s="1">
        <v>43005</v>
      </c>
      <c r="BQ716" s="1">
        <v>43547</v>
      </c>
      <c r="BR716">
        <v>563396</v>
      </c>
      <c r="BS716">
        <v>1</v>
      </c>
      <c r="BT716" t="s">
        <v>717</v>
      </c>
      <c r="BU716" t="s">
        <v>718</v>
      </c>
      <c r="BW716" t="s">
        <v>910</v>
      </c>
      <c r="BX716">
        <v>1</v>
      </c>
      <c r="BY716">
        <v>1</v>
      </c>
      <c r="BZ716">
        <v>23687</v>
      </c>
      <c r="CA716">
        <v>23687</v>
      </c>
      <c r="CB716">
        <v>5.7</v>
      </c>
      <c r="CC716">
        <v>5.7</v>
      </c>
      <c r="CD716">
        <v>2280</v>
      </c>
      <c r="CE716">
        <v>2280</v>
      </c>
    </row>
    <row r="717" spans="1:83" x14ac:dyDescent="0.25">
      <c r="A717">
        <v>1600188755</v>
      </c>
      <c r="B717" t="s">
        <v>183</v>
      </c>
      <c r="C717">
        <v>188755</v>
      </c>
      <c r="E717" t="s">
        <v>81</v>
      </c>
      <c r="F717" t="s">
        <v>1</v>
      </c>
      <c r="G717" t="s">
        <v>2</v>
      </c>
      <c r="H717">
        <v>3023.5</v>
      </c>
      <c r="I717">
        <v>3023.5</v>
      </c>
      <c r="J717">
        <v>2505</v>
      </c>
      <c r="K717">
        <v>2505</v>
      </c>
      <c r="L717">
        <v>0</v>
      </c>
      <c r="M717">
        <v>0</v>
      </c>
      <c r="N717">
        <v>16255.33</v>
      </c>
      <c r="O717">
        <v>16255.33</v>
      </c>
      <c r="P717">
        <v>3.5449999999999999</v>
      </c>
      <c r="Q717">
        <v>3.5449999999999999</v>
      </c>
      <c r="R717">
        <v>28062</v>
      </c>
      <c r="AA717" t="s">
        <v>3</v>
      </c>
      <c r="AB717" s="1">
        <v>43112</v>
      </c>
      <c r="AE717" s="1">
        <v>43114</v>
      </c>
      <c r="AG717" s="1">
        <v>43114</v>
      </c>
      <c r="AI717" s="1">
        <v>43186</v>
      </c>
      <c r="AM717" s="1">
        <v>43186</v>
      </c>
      <c r="AO717" s="1">
        <v>43186</v>
      </c>
      <c r="AQ717">
        <v>1600603909</v>
      </c>
      <c r="AR717" t="s">
        <v>465</v>
      </c>
      <c r="AS717">
        <v>1</v>
      </c>
      <c r="AV717" t="s">
        <v>81</v>
      </c>
      <c r="AW717" t="s">
        <v>5</v>
      </c>
      <c r="AX717">
        <v>1000457</v>
      </c>
      <c r="AY717" t="s">
        <v>6</v>
      </c>
      <c r="BA717" t="s">
        <v>7</v>
      </c>
      <c r="BB717" s="1">
        <v>43119</v>
      </c>
      <c r="BC717" s="1">
        <v>43119</v>
      </c>
      <c r="BD717" s="1">
        <v>43185</v>
      </c>
      <c r="BE717" s="1">
        <v>43159</v>
      </c>
      <c r="BF717">
        <v>0</v>
      </c>
      <c r="BG717">
        <v>0</v>
      </c>
      <c r="BH717">
        <v>2505</v>
      </c>
      <c r="BI717">
        <v>2505</v>
      </c>
      <c r="BJ717">
        <v>3023.5</v>
      </c>
      <c r="BK717">
        <v>3023.5</v>
      </c>
      <c r="BL717">
        <v>16255.33</v>
      </c>
      <c r="BM717">
        <v>16255.33</v>
      </c>
      <c r="BN717">
        <v>3.55</v>
      </c>
      <c r="BO717">
        <v>3.55</v>
      </c>
      <c r="BP717" s="1">
        <v>43112</v>
      </c>
      <c r="BQ717" s="1">
        <v>43548</v>
      </c>
      <c r="BR717">
        <v>603910</v>
      </c>
      <c r="BS717">
        <v>1</v>
      </c>
      <c r="BT717" t="s">
        <v>709</v>
      </c>
      <c r="BU717" t="s">
        <v>710</v>
      </c>
      <c r="BW717" t="s">
        <v>722</v>
      </c>
      <c r="BX717">
        <v>350</v>
      </c>
      <c r="BY717">
        <v>350</v>
      </c>
      <c r="BZ717">
        <v>16079</v>
      </c>
      <c r="CA717">
        <v>16079</v>
      </c>
      <c r="CB717">
        <v>3.5</v>
      </c>
      <c r="CC717">
        <v>3.5</v>
      </c>
      <c r="CD717">
        <v>2450</v>
      </c>
      <c r="CE717">
        <v>2450</v>
      </c>
    </row>
    <row r="718" spans="1:83" x14ac:dyDescent="0.25">
      <c r="A718">
        <v>1600188755</v>
      </c>
      <c r="B718" t="s">
        <v>183</v>
      </c>
      <c r="C718">
        <v>188755</v>
      </c>
      <c r="E718" t="s">
        <v>81</v>
      </c>
      <c r="F718" t="s">
        <v>1</v>
      </c>
      <c r="G718" t="s">
        <v>2</v>
      </c>
      <c r="H718">
        <v>3023.5</v>
      </c>
      <c r="I718">
        <v>3023.5</v>
      </c>
      <c r="J718">
        <v>2505</v>
      </c>
      <c r="K718">
        <v>2505</v>
      </c>
      <c r="L718">
        <v>0</v>
      </c>
      <c r="M718">
        <v>0</v>
      </c>
      <c r="N718">
        <v>16255.33</v>
      </c>
      <c r="O718">
        <v>16255.33</v>
      </c>
      <c r="P718">
        <v>3.5449999999999999</v>
      </c>
      <c r="Q718">
        <v>3.5449999999999999</v>
      </c>
      <c r="R718">
        <v>28062</v>
      </c>
      <c r="AA718" t="s">
        <v>3</v>
      </c>
      <c r="AB718" s="1">
        <v>43112</v>
      </c>
      <c r="AE718" s="1">
        <v>43114</v>
      </c>
      <c r="AG718" s="1">
        <v>43114</v>
      </c>
      <c r="AI718" s="1">
        <v>43186</v>
      </c>
      <c r="AM718" s="1">
        <v>43186</v>
      </c>
      <c r="AO718" s="1">
        <v>43186</v>
      </c>
      <c r="AQ718">
        <v>1600603909</v>
      </c>
      <c r="AR718" t="s">
        <v>465</v>
      </c>
      <c r="AS718">
        <v>1</v>
      </c>
      <c r="AV718" t="s">
        <v>81</v>
      </c>
      <c r="AW718" t="s">
        <v>5</v>
      </c>
      <c r="AX718">
        <v>1000457</v>
      </c>
      <c r="AY718" t="s">
        <v>6</v>
      </c>
      <c r="BA718" t="s">
        <v>7</v>
      </c>
      <c r="BB718" s="1">
        <v>43119</v>
      </c>
      <c r="BC718" s="1">
        <v>43119</v>
      </c>
      <c r="BD718" s="1">
        <v>43185</v>
      </c>
      <c r="BE718" s="1">
        <v>43159</v>
      </c>
      <c r="BF718">
        <v>0</v>
      </c>
      <c r="BG718">
        <v>0</v>
      </c>
      <c r="BH718">
        <v>2505</v>
      </c>
      <c r="BI718">
        <v>2505</v>
      </c>
      <c r="BJ718">
        <v>3023.5</v>
      </c>
      <c r="BK718">
        <v>3023.5</v>
      </c>
      <c r="BL718">
        <v>16255.33</v>
      </c>
      <c r="BM718">
        <v>16255.33</v>
      </c>
      <c r="BN718">
        <v>3.55</v>
      </c>
      <c r="BO718">
        <v>3.55</v>
      </c>
      <c r="BP718" s="1">
        <v>43112</v>
      </c>
      <c r="BQ718" s="1">
        <v>43548</v>
      </c>
      <c r="BR718">
        <v>603911</v>
      </c>
      <c r="BS718">
        <v>2</v>
      </c>
      <c r="BT718" t="s">
        <v>709</v>
      </c>
      <c r="BU718" t="s">
        <v>718</v>
      </c>
      <c r="BW718" t="s">
        <v>737</v>
      </c>
      <c r="BX718">
        <v>11</v>
      </c>
      <c r="BY718">
        <v>11</v>
      </c>
      <c r="BZ718">
        <v>176.33</v>
      </c>
      <c r="CA718">
        <v>176.33</v>
      </c>
      <c r="CB718">
        <v>4.4999999999999998E-2</v>
      </c>
      <c r="CC718">
        <v>4.4999999999999998E-2</v>
      </c>
      <c r="CD718">
        <v>55</v>
      </c>
      <c r="CE718">
        <v>55</v>
      </c>
    </row>
    <row r="719" spans="1:83" x14ac:dyDescent="0.25">
      <c r="A719">
        <v>1600189145</v>
      </c>
      <c r="B719" t="s">
        <v>183</v>
      </c>
      <c r="C719">
        <v>189145</v>
      </c>
      <c r="E719" t="s">
        <v>81</v>
      </c>
      <c r="F719" t="s">
        <v>1</v>
      </c>
      <c r="G719" t="s">
        <v>2</v>
      </c>
      <c r="H719">
        <v>276.01</v>
      </c>
      <c r="I719">
        <v>276.01</v>
      </c>
      <c r="J719">
        <v>140</v>
      </c>
      <c r="K719">
        <v>140</v>
      </c>
      <c r="L719">
        <v>0</v>
      </c>
      <c r="M719">
        <v>0</v>
      </c>
      <c r="N719">
        <v>477.77600000000001</v>
      </c>
      <c r="O719">
        <v>477.77600000000001</v>
      </c>
      <c r="P719">
        <v>0.104</v>
      </c>
      <c r="Q719">
        <v>0.104</v>
      </c>
      <c r="R719">
        <v>22628</v>
      </c>
      <c r="AA719" t="s">
        <v>3</v>
      </c>
      <c r="AB719" s="1">
        <v>43123</v>
      </c>
      <c r="AE719" s="1">
        <v>43123</v>
      </c>
      <c r="AG719" s="1">
        <v>43123</v>
      </c>
      <c r="AI719" s="1">
        <v>43182</v>
      </c>
      <c r="AM719" s="1">
        <v>43182</v>
      </c>
      <c r="AO719" s="1">
        <v>43182</v>
      </c>
      <c r="AQ719">
        <v>1600645372</v>
      </c>
      <c r="AR719" t="s">
        <v>471</v>
      </c>
      <c r="AS719">
        <v>1</v>
      </c>
      <c r="AV719" t="s">
        <v>81</v>
      </c>
      <c r="AW719" t="s">
        <v>5</v>
      </c>
      <c r="AY719" t="s">
        <v>6</v>
      </c>
      <c r="BA719" t="s">
        <v>7</v>
      </c>
      <c r="BB719" s="1">
        <v>43123</v>
      </c>
      <c r="BC719" s="1">
        <v>43123</v>
      </c>
      <c r="BD719" s="1">
        <v>43159</v>
      </c>
      <c r="BE719" s="1">
        <v>43159</v>
      </c>
      <c r="BF719">
        <v>0</v>
      </c>
      <c r="BG719">
        <v>0</v>
      </c>
      <c r="BH719">
        <v>140</v>
      </c>
      <c r="BI719">
        <v>140</v>
      </c>
      <c r="BJ719">
        <v>276.01</v>
      </c>
      <c r="BK719">
        <v>276.01</v>
      </c>
      <c r="BL719">
        <v>477.78</v>
      </c>
      <c r="BM719">
        <v>477.78</v>
      </c>
      <c r="BN719">
        <v>0.1</v>
      </c>
      <c r="BO719">
        <v>0.1</v>
      </c>
      <c r="BP719" s="1">
        <v>43123</v>
      </c>
      <c r="BQ719" s="1">
        <v>43548</v>
      </c>
      <c r="BR719">
        <v>645373</v>
      </c>
      <c r="BS719">
        <v>1</v>
      </c>
      <c r="BT719" t="s">
        <v>709</v>
      </c>
      <c r="BU719" t="s">
        <v>710</v>
      </c>
      <c r="BW719" t="s">
        <v>727</v>
      </c>
      <c r="BX719">
        <v>4</v>
      </c>
      <c r="BY719">
        <v>4</v>
      </c>
      <c r="BZ719">
        <v>477.77600000000001</v>
      </c>
      <c r="CA719">
        <v>477.77600000000001</v>
      </c>
      <c r="CB719">
        <v>0.104</v>
      </c>
      <c r="CC719">
        <v>0.104</v>
      </c>
      <c r="CD719">
        <v>140</v>
      </c>
      <c r="CE719">
        <v>140</v>
      </c>
    </row>
    <row r="720" spans="1:83" x14ac:dyDescent="0.25">
      <c r="A720">
        <v>1600189286</v>
      </c>
      <c r="B720" t="s">
        <v>183</v>
      </c>
      <c r="C720">
        <v>189286</v>
      </c>
      <c r="E720" t="s">
        <v>1059</v>
      </c>
      <c r="F720" t="s">
        <v>1</v>
      </c>
      <c r="G720" t="s">
        <v>2</v>
      </c>
      <c r="H720">
        <v>5804.97</v>
      </c>
      <c r="I720">
        <v>5804.97</v>
      </c>
      <c r="J720">
        <v>2170</v>
      </c>
      <c r="K720">
        <v>2205</v>
      </c>
      <c r="L720">
        <v>0</v>
      </c>
      <c r="M720">
        <v>0</v>
      </c>
      <c r="N720">
        <v>14480.096</v>
      </c>
      <c r="O720">
        <v>14599.54</v>
      </c>
      <c r="P720">
        <v>3.8109999999999999</v>
      </c>
      <c r="Q720">
        <v>3.8370000000000002</v>
      </c>
      <c r="R720">
        <v>29445</v>
      </c>
      <c r="AA720" t="s">
        <v>3</v>
      </c>
      <c r="AB720" s="1">
        <v>43125</v>
      </c>
      <c r="AE720" s="1">
        <v>43125</v>
      </c>
      <c r="AG720" s="1">
        <v>43125</v>
      </c>
      <c r="AI720" s="1">
        <v>43244</v>
      </c>
      <c r="AM720" s="1">
        <v>43244</v>
      </c>
      <c r="AO720" s="1">
        <v>43244</v>
      </c>
      <c r="AQ720">
        <v>1600645457</v>
      </c>
      <c r="AR720" t="s">
        <v>475</v>
      </c>
      <c r="AS720">
        <v>1</v>
      </c>
      <c r="AV720" t="s">
        <v>1059</v>
      </c>
      <c r="AW720" t="s">
        <v>5</v>
      </c>
      <c r="AX720">
        <v>1069966</v>
      </c>
      <c r="AY720" t="s">
        <v>6</v>
      </c>
      <c r="BA720" t="s">
        <v>7</v>
      </c>
      <c r="BB720" s="1">
        <v>43132</v>
      </c>
      <c r="BC720" s="1">
        <v>43132</v>
      </c>
      <c r="BD720" s="1">
        <v>43220</v>
      </c>
      <c r="BE720" s="1">
        <v>43159</v>
      </c>
      <c r="BF720">
        <v>0</v>
      </c>
      <c r="BG720">
        <v>0</v>
      </c>
      <c r="BH720">
        <v>2170</v>
      </c>
      <c r="BI720">
        <v>2205</v>
      </c>
      <c r="BJ720">
        <v>5804.97</v>
      </c>
      <c r="BK720">
        <v>5804.97</v>
      </c>
      <c r="BL720">
        <v>14480.1</v>
      </c>
      <c r="BM720">
        <v>14599.54</v>
      </c>
      <c r="BN720">
        <v>3.81</v>
      </c>
      <c r="BO720">
        <v>3.84</v>
      </c>
      <c r="BP720" s="1">
        <v>43125</v>
      </c>
      <c r="BQ720" s="1">
        <v>43548</v>
      </c>
      <c r="BR720">
        <v>645458</v>
      </c>
      <c r="BS720">
        <v>1</v>
      </c>
      <c r="BT720" t="s">
        <v>709</v>
      </c>
      <c r="BU720" t="s">
        <v>718</v>
      </c>
      <c r="BW720" t="s">
        <v>726</v>
      </c>
      <c r="BX720">
        <v>2</v>
      </c>
      <c r="BY720">
        <v>2</v>
      </c>
      <c r="BZ720">
        <v>89.123999999999995</v>
      </c>
      <c r="CA720">
        <v>89.123999999999995</v>
      </c>
      <c r="CB720">
        <v>1.9E-2</v>
      </c>
      <c r="CC720">
        <v>1.9E-2</v>
      </c>
      <c r="CD720">
        <v>32</v>
      </c>
      <c r="CE720">
        <v>32</v>
      </c>
    </row>
    <row r="721" spans="1:83" x14ac:dyDescent="0.25">
      <c r="A721">
        <v>1600189286</v>
      </c>
      <c r="B721" t="s">
        <v>183</v>
      </c>
      <c r="C721">
        <v>189286</v>
      </c>
      <c r="E721" t="s">
        <v>1059</v>
      </c>
      <c r="F721" t="s">
        <v>1</v>
      </c>
      <c r="G721" t="s">
        <v>2</v>
      </c>
      <c r="H721">
        <v>5804.97</v>
      </c>
      <c r="I721">
        <v>5804.97</v>
      </c>
      <c r="J721">
        <v>2170</v>
      </c>
      <c r="K721">
        <v>2205</v>
      </c>
      <c r="L721">
        <v>0</v>
      </c>
      <c r="M721">
        <v>0</v>
      </c>
      <c r="N721">
        <v>14480.096</v>
      </c>
      <c r="O721">
        <v>14599.54</v>
      </c>
      <c r="P721">
        <v>3.8109999999999999</v>
      </c>
      <c r="Q721">
        <v>3.8370000000000002</v>
      </c>
      <c r="R721">
        <v>29445</v>
      </c>
      <c r="AA721" t="s">
        <v>3</v>
      </c>
      <c r="AB721" s="1">
        <v>43125</v>
      </c>
      <c r="AE721" s="1">
        <v>43125</v>
      </c>
      <c r="AG721" s="1">
        <v>43125</v>
      </c>
      <c r="AI721" s="1">
        <v>43244</v>
      </c>
      <c r="AM721" s="1">
        <v>43244</v>
      </c>
      <c r="AO721" s="1">
        <v>43244</v>
      </c>
      <c r="AQ721">
        <v>1600645457</v>
      </c>
      <c r="AR721" t="s">
        <v>475</v>
      </c>
      <c r="AS721">
        <v>1</v>
      </c>
      <c r="AV721" t="s">
        <v>1059</v>
      </c>
      <c r="AW721" t="s">
        <v>5</v>
      </c>
      <c r="AX721">
        <v>1069966</v>
      </c>
      <c r="AY721" t="s">
        <v>6</v>
      </c>
      <c r="BA721" t="s">
        <v>7</v>
      </c>
      <c r="BB721" s="1">
        <v>43132</v>
      </c>
      <c r="BC721" s="1">
        <v>43132</v>
      </c>
      <c r="BD721" s="1">
        <v>43220</v>
      </c>
      <c r="BE721" s="1">
        <v>43159</v>
      </c>
      <c r="BF721">
        <v>0</v>
      </c>
      <c r="BG721">
        <v>0</v>
      </c>
      <c r="BH721">
        <v>2170</v>
      </c>
      <c r="BI721">
        <v>2205</v>
      </c>
      <c r="BJ721">
        <v>5804.97</v>
      </c>
      <c r="BK721">
        <v>5804.97</v>
      </c>
      <c r="BL721">
        <v>14480.1</v>
      </c>
      <c r="BM721">
        <v>14599.54</v>
      </c>
      <c r="BN721">
        <v>3.81</v>
      </c>
      <c r="BO721">
        <v>3.84</v>
      </c>
      <c r="BP721" s="1">
        <v>43125</v>
      </c>
      <c r="BQ721" s="1">
        <v>43548</v>
      </c>
      <c r="BR721">
        <v>645459</v>
      </c>
      <c r="BS721">
        <v>2</v>
      </c>
      <c r="BT721" t="s">
        <v>709</v>
      </c>
      <c r="BU721" t="s">
        <v>710</v>
      </c>
      <c r="BW721" t="s">
        <v>727</v>
      </c>
      <c r="BX721">
        <v>8</v>
      </c>
      <c r="BY721">
        <v>9</v>
      </c>
      <c r="BZ721">
        <v>955.55200000000002</v>
      </c>
      <c r="CA721">
        <v>1074.9960000000001</v>
      </c>
      <c r="CB721">
        <v>0.20799999999999999</v>
      </c>
      <c r="CC721">
        <v>0.23400000000000001</v>
      </c>
      <c r="CD721">
        <v>280</v>
      </c>
      <c r="CE721">
        <v>315</v>
      </c>
    </row>
    <row r="722" spans="1:83" x14ac:dyDescent="0.25">
      <c r="A722">
        <v>1600189286</v>
      </c>
      <c r="B722" t="s">
        <v>183</v>
      </c>
      <c r="C722">
        <v>189286</v>
      </c>
      <c r="E722" t="s">
        <v>1059</v>
      </c>
      <c r="F722" t="s">
        <v>1</v>
      </c>
      <c r="G722" t="s">
        <v>2</v>
      </c>
      <c r="H722">
        <v>5804.97</v>
      </c>
      <c r="I722">
        <v>5804.97</v>
      </c>
      <c r="J722">
        <v>2170</v>
      </c>
      <c r="K722">
        <v>2205</v>
      </c>
      <c r="L722">
        <v>0</v>
      </c>
      <c r="M722">
        <v>0</v>
      </c>
      <c r="N722">
        <v>14480.096</v>
      </c>
      <c r="O722">
        <v>14599.54</v>
      </c>
      <c r="P722">
        <v>3.8109999999999999</v>
      </c>
      <c r="Q722">
        <v>3.8370000000000002</v>
      </c>
      <c r="R722">
        <v>29445</v>
      </c>
      <c r="AA722" t="s">
        <v>3</v>
      </c>
      <c r="AB722" s="1">
        <v>43125</v>
      </c>
      <c r="AE722" s="1">
        <v>43125</v>
      </c>
      <c r="AG722" s="1">
        <v>43125</v>
      </c>
      <c r="AI722" s="1">
        <v>43244</v>
      </c>
      <c r="AM722" s="1">
        <v>43244</v>
      </c>
      <c r="AO722" s="1">
        <v>43244</v>
      </c>
      <c r="AQ722">
        <v>1600645457</v>
      </c>
      <c r="AR722" t="s">
        <v>475</v>
      </c>
      <c r="AS722">
        <v>1</v>
      </c>
      <c r="AV722" t="s">
        <v>1059</v>
      </c>
      <c r="AW722" t="s">
        <v>5</v>
      </c>
      <c r="AX722">
        <v>1069966</v>
      </c>
      <c r="AY722" t="s">
        <v>6</v>
      </c>
      <c r="BA722" t="s">
        <v>7</v>
      </c>
      <c r="BB722" s="1">
        <v>43132</v>
      </c>
      <c r="BC722" s="1">
        <v>43132</v>
      </c>
      <c r="BD722" s="1">
        <v>43220</v>
      </c>
      <c r="BE722" s="1">
        <v>43159</v>
      </c>
      <c r="BF722">
        <v>0</v>
      </c>
      <c r="BG722">
        <v>0</v>
      </c>
      <c r="BH722">
        <v>2170</v>
      </c>
      <c r="BI722">
        <v>2205</v>
      </c>
      <c r="BJ722">
        <v>5804.97</v>
      </c>
      <c r="BK722">
        <v>5804.97</v>
      </c>
      <c r="BL722">
        <v>14480.1</v>
      </c>
      <c r="BM722">
        <v>14599.54</v>
      </c>
      <c r="BN722">
        <v>3.81</v>
      </c>
      <c r="BO722">
        <v>3.84</v>
      </c>
      <c r="BP722" s="1">
        <v>43125</v>
      </c>
      <c r="BQ722" s="1">
        <v>43548</v>
      </c>
      <c r="BR722">
        <v>645460</v>
      </c>
      <c r="BS722">
        <v>3</v>
      </c>
      <c r="BT722" t="s">
        <v>709</v>
      </c>
      <c r="BU722" t="s">
        <v>710</v>
      </c>
      <c r="BW722" t="s">
        <v>727</v>
      </c>
      <c r="BX722">
        <v>11</v>
      </c>
      <c r="BY722">
        <v>11</v>
      </c>
      <c r="BZ722">
        <v>1576.6610000000001</v>
      </c>
      <c r="CA722">
        <v>1576.6610000000001</v>
      </c>
      <c r="CB722">
        <v>0.34300000000000003</v>
      </c>
      <c r="CC722">
        <v>0.34300000000000003</v>
      </c>
      <c r="CD722">
        <v>550</v>
      </c>
      <c r="CE722">
        <v>550</v>
      </c>
    </row>
    <row r="723" spans="1:83" x14ac:dyDescent="0.25">
      <c r="A723">
        <v>1600189286</v>
      </c>
      <c r="B723" t="s">
        <v>183</v>
      </c>
      <c r="C723">
        <v>189286</v>
      </c>
      <c r="E723" t="s">
        <v>1059</v>
      </c>
      <c r="F723" t="s">
        <v>1</v>
      </c>
      <c r="G723" t="s">
        <v>2</v>
      </c>
      <c r="H723">
        <v>5804.97</v>
      </c>
      <c r="I723">
        <v>5804.97</v>
      </c>
      <c r="J723">
        <v>2170</v>
      </c>
      <c r="K723">
        <v>2205</v>
      </c>
      <c r="L723">
        <v>0</v>
      </c>
      <c r="M723">
        <v>0</v>
      </c>
      <c r="N723">
        <v>14480.096</v>
      </c>
      <c r="O723">
        <v>14599.54</v>
      </c>
      <c r="P723">
        <v>3.8109999999999999</v>
      </c>
      <c r="Q723">
        <v>3.8370000000000002</v>
      </c>
      <c r="R723">
        <v>29445</v>
      </c>
      <c r="AA723" t="s">
        <v>3</v>
      </c>
      <c r="AB723" s="1">
        <v>43125</v>
      </c>
      <c r="AE723" s="1">
        <v>43125</v>
      </c>
      <c r="AG723" s="1">
        <v>43125</v>
      </c>
      <c r="AI723" s="1">
        <v>43244</v>
      </c>
      <c r="AM723" s="1">
        <v>43244</v>
      </c>
      <c r="AO723" s="1">
        <v>43244</v>
      </c>
      <c r="AQ723">
        <v>1600645457</v>
      </c>
      <c r="AR723" t="s">
        <v>475</v>
      </c>
      <c r="AS723">
        <v>1</v>
      </c>
      <c r="AV723" t="s">
        <v>1059</v>
      </c>
      <c r="AW723" t="s">
        <v>5</v>
      </c>
      <c r="AX723">
        <v>1069966</v>
      </c>
      <c r="AY723" t="s">
        <v>6</v>
      </c>
      <c r="BA723" t="s">
        <v>7</v>
      </c>
      <c r="BB723" s="1">
        <v>43132</v>
      </c>
      <c r="BC723" s="1">
        <v>43132</v>
      </c>
      <c r="BD723" s="1">
        <v>43220</v>
      </c>
      <c r="BE723" s="1">
        <v>43159</v>
      </c>
      <c r="BF723">
        <v>0</v>
      </c>
      <c r="BG723">
        <v>0</v>
      </c>
      <c r="BH723">
        <v>2170</v>
      </c>
      <c r="BI723">
        <v>2205</v>
      </c>
      <c r="BJ723">
        <v>5804.97</v>
      </c>
      <c r="BK723">
        <v>5804.97</v>
      </c>
      <c r="BL723">
        <v>14480.1</v>
      </c>
      <c r="BM723">
        <v>14599.54</v>
      </c>
      <c r="BN723">
        <v>3.81</v>
      </c>
      <c r="BO723">
        <v>3.84</v>
      </c>
      <c r="BP723" s="1">
        <v>43125</v>
      </c>
      <c r="BQ723" s="1">
        <v>43548</v>
      </c>
      <c r="BR723">
        <v>645461</v>
      </c>
      <c r="BS723">
        <v>4</v>
      </c>
      <c r="BT723" t="s">
        <v>709</v>
      </c>
      <c r="BU723" t="s">
        <v>710</v>
      </c>
      <c r="BW723" t="s">
        <v>722</v>
      </c>
      <c r="BX723">
        <v>4</v>
      </c>
      <c r="BY723">
        <v>4</v>
      </c>
      <c r="BZ723">
        <v>183.76</v>
      </c>
      <c r="CA723">
        <v>183.76</v>
      </c>
      <c r="CB723">
        <v>0.04</v>
      </c>
      <c r="CC723">
        <v>0.04</v>
      </c>
      <c r="CD723">
        <v>28</v>
      </c>
      <c r="CE723">
        <v>28</v>
      </c>
    </row>
    <row r="724" spans="1:83" x14ac:dyDescent="0.25">
      <c r="A724">
        <v>1600189286</v>
      </c>
      <c r="B724" t="s">
        <v>183</v>
      </c>
      <c r="C724">
        <v>189286</v>
      </c>
      <c r="E724" t="s">
        <v>1059</v>
      </c>
      <c r="F724" t="s">
        <v>1</v>
      </c>
      <c r="G724" t="s">
        <v>2</v>
      </c>
      <c r="H724">
        <v>5804.97</v>
      </c>
      <c r="I724">
        <v>5804.97</v>
      </c>
      <c r="J724">
        <v>2170</v>
      </c>
      <c r="K724">
        <v>2205</v>
      </c>
      <c r="L724">
        <v>0</v>
      </c>
      <c r="M724">
        <v>0</v>
      </c>
      <c r="N724">
        <v>14480.096</v>
      </c>
      <c r="O724">
        <v>14599.54</v>
      </c>
      <c r="P724">
        <v>3.8109999999999999</v>
      </c>
      <c r="Q724">
        <v>3.8370000000000002</v>
      </c>
      <c r="R724">
        <v>29445</v>
      </c>
      <c r="AA724" t="s">
        <v>3</v>
      </c>
      <c r="AB724" s="1">
        <v>43125</v>
      </c>
      <c r="AE724" s="1">
        <v>43125</v>
      </c>
      <c r="AG724" s="1">
        <v>43125</v>
      </c>
      <c r="AI724" s="1">
        <v>43244</v>
      </c>
      <c r="AM724" s="1">
        <v>43244</v>
      </c>
      <c r="AO724" s="1">
        <v>43244</v>
      </c>
      <c r="AQ724">
        <v>1600645457</v>
      </c>
      <c r="AR724" t="s">
        <v>475</v>
      </c>
      <c r="AS724">
        <v>1</v>
      </c>
      <c r="AV724" t="s">
        <v>1059</v>
      </c>
      <c r="AW724" t="s">
        <v>5</v>
      </c>
      <c r="AX724">
        <v>1069966</v>
      </c>
      <c r="AY724" t="s">
        <v>6</v>
      </c>
      <c r="BA724" t="s">
        <v>7</v>
      </c>
      <c r="BB724" s="1">
        <v>43132</v>
      </c>
      <c r="BC724" s="1">
        <v>43132</v>
      </c>
      <c r="BD724" s="1">
        <v>43220</v>
      </c>
      <c r="BE724" s="1">
        <v>43159</v>
      </c>
      <c r="BF724">
        <v>0</v>
      </c>
      <c r="BG724">
        <v>0</v>
      </c>
      <c r="BH724">
        <v>2170</v>
      </c>
      <c r="BI724">
        <v>2205</v>
      </c>
      <c r="BJ724">
        <v>5804.97</v>
      </c>
      <c r="BK724">
        <v>5804.97</v>
      </c>
      <c r="BL724">
        <v>14480.1</v>
      </c>
      <c r="BM724">
        <v>14599.54</v>
      </c>
      <c r="BN724">
        <v>3.81</v>
      </c>
      <c r="BO724">
        <v>3.84</v>
      </c>
      <c r="BP724" s="1">
        <v>43125</v>
      </c>
      <c r="BQ724" s="1">
        <v>43548</v>
      </c>
      <c r="BR724">
        <v>645462</v>
      </c>
      <c r="BS724">
        <v>5</v>
      </c>
      <c r="BT724" t="s">
        <v>717</v>
      </c>
      <c r="BU724" t="s">
        <v>718</v>
      </c>
      <c r="BW724" t="s">
        <v>990</v>
      </c>
      <c r="BX724">
        <v>1</v>
      </c>
      <c r="BY724">
        <v>1</v>
      </c>
      <c r="BZ724">
        <v>11675</v>
      </c>
      <c r="CA724">
        <v>11675</v>
      </c>
      <c r="CB724">
        <v>3.2</v>
      </c>
      <c r="CC724">
        <v>3.2</v>
      </c>
      <c r="CD724">
        <v>1280</v>
      </c>
      <c r="CE724">
        <v>1280</v>
      </c>
    </row>
    <row r="725" spans="1:83" x14ac:dyDescent="0.25">
      <c r="A725">
        <v>1600189683</v>
      </c>
      <c r="B725" t="s">
        <v>183</v>
      </c>
      <c r="C725">
        <v>189683</v>
      </c>
      <c r="E725" t="s">
        <v>81</v>
      </c>
      <c r="F725" t="s">
        <v>1</v>
      </c>
      <c r="G725" t="s">
        <v>2</v>
      </c>
      <c r="H725">
        <v>759</v>
      </c>
      <c r="I725">
        <v>759.03</v>
      </c>
      <c r="J725">
        <v>385</v>
      </c>
      <c r="K725">
        <v>385</v>
      </c>
      <c r="L725">
        <v>0</v>
      </c>
      <c r="M725">
        <v>0</v>
      </c>
      <c r="N725">
        <v>1313.884</v>
      </c>
      <c r="O725">
        <v>1313.884</v>
      </c>
      <c r="P725">
        <v>0.28599999999999998</v>
      </c>
      <c r="Q725">
        <v>0.28599999999999998</v>
      </c>
      <c r="R725">
        <v>22628</v>
      </c>
      <c r="AA725" t="s">
        <v>3</v>
      </c>
      <c r="AB725" s="1">
        <v>43137</v>
      </c>
      <c r="AE725" s="1">
        <v>43137</v>
      </c>
      <c r="AG725" s="1">
        <v>43137</v>
      </c>
      <c r="AI725" s="1">
        <v>43182</v>
      </c>
      <c r="AM725" s="1">
        <v>43182</v>
      </c>
      <c r="AO725" s="1">
        <v>43182</v>
      </c>
      <c r="AQ725">
        <v>1600624201</v>
      </c>
      <c r="AR725" t="s">
        <v>479</v>
      </c>
      <c r="AS725">
        <v>1</v>
      </c>
      <c r="AV725" t="s">
        <v>81</v>
      </c>
      <c r="AW725" t="s">
        <v>5</v>
      </c>
      <c r="AY725" t="s">
        <v>6</v>
      </c>
      <c r="BA725" t="s">
        <v>7</v>
      </c>
      <c r="BB725" s="1">
        <v>43137</v>
      </c>
      <c r="BC725" s="1">
        <v>43137</v>
      </c>
      <c r="BD725" s="1">
        <v>43159</v>
      </c>
      <c r="BE725" s="1">
        <v>43159</v>
      </c>
      <c r="BF725">
        <v>0</v>
      </c>
      <c r="BG725">
        <v>0</v>
      </c>
      <c r="BH725">
        <v>385</v>
      </c>
      <c r="BI725">
        <v>385</v>
      </c>
      <c r="BJ725">
        <v>759</v>
      </c>
      <c r="BK725">
        <v>759.03</v>
      </c>
      <c r="BL725">
        <v>1313.88</v>
      </c>
      <c r="BM725">
        <v>1313.88</v>
      </c>
      <c r="BN725">
        <v>0.28999999999999998</v>
      </c>
      <c r="BO725">
        <v>0.28999999999999998</v>
      </c>
      <c r="BP725" s="1">
        <v>43137</v>
      </c>
      <c r="BQ725" s="1">
        <v>43548</v>
      </c>
      <c r="BR725">
        <v>624202</v>
      </c>
      <c r="BS725">
        <v>1</v>
      </c>
      <c r="BT725" t="s">
        <v>709</v>
      </c>
      <c r="BU725" t="s">
        <v>710</v>
      </c>
      <c r="BW725" t="s">
        <v>727</v>
      </c>
      <c r="BX725">
        <v>11</v>
      </c>
      <c r="BY725">
        <v>11</v>
      </c>
      <c r="BZ725">
        <v>1313.884</v>
      </c>
      <c r="CA725">
        <v>1313.884</v>
      </c>
      <c r="CB725">
        <v>0.28599999999999998</v>
      </c>
      <c r="CC725">
        <v>0.28599999999999998</v>
      </c>
      <c r="CD725">
        <v>385</v>
      </c>
      <c r="CE725">
        <v>385</v>
      </c>
    </row>
    <row r="726" spans="1:83" x14ac:dyDescent="0.25">
      <c r="A726">
        <v>1600188085</v>
      </c>
      <c r="B726" t="s">
        <v>183</v>
      </c>
      <c r="C726">
        <v>188085</v>
      </c>
      <c r="E726" t="s">
        <v>1058</v>
      </c>
      <c r="F726" t="s">
        <v>1</v>
      </c>
      <c r="G726" t="s">
        <v>2</v>
      </c>
      <c r="H726">
        <v>6517</v>
      </c>
      <c r="I726">
        <v>6517</v>
      </c>
      <c r="J726">
        <v>5880</v>
      </c>
      <c r="K726">
        <v>5880</v>
      </c>
      <c r="L726">
        <v>0</v>
      </c>
      <c r="M726">
        <v>0</v>
      </c>
      <c r="N726">
        <v>42835.03</v>
      </c>
      <c r="O726">
        <v>42835.03</v>
      </c>
      <c r="P726">
        <v>9.73</v>
      </c>
      <c r="Q726">
        <v>9.73</v>
      </c>
      <c r="R726">
        <v>8881</v>
      </c>
      <c r="AA726" t="s">
        <v>3</v>
      </c>
      <c r="AB726" s="1">
        <v>43089</v>
      </c>
      <c r="AE726" s="1">
        <v>43089</v>
      </c>
      <c r="AG726" s="1">
        <v>43089</v>
      </c>
      <c r="AI726" s="1">
        <v>43195</v>
      </c>
      <c r="AM726" s="1">
        <v>43195</v>
      </c>
      <c r="AO726" s="1">
        <v>43195</v>
      </c>
      <c r="AQ726">
        <v>1600542798</v>
      </c>
      <c r="AR726" t="s">
        <v>450</v>
      </c>
      <c r="AS726">
        <v>1</v>
      </c>
      <c r="AV726" t="s">
        <v>1058</v>
      </c>
      <c r="AW726" t="s">
        <v>5</v>
      </c>
      <c r="AY726" t="s">
        <v>6</v>
      </c>
      <c r="BA726" t="s">
        <v>7</v>
      </c>
      <c r="BB726" s="1">
        <v>43094</v>
      </c>
      <c r="BC726" s="1">
        <v>43094</v>
      </c>
      <c r="BD726" s="1">
        <v>43190</v>
      </c>
      <c r="BE726" s="1">
        <v>43164</v>
      </c>
      <c r="BF726">
        <v>0</v>
      </c>
      <c r="BG726">
        <v>0</v>
      </c>
      <c r="BH726">
        <v>5880</v>
      </c>
      <c r="BI726">
        <v>5880</v>
      </c>
      <c r="BJ726">
        <v>6517</v>
      </c>
      <c r="BK726">
        <v>6517</v>
      </c>
      <c r="BL726">
        <v>42835.03</v>
      </c>
      <c r="BM726">
        <v>42835.03</v>
      </c>
      <c r="BN726">
        <v>9.73</v>
      </c>
      <c r="BO726">
        <v>9.73</v>
      </c>
      <c r="BP726" s="1">
        <v>43089</v>
      </c>
      <c r="BQ726" s="1">
        <v>43545</v>
      </c>
      <c r="BR726">
        <v>542799</v>
      </c>
      <c r="BS726">
        <v>1</v>
      </c>
      <c r="BT726" t="s">
        <v>709</v>
      </c>
      <c r="BU726" t="s">
        <v>718</v>
      </c>
      <c r="BW726" t="s">
        <v>725</v>
      </c>
      <c r="BX726">
        <v>70</v>
      </c>
      <c r="BY726">
        <v>70</v>
      </c>
      <c r="BZ726">
        <v>10677.03</v>
      </c>
      <c r="CA726">
        <v>10677.03</v>
      </c>
      <c r="CB726">
        <v>2.73</v>
      </c>
      <c r="CC726">
        <v>2.73</v>
      </c>
      <c r="CD726">
        <v>980</v>
      </c>
      <c r="CE726">
        <v>980</v>
      </c>
    </row>
    <row r="727" spans="1:83" x14ac:dyDescent="0.25">
      <c r="A727">
        <v>1600188085</v>
      </c>
      <c r="B727" t="s">
        <v>183</v>
      </c>
      <c r="C727">
        <v>188085</v>
      </c>
      <c r="E727" t="s">
        <v>1058</v>
      </c>
      <c r="F727" t="s">
        <v>1</v>
      </c>
      <c r="G727" t="s">
        <v>2</v>
      </c>
      <c r="H727">
        <v>6517</v>
      </c>
      <c r="I727">
        <v>6517</v>
      </c>
      <c r="J727">
        <v>5880</v>
      </c>
      <c r="K727">
        <v>5880</v>
      </c>
      <c r="L727">
        <v>0</v>
      </c>
      <c r="M727">
        <v>0</v>
      </c>
      <c r="N727">
        <v>42835.03</v>
      </c>
      <c r="O727">
        <v>42835.03</v>
      </c>
      <c r="P727">
        <v>9.73</v>
      </c>
      <c r="Q727">
        <v>9.73</v>
      </c>
      <c r="R727">
        <v>8881</v>
      </c>
      <c r="AA727" t="s">
        <v>3</v>
      </c>
      <c r="AB727" s="1">
        <v>43089</v>
      </c>
      <c r="AE727" s="1">
        <v>43089</v>
      </c>
      <c r="AG727" s="1">
        <v>43089</v>
      </c>
      <c r="AI727" s="1">
        <v>43195</v>
      </c>
      <c r="AM727" s="1">
        <v>43195</v>
      </c>
      <c r="AO727" s="1">
        <v>43195</v>
      </c>
      <c r="AQ727">
        <v>1600542798</v>
      </c>
      <c r="AR727" t="s">
        <v>450</v>
      </c>
      <c r="AS727">
        <v>1</v>
      </c>
      <c r="AV727" t="s">
        <v>1058</v>
      </c>
      <c r="AW727" t="s">
        <v>5</v>
      </c>
      <c r="AY727" t="s">
        <v>6</v>
      </c>
      <c r="BA727" t="s">
        <v>7</v>
      </c>
      <c r="BB727" s="1">
        <v>43094</v>
      </c>
      <c r="BC727" s="1">
        <v>43094</v>
      </c>
      <c r="BD727" s="1">
        <v>43190</v>
      </c>
      <c r="BE727" s="1">
        <v>43164</v>
      </c>
      <c r="BF727">
        <v>0</v>
      </c>
      <c r="BG727">
        <v>0</v>
      </c>
      <c r="BH727">
        <v>5880</v>
      </c>
      <c r="BI727">
        <v>5880</v>
      </c>
      <c r="BJ727">
        <v>6517</v>
      </c>
      <c r="BK727">
        <v>6517</v>
      </c>
      <c r="BL727">
        <v>42835.03</v>
      </c>
      <c r="BM727">
        <v>42835.03</v>
      </c>
      <c r="BN727">
        <v>9.73</v>
      </c>
      <c r="BO727">
        <v>9.73</v>
      </c>
      <c r="BP727" s="1">
        <v>43089</v>
      </c>
      <c r="BQ727" s="1">
        <v>43545</v>
      </c>
      <c r="BR727">
        <v>542800</v>
      </c>
      <c r="BS727">
        <v>2</v>
      </c>
      <c r="BT727" t="s">
        <v>709</v>
      </c>
      <c r="BU727" t="s">
        <v>710</v>
      </c>
      <c r="BW727" t="s">
        <v>722</v>
      </c>
      <c r="BX727">
        <v>700</v>
      </c>
      <c r="BY727">
        <v>700</v>
      </c>
      <c r="BZ727">
        <v>32158</v>
      </c>
      <c r="CA727">
        <v>32158</v>
      </c>
      <c r="CB727">
        <v>7</v>
      </c>
      <c r="CC727">
        <v>7</v>
      </c>
      <c r="CD727">
        <v>4900</v>
      </c>
      <c r="CE727">
        <v>4900</v>
      </c>
    </row>
    <row r="728" spans="1:83" x14ac:dyDescent="0.25">
      <c r="A728">
        <v>1600189605</v>
      </c>
      <c r="B728" t="s">
        <v>183</v>
      </c>
      <c r="C728">
        <v>189605</v>
      </c>
      <c r="E728" t="s">
        <v>1058</v>
      </c>
      <c r="F728" t="s">
        <v>1</v>
      </c>
      <c r="G728" t="s">
        <v>2</v>
      </c>
      <c r="H728">
        <v>457.62</v>
      </c>
      <c r="I728">
        <v>457.62</v>
      </c>
      <c r="J728">
        <v>389</v>
      </c>
      <c r="K728">
        <v>389</v>
      </c>
      <c r="L728">
        <v>0</v>
      </c>
      <c r="M728">
        <v>0</v>
      </c>
      <c r="N728">
        <v>2469.0300000000002</v>
      </c>
      <c r="O728">
        <v>2469.0300000000002</v>
      </c>
      <c r="P728">
        <v>0.54100000000000004</v>
      </c>
      <c r="Q728">
        <v>0.54100000000000004</v>
      </c>
      <c r="R728">
        <v>29666</v>
      </c>
      <c r="AA728" t="s">
        <v>3</v>
      </c>
      <c r="AB728" s="1">
        <v>43133</v>
      </c>
      <c r="AE728" s="1">
        <v>43133</v>
      </c>
      <c r="AG728" s="1">
        <v>43133</v>
      </c>
      <c r="AI728" s="1">
        <v>43186</v>
      </c>
      <c r="AM728" s="1">
        <v>43186</v>
      </c>
      <c r="AO728" s="1">
        <v>43186</v>
      </c>
      <c r="AQ728">
        <v>1600658238</v>
      </c>
      <c r="AR728" t="s">
        <v>477</v>
      </c>
      <c r="AS728">
        <v>1</v>
      </c>
      <c r="AV728" t="s">
        <v>1058</v>
      </c>
      <c r="AW728" t="s">
        <v>5</v>
      </c>
      <c r="AX728">
        <v>1027833</v>
      </c>
      <c r="AY728" t="s">
        <v>6</v>
      </c>
      <c r="BA728" t="s">
        <v>7</v>
      </c>
      <c r="BB728" s="1">
        <v>43133</v>
      </c>
      <c r="BC728" s="1">
        <v>43133</v>
      </c>
      <c r="BD728" s="1">
        <v>43189</v>
      </c>
      <c r="BE728" s="1">
        <v>43167</v>
      </c>
      <c r="BF728">
        <v>0</v>
      </c>
      <c r="BG728">
        <v>0</v>
      </c>
      <c r="BH728">
        <v>389</v>
      </c>
      <c r="BI728">
        <v>389</v>
      </c>
      <c r="BJ728">
        <v>457.62</v>
      </c>
      <c r="BK728">
        <v>457.62</v>
      </c>
      <c r="BL728">
        <v>2469.0300000000002</v>
      </c>
      <c r="BM728">
        <v>2469.0300000000002</v>
      </c>
      <c r="BN728">
        <v>0.54</v>
      </c>
      <c r="BO728">
        <v>0.54</v>
      </c>
      <c r="BP728" s="1">
        <v>43133</v>
      </c>
      <c r="BQ728" s="1">
        <v>43548</v>
      </c>
      <c r="BR728">
        <v>658239</v>
      </c>
      <c r="BS728">
        <v>1</v>
      </c>
      <c r="BT728" t="s">
        <v>709</v>
      </c>
      <c r="BU728" t="s">
        <v>718</v>
      </c>
      <c r="BW728" t="s">
        <v>737</v>
      </c>
      <c r="BX728">
        <v>5</v>
      </c>
      <c r="BY728">
        <v>5</v>
      </c>
      <c r="BZ728">
        <v>80.150000000000006</v>
      </c>
      <c r="CA728">
        <v>80.150000000000006</v>
      </c>
      <c r="CB728">
        <v>2.1000000000000001E-2</v>
      </c>
      <c r="CC728">
        <v>2.1000000000000001E-2</v>
      </c>
      <c r="CD728">
        <v>25</v>
      </c>
      <c r="CE728">
        <v>25</v>
      </c>
    </row>
    <row r="729" spans="1:83" x14ac:dyDescent="0.25">
      <c r="A729">
        <v>1600189605</v>
      </c>
      <c r="B729" t="s">
        <v>183</v>
      </c>
      <c r="C729">
        <v>189605</v>
      </c>
      <c r="E729" t="s">
        <v>1058</v>
      </c>
      <c r="F729" t="s">
        <v>1</v>
      </c>
      <c r="G729" t="s">
        <v>2</v>
      </c>
      <c r="H729">
        <v>457.62</v>
      </c>
      <c r="I729">
        <v>457.62</v>
      </c>
      <c r="J729">
        <v>389</v>
      </c>
      <c r="K729">
        <v>389</v>
      </c>
      <c r="L729">
        <v>0</v>
      </c>
      <c r="M729">
        <v>0</v>
      </c>
      <c r="N729">
        <v>2469.0300000000002</v>
      </c>
      <c r="O729">
        <v>2469.0300000000002</v>
      </c>
      <c r="P729">
        <v>0.54100000000000004</v>
      </c>
      <c r="Q729">
        <v>0.54100000000000004</v>
      </c>
      <c r="R729">
        <v>29666</v>
      </c>
      <c r="AA729" t="s">
        <v>3</v>
      </c>
      <c r="AB729" s="1">
        <v>43133</v>
      </c>
      <c r="AE729" s="1">
        <v>43133</v>
      </c>
      <c r="AG729" s="1">
        <v>43133</v>
      </c>
      <c r="AI729" s="1">
        <v>43186</v>
      </c>
      <c r="AM729" s="1">
        <v>43186</v>
      </c>
      <c r="AO729" s="1">
        <v>43186</v>
      </c>
      <c r="AQ729">
        <v>1600658238</v>
      </c>
      <c r="AR729" t="s">
        <v>477</v>
      </c>
      <c r="AS729">
        <v>1</v>
      </c>
      <c r="AV729" t="s">
        <v>1058</v>
      </c>
      <c r="AW729" t="s">
        <v>5</v>
      </c>
      <c r="AX729">
        <v>1027833</v>
      </c>
      <c r="AY729" t="s">
        <v>6</v>
      </c>
      <c r="BA729" t="s">
        <v>7</v>
      </c>
      <c r="BB729" s="1">
        <v>43133</v>
      </c>
      <c r="BC729" s="1">
        <v>43133</v>
      </c>
      <c r="BD729" s="1">
        <v>43189</v>
      </c>
      <c r="BE729" s="1">
        <v>43167</v>
      </c>
      <c r="BF729">
        <v>0</v>
      </c>
      <c r="BG729">
        <v>0</v>
      </c>
      <c r="BH729">
        <v>389</v>
      </c>
      <c r="BI729">
        <v>389</v>
      </c>
      <c r="BJ729">
        <v>457.62</v>
      </c>
      <c r="BK729">
        <v>457.62</v>
      </c>
      <c r="BL729">
        <v>2469.0300000000002</v>
      </c>
      <c r="BM729">
        <v>2469.0300000000002</v>
      </c>
      <c r="BN729">
        <v>0.54</v>
      </c>
      <c r="BO729">
        <v>0.54</v>
      </c>
      <c r="BP729" s="1">
        <v>43133</v>
      </c>
      <c r="BQ729" s="1">
        <v>43548</v>
      </c>
      <c r="BR729">
        <v>658240</v>
      </c>
      <c r="BS729">
        <v>2</v>
      </c>
      <c r="BT729" t="s">
        <v>709</v>
      </c>
      <c r="BU729" t="s">
        <v>710</v>
      </c>
      <c r="BW729" t="s">
        <v>722</v>
      </c>
      <c r="BX729">
        <v>52</v>
      </c>
      <c r="BY729">
        <v>52</v>
      </c>
      <c r="BZ729">
        <v>2388.88</v>
      </c>
      <c r="CA729">
        <v>2388.88</v>
      </c>
      <c r="CB729">
        <v>0.52</v>
      </c>
      <c r="CC729">
        <v>0.52</v>
      </c>
      <c r="CD729">
        <v>364</v>
      </c>
      <c r="CE729">
        <v>364</v>
      </c>
    </row>
    <row r="730" spans="1:83" x14ac:dyDescent="0.25">
      <c r="A730">
        <v>1600177736</v>
      </c>
      <c r="B730" t="s">
        <v>183</v>
      </c>
      <c r="C730">
        <v>177736</v>
      </c>
      <c r="E730" t="s">
        <v>41</v>
      </c>
      <c r="F730" t="s">
        <v>1</v>
      </c>
      <c r="G730" t="s">
        <v>2</v>
      </c>
      <c r="H730">
        <v>29680.45</v>
      </c>
      <c r="I730">
        <v>24752.240000000002</v>
      </c>
      <c r="J730">
        <v>6520</v>
      </c>
      <c r="K730">
        <v>7000</v>
      </c>
      <c r="L730">
        <v>0</v>
      </c>
      <c r="M730">
        <v>0</v>
      </c>
      <c r="N730">
        <v>80745</v>
      </c>
      <c r="O730">
        <v>86565</v>
      </c>
      <c r="P730">
        <v>16.3</v>
      </c>
      <c r="Q730">
        <v>17.5</v>
      </c>
      <c r="R730">
        <v>7398</v>
      </c>
      <c r="AA730" t="s">
        <v>3</v>
      </c>
      <c r="AB730" s="1">
        <v>42879</v>
      </c>
      <c r="AE730" s="1">
        <v>42879</v>
      </c>
      <c r="AG730" s="1">
        <v>42879</v>
      </c>
      <c r="AI730" s="1">
        <v>43223</v>
      </c>
      <c r="AM730" s="1">
        <v>43223</v>
      </c>
      <c r="AO730" s="1">
        <v>43223</v>
      </c>
      <c r="AQ730">
        <v>1600559175</v>
      </c>
      <c r="AR730" t="s">
        <v>389</v>
      </c>
      <c r="AS730">
        <v>1</v>
      </c>
      <c r="AV730" t="s">
        <v>41</v>
      </c>
      <c r="AW730" t="s">
        <v>5</v>
      </c>
      <c r="AY730" t="s">
        <v>6</v>
      </c>
      <c r="BA730" t="s">
        <v>7</v>
      </c>
      <c r="BB730" s="1">
        <v>42884</v>
      </c>
      <c r="BC730" s="1">
        <v>42884</v>
      </c>
      <c r="BD730" s="1">
        <v>43100</v>
      </c>
      <c r="BE730" s="1">
        <v>43171</v>
      </c>
      <c r="BF730">
        <v>0</v>
      </c>
      <c r="BG730">
        <v>0</v>
      </c>
      <c r="BH730">
        <v>6520</v>
      </c>
      <c r="BI730">
        <v>7000</v>
      </c>
      <c r="BJ730">
        <v>29680.45</v>
      </c>
      <c r="BK730">
        <v>24752.240000000002</v>
      </c>
      <c r="BL730">
        <v>80745</v>
      </c>
      <c r="BM730">
        <v>86565</v>
      </c>
      <c r="BN730">
        <v>16.3</v>
      </c>
      <c r="BO730">
        <v>17.5</v>
      </c>
      <c r="BP730" s="1">
        <v>42879</v>
      </c>
      <c r="BQ730" s="1">
        <v>43547</v>
      </c>
      <c r="BR730">
        <v>559176</v>
      </c>
      <c r="BS730">
        <v>1</v>
      </c>
      <c r="BT730" t="s">
        <v>717</v>
      </c>
      <c r="BU730" t="s">
        <v>718</v>
      </c>
      <c r="BW730" t="s">
        <v>917</v>
      </c>
      <c r="BX730">
        <v>1</v>
      </c>
      <c r="BY730">
        <v>1</v>
      </c>
      <c r="BZ730">
        <v>80745</v>
      </c>
      <c r="CA730">
        <v>86565</v>
      </c>
      <c r="CB730">
        <v>16.3</v>
      </c>
      <c r="CC730">
        <v>17.5</v>
      </c>
      <c r="CD730">
        <v>6520</v>
      </c>
      <c r="CE730">
        <v>7000</v>
      </c>
    </row>
    <row r="731" spans="1:83" x14ac:dyDescent="0.25">
      <c r="A731">
        <v>1600184392</v>
      </c>
      <c r="B731" t="s">
        <v>183</v>
      </c>
      <c r="C731">
        <v>184392</v>
      </c>
      <c r="E731" t="s">
        <v>1059</v>
      </c>
      <c r="F731" t="s">
        <v>1</v>
      </c>
      <c r="G731" t="s">
        <v>2</v>
      </c>
      <c r="H731">
        <v>3766</v>
      </c>
      <c r="I731">
        <v>3766</v>
      </c>
      <c r="J731">
        <v>1230.1500000000001</v>
      </c>
      <c r="K731">
        <v>1230.1500000000001</v>
      </c>
      <c r="L731">
        <v>0</v>
      </c>
      <c r="M731">
        <v>0</v>
      </c>
      <c r="N731">
        <v>11090.704</v>
      </c>
      <c r="O731">
        <v>11090.704</v>
      </c>
      <c r="P731">
        <v>1.6060000000000001</v>
      </c>
      <c r="Q731">
        <v>1.6060000000000001</v>
      </c>
      <c r="R731">
        <v>19251</v>
      </c>
      <c r="AA731" t="s">
        <v>3</v>
      </c>
      <c r="AB731" s="1">
        <v>43020</v>
      </c>
      <c r="AE731" s="1">
        <v>43020</v>
      </c>
      <c r="AG731" s="1">
        <v>43020</v>
      </c>
      <c r="AI731" s="1">
        <v>43193</v>
      </c>
      <c r="AM731" s="1">
        <v>43193</v>
      </c>
      <c r="AO731" s="1">
        <v>43193</v>
      </c>
      <c r="AQ731">
        <v>1600570489</v>
      </c>
      <c r="AR731" t="s">
        <v>422</v>
      </c>
      <c r="AS731">
        <v>1</v>
      </c>
      <c r="AV731" t="s">
        <v>1059</v>
      </c>
      <c r="AW731" t="s">
        <v>5</v>
      </c>
      <c r="AX731">
        <v>1018528</v>
      </c>
      <c r="AY731" t="s">
        <v>6</v>
      </c>
      <c r="BA731" t="s">
        <v>7</v>
      </c>
      <c r="BB731" s="1">
        <v>43038</v>
      </c>
      <c r="BC731" s="1">
        <v>43038</v>
      </c>
      <c r="BD731" s="1">
        <v>43154</v>
      </c>
      <c r="BE731" s="1">
        <v>43174</v>
      </c>
      <c r="BF731">
        <v>0</v>
      </c>
      <c r="BG731">
        <v>0</v>
      </c>
      <c r="BH731">
        <v>1230.1500000000001</v>
      </c>
      <c r="BI731">
        <v>1230.1500000000001</v>
      </c>
      <c r="BJ731">
        <v>3766</v>
      </c>
      <c r="BK731">
        <v>3766</v>
      </c>
      <c r="BL731">
        <v>11090.7</v>
      </c>
      <c r="BM731">
        <v>11090.7</v>
      </c>
      <c r="BN731">
        <v>1.61</v>
      </c>
      <c r="BO731">
        <v>1.61</v>
      </c>
      <c r="BP731" s="1">
        <v>43020</v>
      </c>
      <c r="BQ731" s="1">
        <v>43547</v>
      </c>
      <c r="BR731">
        <v>570490</v>
      </c>
      <c r="BS731">
        <v>1</v>
      </c>
      <c r="BT731" t="s">
        <v>709</v>
      </c>
      <c r="BU731" t="s">
        <v>718</v>
      </c>
      <c r="BW731" t="s">
        <v>725</v>
      </c>
      <c r="BX731">
        <v>10</v>
      </c>
      <c r="BY731">
        <v>10</v>
      </c>
      <c r="BZ731">
        <v>860.42</v>
      </c>
      <c r="CA731">
        <v>860.42</v>
      </c>
      <c r="CB731">
        <v>0.22</v>
      </c>
      <c r="CC731">
        <v>0.22</v>
      </c>
      <c r="CD731">
        <v>50</v>
      </c>
      <c r="CE731">
        <v>50</v>
      </c>
    </row>
    <row r="732" spans="1:83" x14ac:dyDescent="0.25">
      <c r="A732">
        <v>1600184392</v>
      </c>
      <c r="B732" t="s">
        <v>183</v>
      </c>
      <c r="C732">
        <v>184392</v>
      </c>
      <c r="E732" t="s">
        <v>1059</v>
      </c>
      <c r="F732" t="s">
        <v>1</v>
      </c>
      <c r="G732" t="s">
        <v>2</v>
      </c>
      <c r="H732">
        <v>3766</v>
      </c>
      <c r="I732">
        <v>3766</v>
      </c>
      <c r="J732">
        <v>1230.1500000000001</v>
      </c>
      <c r="K732">
        <v>1230.1500000000001</v>
      </c>
      <c r="L732">
        <v>0</v>
      </c>
      <c r="M732">
        <v>0</v>
      </c>
      <c r="N732">
        <v>11090.704</v>
      </c>
      <c r="O732">
        <v>11090.704</v>
      </c>
      <c r="P732">
        <v>1.6060000000000001</v>
      </c>
      <c r="Q732">
        <v>1.6060000000000001</v>
      </c>
      <c r="R732">
        <v>19251</v>
      </c>
      <c r="AA732" t="s">
        <v>3</v>
      </c>
      <c r="AB732" s="1">
        <v>43020</v>
      </c>
      <c r="AE732" s="1">
        <v>43020</v>
      </c>
      <c r="AG732" s="1">
        <v>43020</v>
      </c>
      <c r="AI732" s="1">
        <v>43193</v>
      </c>
      <c r="AM732" s="1">
        <v>43193</v>
      </c>
      <c r="AO732" s="1">
        <v>43193</v>
      </c>
      <c r="AQ732">
        <v>1600570489</v>
      </c>
      <c r="AR732" t="s">
        <v>422</v>
      </c>
      <c r="AS732">
        <v>1</v>
      </c>
      <c r="AV732" t="s">
        <v>1059</v>
      </c>
      <c r="AW732" t="s">
        <v>5</v>
      </c>
      <c r="AX732">
        <v>1018528</v>
      </c>
      <c r="AY732" t="s">
        <v>6</v>
      </c>
      <c r="BA732" t="s">
        <v>7</v>
      </c>
      <c r="BB732" s="1">
        <v>43038</v>
      </c>
      <c r="BC732" s="1">
        <v>43038</v>
      </c>
      <c r="BD732" s="1">
        <v>43154</v>
      </c>
      <c r="BE732" s="1">
        <v>43174</v>
      </c>
      <c r="BF732">
        <v>0</v>
      </c>
      <c r="BG732">
        <v>0</v>
      </c>
      <c r="BH732">
        <v>1230.1500000000001</v>
      </c>
      <c r="BI732">
        <v>1230.1500000000001</v>
      </c>
      <c r="BJ732">
        <v>3766</v>
      </c>
      <c r="BK732">
        <v>3766</v>
      </c>
      <c r="BL732">
        <v>11090.7</v>
      </c>
      <c r="BM732">
        <v>11090.7</v>
      </c>
      <c r="BN732">
        <v>1.61</v>
      </c>
      <c r="BO732">
        <v>1.61</v>
      </c>
      <c r="BP732" s="1">
        <v>43020</v>
      </c>
      <c r="BQ732" s="1">
        <v>43547</v>
      </c>
      <c r="BR732">
        <v>570491</v>
      </c>
      <c r="BS732">
        <v>2</v>
      </c>
      <c r="BT732" t="s">
        <v>709</v>
      </c>
      <c r="BU732" t="s">
        <v>710</v>
      </c>
      <c r="BW732" t="s">
        <v>727</v>
      </c>
      <c r="BX732">
        <v>1</v>
      </c>
      <c r="BY732">
        <v>1</v>
      </c>
      <c r="BZ732">
        <v>119.444</v>
      </c>
      <c r="CA732">
        <v>119.444</v>
      </c>
      <c r="CB732">
        <v>2.5999999999999999E-2</v>
      </c>
      <c r="CC732">
        <v>2.5999999999999999E-2</v>
      </c>
      <c r="CD732">
        <v>35</v>
      </c>
      <c r="CE732">
        <v>35</v>
      </c>
    </row>
    <row r="733" spans="1:83" x14ac:dyDescent="0.25">
      <c r="A733">
        <v>1600184392</v>
      </c>
      <c r="B733" t="s">
        <v>183</v>
      </c>
      <c r="C733">
        <v>184392</v>
      </c>
      <c r="E733" t="s">
        <v>1059</v>
      </c>
      <c r="F733" t="s">
        <v>1</v>
      </c>
      <c r="G733" t="s">
        <v>2</v>
      </c>
      <c r="H733">
        <v>3766</v>
      </c>
      <c r="I733">
        <v>3766</v>
      </c>
      <c r="J733">
        <v>1230.1500000000001</v>
      </c>
      <c r="K733">
        <v>1230.1500000000001</v>
      </c>
      <c r="L733">
        <v>0</v>
      </c>
      <c r="M733">
        <v>0</v>
      </c>
      <c r="N733">
        <v>11090.704</v>
      </c>
      <c r="O733">
        <v>11090.704</v>
      </c>
      <c r="P733">
        <v>1.6060000000000001</v>
      </c>
      <c r="Q733">
        <v>1.6060000000000001</v>
      </c>
      <c r="R733">
        <v>19251</v>
      </c>
      <c r="AA733" t="s">
        <v>3</v>
      </c>
      <c r="AB733" s="1">
        <v>43020</v>
      </c>
      <c r="AE733" s="1">
        <v>43020</v>
      </c>
      <c r="AG733" s="1">
        <v>43020</v>
      </c>
      <c r="AI733" s="1">
        <v>43193</v>
      </c>
      <c r="AM733" s="1">
        <v>43193</v>
      </c>
      <c r="AO733" s="1">
        <v>43193</v>
      </c>
      <c r="AQ733">
        <v>1600570489</v>
      </c>
      <c r="AR733" t="s">
        <v>422</v>
      </c>
      <c r="AS733">
        <v>1</v>
      </c>
      <c r="AV733" t="s">
        <v>1059</v>
      </c>
      <c r="AW733" t="s">
        <v>5</v>
      </c>
      <c r="AX733">
        <v>1018528</v>
      </c>
      <c r="AY733" t="s">
        <v>6</v>
      </c>
      <c r="BA733" t="s">
        <v>7</v>
      </c>
      <c r="BB733" s="1">
        <v>43038</v>
      </c>
      <c r="BC733" s="1">
        <v>43038</v>
      </c>
      <c r="BD733" s="1">
        <v>43154</v>
      </c>
      <c r="BE733" s="1">
        <v>43174</v>
      </c>
      <c r="BF733">
        <v>0</v>
      </c>
      <c r="BG733">
        <v>0</v>
      </c>
      <c r="BH733">
        <v>1230.1500000000001</v>
      </c>
      <c r="BI733">
        <v>1230.1500000000001</v>
      </c>
      <c r="BJ733">
        <v>3766</v>
      </c>
      <c r="BK733">
        <v>3766</v>
      </c>
      <c r="BL733">
        <v>11090.7</v>
      </c>
      <c r="BM733">
        <v>11090.7</v>
      </c>
      <c r="BN733">
        <v>1.61</v>
      </c>
      <c r="BO733">
        <v>1.61</v>
      </c>
      <c r="BP733" s="1">
        <v>43020</v>
      </c>
      <c r="BQ733" s="1">
        <v>43547</v>
      </c>
      <c r="BR733">
        <v>570492</v>
      </c>
      <c r="BS733">
        <v>3</v>
      </c>
      <c r="BT733" t="s">
        <v>709</v>
      </c>
      <c r="BU733" t="s">
        <v>710</v>
      </c>
      <c r="BW733" t="s">
        <v>722</v>
      </c>
      <c r="BX733">
        <v>136</v>
      </c>
      <c r="BY733">
        <v>136</v>
      </c>
      <c r="BZ733">
        <v>6247.84</v>
      </c>
      <c r="CA733">
        <v>6247.84</v>
      </c>
      <c r="CB733">
        <v>1.36</v>
      </c>
      <c r="CC733">
        <v>1.36</v>
      </c>
      <c r="CD733">
        <v>952</v>
      </c>
      <c r="CE733">
        <v>952</v>
      </c>
    </row>
    <row r="734" spans="1:83" x14ac:dyDescent="0.25">
      <c r="A734">
        <v>1600184392</v>
      </c>
      <c r="B734" t="s">
        <v>183</v>
      </c>
      <c r="C734">
        <v>184392</v>
      </c>
      <c r="E734" t="s">
        <v>1059</v>
      </c>
      <c r="F734" t="s">
        <v>1</v>
      </c>
      <c r="G734" t="s">
        <v>2</v>
      </c>
      <c r="H734">
        <v>3766</v>
      </c>
      <c r="I734">
        <v>3766</v>
      </c>
      <c r="J734">
        <v>1230.1500000000001</v>
      </c>
      <c r="K734">
        <v>1230.1500000000001</v>
      </c>
      <c r="L734">
        <v>0</v>
      </c>
      <c r="M734">
        <v>0</v>
      </c>
      <c r="N734">
        <v>11090.704</v>
      </c>
      <c r="O734">
        <v>11090.704</v>
      </c>
      <c r="P734">
        <v>1.6060000000000001</v>
      </c>
      <c r="Q734">
        <v>1.6060000000000001</v>
      </c>
      <c r="R734">
        <v>19251</v>
      </c>
      <c r="AA734" t="s">
        <v>3</v>
      </c>
      <c r="AB734" s="1">
        <v>43020</v>
      </c>
      <c r="AE734" s="1">
        <v>43020</v>
      </c>
      <c r="AG734" s="1">
        <v>43020</v>
      </c>
      <c r="AI734" s="1">
        <v>43193</v>
      </c>
      <c r="AM734" s="1">
        <v>43193</v>
      </c>
      <c r="AO734" s="1">
        <v>43193</v>
      </c>
      <c r="AQ734">
        <v>1600570489</v>
      </c>
      <c r="AR734" t="s">
        <v>422</v>
      </c>
      <c r="AS734">
        <v>1</v>
      </c>
      <c r="AV734" t="s">
        <v>1059</v>
      </c>
      <c r="AW734" t="s">
        <v>5</v>
      </c>
      <c r="AX734">
        <v>1018528</v>
      </c>
      <c r="AY734" t="s">
        <v>6</v>
      </c>
      <c r="BA734" t="s">
        <v>7</v>
      </c>
      <c r="BB734" s="1">
        <v>43038</v>
      </c>
      <c r="BC734" s="1">
        <v>43038</v>
      </c>
      <c r="BD734" s="1">
        <v>43154</v>
      </c>
      <c r="BE734" s="1">
        <v>43174</v>
      </c>
      <c r="BF734">
        <v>0</v>
      </c>
      <c r="BG734">
        <v>0</v>
      </c>
      <c r="BH734">
        <v>1230.1500000000001</v>
      </c>
      <c r="BI734">
        <v>1230.1500000000001</v>
      </c>
      <c r="BJ734">
        <v>3766</v>
      </c>
      <c r="BK734">
        <v>3766</v>
      </c>
      <c r="BL734">
        <v>11090.7</v>
      </c>
      <c r="BM734">
        <v>11090.7</v>
      </c>
      <c r="BN734">
        <v>1.61</v>
      </c>
      <c r="BO734">
        <v>1.61</v>
      </c>
      <c r="BP734" s="1">
        <v>43020</v>
      </c>
      <c r="BQ734" s="1">
        <v>43547</v>
      </c>
      <c r="BR734">
        <v>570493</v>
      </c>
      <c r="BS734">
        <v>4</v>
      </c>
      <c r="BT734" t="s">
        <v>717</v>
      </c>
      <c r="BU734" t="s">
        <v>718</v>
      </c>
      <c r="BW734" t="s">
        <v>927</v>
      </c>
      <c r="BX734">
        <v>1</v>
      </c>
      <c r="BY734">
        <v>1</v>
      </c>
      <c r="BZ734">
        <v>3863</v>
      </c>
      <c r="CA734">
        <v>3863</v>
      </c>
      <c r="CB734">
        <v>0</v>
      </c>
      <c r="CC734">
        <v>0</v>
      </c>
      <c r="CD734">
        <v>193.15</v>
      </c>
      <c r="CE734">
        <v>193.15</v>
      </c>
    </row>
    <row r="735" spans="1:83" x14ac:dyDescent="0.25">
      <c r="A735">
        <v>1600189599</v>
      </c>
      <c r="B735" t="s">
        <v>183</v>
      </c>
      <c r="C735">
        <v>189599</v>
      </c>
      <c r="E735" t="s">
        <v>81</v>
      </c>
      <c r="F735" t="s">
        <v>1</v>
      </c>
      <c r="G735" t="s">
        <v>2</v>
      </c>
      <c r="H735">
        <v>684.8</v>
      </c>
      <c r="I735">
        <v>684.8</v>
      </c>
      <c r="J735">
        <v>560</v>
      </c>
      <c r="K735">
        <v>560</v>
      </c>
      <c r="L735">
        <v>0</v>
      </c>
      <c r="M735">
        <v>0</v>
      </c>
      <c r="N735">
        <v>3675.2</v>
      </c>
      <c r="O735">
        <v>3675.2</v>
      </c>
      <c r="P735">
        <v>0.8</v>
      </c>
      <c r="Q735">
        <v>0.8</v>
      </c>
      <c r="R735">
        <v>29848</v>
      </c>
      <c r="AA735" t="s">
        <v>3</v>
      </c>
      <c r="AB735" s="1">
        <v>43132</v>
      </c>
      <c r="AE735" s="1">
        <v>43133</v>
      </c>
      <c r="AG735" s="1">
        <v>43133</v>
      </c>
      <c r="AI735" s="1">
        <v>43234</v>
      </c>
      <c r="AM735" s="1">
        <v>43234</v>
      </c>
      <c r="AO735" s="1">
        <v>43234</v>
      </c>
      <c r="AQ735">
        <v>1600624061</v>
      </c>
      <c r="AR735" t="s">
        <v>476</v>
      </c>
      <c r="AS735">
        <v>1</v>
      </c>
      <c r="AV735" t="s">
        <v>81</v>
      </c>
      <c r="AW735" t="s">
        <v>5</v>
      </c>
      <c r="AX735">
        <v>1000527</v>
      </c>
      <c r="AY735" t="s">
        <v>6</v>
      </c>
      <c r="BA735" t="s">
        <v>7</v>
      </c>
      <c r="BB735" s="1">
        <v>43160</v>
      </c>
      <c r="BC735" s="1">
        <v>43160</v>
      </c>
      <c r="BD735" s="1">
        <v>43220</v>
      </c>
      <c r="BE735" s="1">
        <v>43174</v>
      </c>
      <c r="BF735">
        <v>0</v>
      </c>
      <c r="BG735">
        <v>0</v>
      </c>
      <c r="BH735">
        <v>560</v>
      </c>
      <c r="BI735">
        <v>560</v>
      </c>
      <c r="BJ735">
        <v>684.8</v>
      </c>
      <c r="BK735">
        <v>684.8</v>
      </c>
      <c r="BL735">
        <v>3675.2</v>
      </c>
      <c r="BM735">
        <v>3675.2</v>
      </c>
      <c r="BN735">
        <v>0.8</v>
      </c>
      <c r="BO735">
        <v>0.8</v>
      </c>
      <c r="BP735" s="1">
        <v>43132</v>
      </c>
      <c r="BQ735" s="1">
        <v>43548</v>
      </c>
      <c r="BR735">
        <v>624062</v>
      </c>
      <c r="BS735">
        <v>1</v>
      </c>
      <c r="BT735" t="s">
        <v>709</v>
      </c>
      <c r="BU735" t="s">
        <v>710</v>
      </c>
      <c r="BW735" t="s">
        <v>722</v>
      </c>
      <c r="BX735">
        <v>80</v>
      </c>
      <c r="BY735">
        <v>80</v>
      </c>
      <c r="BZ735">
        <v>3675.2</v>
      </c>
      <c r="CA735">
        <v>3675.2</v>
      </c>
      <c r="CB735">
        <v>0.8</v>
      </c>
      <c r="CC735">
        <v>0.8</v>
      </c>
      <c r="CD735">
        <v>560</v>
      </c>
      <c r="CE735">
        <v>560</v>
      </c>
    </row>
    <row r="736" spans="1:83" x14ac:dyDescent="0.25">
      <c r="A736">
        <v>1600186363</v>
      </c>
      <c r="B736" t="s">
        <v>183</v>
      </c>
      <c r="C736">
        <v>186363</v>
      </c>
      <c r="E736" t="s">
        <v>81</v>
      </c>
      <c r="F736" t="s">
        <v>1</v>
      </c>
      <c r="G736" t="s">
        <v>2</v>
      </c>
      <c r="H736">
        <v>45674</v>
      </c>
      <c r="I736">
        <v>19397.25</v>
      </c>
      <c r="J736">
        <v>18400</v>
      </c>
      <c r="K736">
        <v>11110</v>
      </c>
      <c r="L736">
        <v>0</v>
      </c>
      <c r="M736">
        <v>0</v>
      </c>
      <c r="N736">
        <v>169059.20000000001</v>
      </c>
      <c r="O736">
        <v>97898.14</v>
      </c>
      <c r="P736">
        <v>36.799999999999997</v>
      </c>
      <c r="Q736">
        <v>21.31</v>
      </c>
      <c r="R736">
        <v>10468</v>
      </c>
      <c r="AA736" t="s">
        <v>3</v>
      </c>
      <c r="AB736" s="1">
        <v>43055</v>
      </c>
      <c r="AE736" s="1">
        <v>43056</v>
      </c>
      <c r="AG736" s="1">
        <v>43056</v>
      </c>
      <c r="AI736" s="1">
        <v>43063</v>
      </c>
      <c r="AM736" s="1">
        <v>43207</v>
      </c>
      <c r="AO736" s="1">
        <v>43868</v>
      </c>
      <c r="AQ736">
        <v>1600566783</v>
      </c>
      <c r="AR736" t="s">
        <v>433</v>
      </c>
      <c r="AS736">
        <v>1</v>
      </c>
      <c r="AV736" t="s">
        <v>81</v>
      </c>
      <c r="AW736" t="s">
        <v>5</v>
      </c>
      <c r="AX736">
        <v>1027521</v>
      </c>
      <c r="AY736" t="s">
        <v>6</v>
      </c>
      <c r="BA736" t="s">
        <v>7</v>
      </c>
      <c r="BB736" s="1">
        <v>43055</v>
      </c>
      <c r="BC736" s="1">
        <v>43153</v>
      </c>
      <c r="BD736" s="1">
        <v>43220</v>
      </c>
      <c r="BE736" s="1">
        <v>43175</v>
      </c>
      <c r="BF736">
        <v>0</v>
      </c>
      <c r="BG736">
        <v>0</v>
      </c>
      <c r="BH736">
        <v>4000</v>
      </c>
      <c r="BI736">
        <v>660</v>
      </c>
      <c r="BJ736">
        <v>9874</v>
      </c>
      <c r="BK736">
        <v>1088.8699999999999</v>
      </c>
      <c r="BL736">
        <v>36752</v>
      </c>
      <c r="BM736">
        <v>6064.08</v>
      </c>
      <c r="BN736">
        <v>8</v>
      </c>
      <c r="BO736">
        <v>1.32</v>
      </c>
      <c r="BP736" s="1">
        <v>43055</v>
      </c>
      <c r="BQ736" s="1">
        <v>43547</v>
      </c>
      <c r="BR736">
        <v>566784</v>
      </c>
      <c r="BS736">
        <v>1</v>
      </c>
      <c r="BT736" t="s">
        <v>709</v>
      </c>
      <c r="BU736" t="s">
        <v>710</v>
      </c>
      <c r="BW736" t="s">
        <v>722</v>
      </c>
      <c r="BX736">
        <v>800</v>
      </c>
      <c r="BY736">
        <v>132</v>
      </c>
      <c r="BZ736">
        <v>36752</v>
      </c>
      <c r="CA736">
        <v>6064.08</v>
      </c>
      <c r="CB736">
        <v>8</v>
      </c>
      <c r="CC736">
        <v>1.32</v>
      </c>
      <c r="CD736">
        <v>4000</v>
      </c>
      <c r="CE736">
        <v>660</v>
      </c>
    </row>
    <row r="737" spans="1:83" x14ac:dyDescent="0.25">
      <c r="A737">
        <v>1600190266</v>
      </c>
      <c r="B737" t="s">
        <v>183</v>
      </c>
      <c r="C737">
        <v>190266</v>
      </c>
      <c r="E737" t="s">
        <v>41</v>
      </c>
      <c r="F737" t="s">
        <v>1</v>
      </c>
      <c r="G737" t="s">
        <v>2</v>
      </c>
      <c r="H737">
        <v>8411</v>
      </c>
      <c r="I737">
        <v>8411</v>
      </c>
      <c r="J737">
        <v>2472.9499999999998</v>
      </c>
      <c r="K737">
        <v>2472.9499999999998</v>
      </c>
      <c r="L737">
        <v>0</v>
      </c>
      <c r="M737">
        <v>0</v>
      </c>
      <c r="N737">
        <v>49459</v>
      </c>
      <c r="O737">
        <v>49459</v>
      </c>
      <c r="P737">
        <v>0</v>
      </c>
      <c r="Q737">
        <v>0</v>
      </c>
      <c r="R737">
        <v>18343</v>
      </c>
      <c r="AA737" t="s">
        <v>3</v>
      </c>
      <c r="AB737" s="1">
        <v>43150</v>
      </c>
      <c r="AE737" s="1">
        <v>43150</v>
      </c>
      <c r="AG737" s="1">
        <v>43150</v>
      </c>
      <c r="AI737" s="1">
        <v>43182</v>
      </c>
      <c r="AM737" s="1">
        <v>43182</v>
      </c>
      <c r="AO737" s="1">
        <v>43182</v>
      </c>
      <c r="AQ737">
        <v>1600624929</v>
      </c>
      <c r="AR737" t="s">
        <v>482</v>
      </c>
      <c r="AS737">
        <v>1</v>
      </c>
      <c r="AV737" t="s">
        <v>41</v>
      </c>
      <c r="AW737" t="s">
        <v>5</v>
      </c>
      <c r="AY737" t="s">
        <v>6</v>
      </c>
      <c r="BA737" t="s">
        <v>7</v>
      </c>
      <c r="BB737" s="1">
        <v>43150</v>
      </c>
      <c r="BC737" s="1">
        <v>43150</v>
      </c>
      <c r="BD737" s="1">
        <v>43161</v>
      </c>
      <c r="BE737" s="1">
        <v>43175</v>
      </c>
      <c r="BF737">
        <v>0</v>
      </c>
      <c r="BG737">
        <v>0</v>
      </c>
      <c r="BH737">
        <v>2472.9499999999998</v>
      </c>
      <c r="BI737">
        <v>2472.9499999999998</v>
      </c>
      <c r="BJ737">
        <v>8411</v>
      </c>
      <c r="BK737">
        <v>8411</v>
      </c>
      <c r="BL737">
        <v>49459</v>
      </c>
      <c r="BM737">
        <v>49459</v>
      </c>
      <c r="BN737">
        <v>0</v>
      </c>
      <c r="BO737">
        <v>0</v>
      </c>
      <c r="BP737" s="1">
        <v>43150</v>
      </c>
      <c r="BQ737" s="1">
        <v>43548</v>
      </c>
      <c r="BR737">
        <v>624930</v>
      </c>
      <c r="BS737">
        <v>1</v>
      </c>
      <c r="BT737" t="s">
        <v>717</v>
      </c>
      <c r="BU737" t="s">
        <v>718</v>
      </c>
      <c r="BW737" t="s">
        <v>969</v>
      </c>
      <c r="BX737">
        <v>1</v>
      </c>
      <c r="BY737">
        <v>1</v>
      </c>
      <c r="BZ737">
        <v>49459</v>
      </c>
      <c r="CA737">
        <v>49459</v>
      </c>
      <c r="CB737">
        <v>0</v>
      </c>
      <c r="CC737">
        <v>0</v>
      </c>
      <c r="CD737">
        <v>2472.9499999999998</v>
      </c>
      <c r="CE737">
        <v>2472.9499999999998</v>
      </c>
    </row>
    <row r="738" spans="1:83" x14ac:dyDescent="0.25">
      <c r="A738">
        <v>1600186897</v>
      </c>
      <c r="B738" t="s">
        <v>183</v>
      </c>
      <c r="C738">
        <v>186897</v>
      </c>
      <c r="E738" t="s">
        <v>41</v>
      </c>
      <c r="F738" t="s">
        <v>1</v>
      </c>
      <c r="G738" t="s">
        <v>2</v>
      </c>
      <c r="H738">
        <v>9477.83</v>
      </c>
      <c r="I738">
        <v>9477.83</v>
      </c>
      <c r="J738">
        <v>2120</v>
      </c>
      <c r="K738">
        <v>2120</v>
      </c>
      <c r="L738">
        <v>0</v>
      </c>
      <c r="M738">
        <v>0</v>
      </c>
      <c r="N738">
        <v>26020</v>
      </c>
      <c r="O738">
        <v>26020</v>
      </c>
      <c r="P738">
        <v>5.3</v>
      </c>
      <c r="Q738">
        <v>5.3</v>
      </c>
      <c r="R738">
        <v>20279</v>
      </c>
      <c r="AA738" t="s">
        <v>3</v>
      </c>
      <c r="AB738" s="1">
        <v>43067</v>
      </c>
      <c r="AE738" s="1">
        <v>43067</v>
      </c>
      <c r="AG738" s="1">
        <v>43067</v>
      </c>
      <c r="AI738" s="1">
        <v>43228</v>
      </c>
      <c r="AM738" s="1">
        <v>43228</v>
      </c>
      <c r="AO738" s="1">
        <v>43228</v>
      </c>
      <c r="AQ738">
        <v>1600544932</v>
      </c>
      <c r="AR738" t="s">
        <v>438</v>
      </c>
      <c r="AS738">
        <v>1</v>
      </c>
      <c r="AV738" t="s">
        <v>41</v>
      </c>
      <c r="AW738" t="s">
        <v>5</v>
      </c>
      <c r="AY738" t="s">
        <v>6</v>
      </c>
      <c r="BA738" t="s">
        <v>7</v>
      </c>
      <c r="BB738" s="1">
        <v>43069</v>
      </c>
      <c r="BC738" s="1">
        <v>43069</v>
      </c>
      <c r="BD738" s="1">
        <v>43131</v>
      </c>
      <c r="BE738" s="1">
        <v>43187</v>
      </c>
      <c r="BF738">
        <v>0</v>
      </c>
      <c r="BG738">
        <v>0</v>
      </c>
      <c r="BH738">
        <v>2120</v>
      </c>
      <c r="BI738">
        <v>2120</v>
      </c>
      <c r="BJ738">
        <v>9477.83</v>
      </c>
      <c r="BK738">
        <v>9477.83</v>
      </c>
      <c r="BL738">
        <v>26020</v>
      </c>
      <c r="BM738">
        <v>26020</v>
      </c>
      <c r="BN738">
        <v>5.3</v>
      </c>
      <c r="BO738">
        <v>5.3</v>
      </c>
      <c r="BP738" s="1">
        <v>43067</v>
      </c>
      <c r="BQ738" s="1">
        <v>43545</v>
      </c>
      <c r="BR738">
        <v>544933</v>
      </c>
      <c r="BS738">
        <v>1</v>
      </c>
      <c r="BT738" t="s">
        <v>717</v>
      </c>
      <c r="BU738" t="s">
        <v>718</v>
      </c>
      <c r="BW738" t="s">
        <v>909</v>
      </c>
      <c r="BX738">
        <v>1</v>
      </c>
      <c r="BY738">
        <v>1</v>
      </c>
      <c r="BZ738">
        <v>26020</v>
      </c>
      <c r="CA738">
        <v>26020</v>
      </c>
      <c r="CB738">
        <v>5.3</v>
      </c>
      <c r="CC738">
        <v>5.3</v>
      </c>
      <c r="CD738">
        <v>2120</v>
      </c>
      <c r="CE738">
        <v>2120</v>
      </c>
    </row>
    <row r="739" spans="1:83" x14ac:dyDescent="0.25">
      <c r="A739">
        <v>1600190775</v>
      </c>
      <c r="B739" t="s">
        <v>183</v>
      </c>
      <c r="C739">
        <v>190775</v>
      </c>
      <c r="E739" t="s">
        <v>81</v>
      </c>
      <c r="F739" t="s">
        <v>1</v>
      </c>
      <c r="G739" t="s">
        <v>2</v>
      </c>
      <c r="H739">
        <v>2308.1999999999998</v>
      </c>
      <c r="I739">
        <v>2308.1999999999998</v>
      </c>
      <c r="J739">
        <v>1400</v>
      </c>
      <c r="K739">
        <v>1400</v>
      </c>
      <c r="L739">
        <v>0</v>
      </c>
      <c r="M739">
        <v>0</v>
      </c>
      <c r="N739">
        <v>9188</v>
      </c>
      <c r="O739">
        <v>9188</v>
      </c>
      <c r="P739">
        <v>2</v>
      </c>
      <c r="Q739">
        <v>2</v>
      </c>
      <c r="R739">
        <v>29570</v>
      </c>
      <c r="AA739" t="s">
        <v>3</v>
      </c>
      <c r="AB739" s="1">
        <v>43160</v>
      </c>
      <c r="AE739" s="1">
        <v>43160</v>
      </c>
      <c r="AG739" s="1">
        <v>43160</v>
      </c>
      <c r="AI739" s="1">
        <v>43217</v>
      </c>
      <c r="AM739" s="1">
        <v>43217</v>
      </c>
      <c r="AO739" s="1">
        <v>43217</v>
      </c>
      <c r="AQ739">
        <v>1600625437</v>
      </c>
      <c r="AR739" t="s">
        <v>483</v>
      </c>
      <c r="AS739">
        <v>1</v>
      </c>
      <c r="AV739" t="s">
        <v>81</v>
      </c>
      <c r="AW739" t="s">
        <v>5</v>
      </c>
      <c r="AX739">
        <v>1006568</v>
      </c>
      <c r="AY739" t="s">
        <v>6</v>
      </c>
      <c r="BA739" t="s">
        <v>7</v>
      </c>
      <c r="BB739" s="1">
        <v>43167</v>
      </c>
      <c r="BC739" s="1">
        <v>43167</v>
      </c>
      <c r="BD739" s="1">
        <v>43203</v>
      </c>
      <c r="BE739" s="1">
        <v>43189</v>
      </c>
      <c r="BF739">
        <v>0</v>
      </c>
      <c r="BG739">
        <v>0</v>
      </c>
      <c r="BH739">
        <v>1400</v>
      </c>
      <c r="BI739">
        <v>1400</v>
      </c>
      <c r="BJ739">
        <v>2308.1999999999998</v>
      </c>
      <c r="BK739">
        <v>2308.1999999999998</v>
      </c>
      <c r="BL739">
        <v>9188</v>
      </c>
      <c r="BM739">
        <v>9188</v>
      </c>
      <c r="BN739">
        <v>2</v>
      </c>
      <c r="BO739">
        <v>2</v>
      </c>
      <c r="BP739" s="1">
        <v>43160</v>
      </c>
      <c r="BQ739" s="1">
        <v>43548</v>
      </c>
      <c r="BR739">
        <v>625438</v>
      </c>
      <c r="BS739">
        <v>1</v>
      </c>
      <c r="BT739" t="s">
        <v>709</v>
      </c>
      <c r="BU739" t="s">
        <v>710</v>
      </c>
      <c r="BW739" t="s">
        <v>722</v>
      </c>
      <c r="BX739">
        <v>200</v>
      </c>
      <c r="BY739">
        <v>200</v>
      </c>
      <c r="BZ739">
        <v>9188</v>
      </c>
      <c r="CA739">
        <v>9188</v>
      </c>
      <c r="CB739">
        <v>2</v>
      </c>
      <c r="CC739">
        <v>2</v>
      </c>
      <c r="CD739">
        <v>1400</v>
      </c>
      <c r="CE739">
        <v>1400</v>
      </c>
    </row>
    <row r="740" spans="1:83" x14ac:dyDescent="0.25">
      <c r="A740">
        <v>1600189686</v>
      </c>
      <c r="B740" t="s">
        <v>183</v>
      </c>
      <c r="C740">
        <v>189686</v>
      </c>
      <c r="E740" t="s">
        <v>1058</v>
      </c>
      <c r="F740" t="s">
        <v>1</v>
      </c>
      <c r="G740" t="s">
        <v>2</v>
      </c>
      <c r="H740">
        <v>4592.6400000000003</v>
      </c>
      <c r="I740">
        <v>4592.6400000000003</v>
      </c>
      <c r="J740">
        <v>4592.6400000000003</v>
      </c>
      <c r="K740">
        <v>4592.6400000000003</v>
      </c>
      <c r="L740">
        <v>0</v>
      </c>
      <c r="M740">
        <v>0</v>
      </c>
      <c r="N740">
        <v>64672.296000000002</v>
      </c>
      <c r="O740">
        <v>64672.296000000002</v>
      </c>
      <c r="P740">
        <v>16.536000000000001</v>
      </c>
      <c r="Q740">
        <v>16.536000000000001</v>
      </c>
      <c r="R740">
        <v>1297</v>
      </c>
      <c r="AA740" t="s">
        <v>3</v>
      </c>
      <c r="AB740" s="1">
        <v>43137</v>
      </c>
      <c r="AE740" s="1">
        <v>43137</v>
      </c>
      <c r="AG740" s="1">
        <v>43137</v>
      </c>
      <c r="AI740" s="1">
        <v>43292</v>
      </c>
      <c r="AM740" s="1">
        <v>43292</v>
      </c>
      <c r="AO740" s="1">
        <v>43292</v>
      </c>
      <c r="AQ740">
        <v>1600624205</v>
      </c>
      <c r="AR740" t="s">
        <v>480</v>
      </c>
      <c r="AS740">
        <v>1</v>
      </c>
      <c r="AV740" t="s">
        <v>1058</v>
      </c>
      <c r="AW740" t="s">
        <v>5</v>
      </c>
      <c r="AY740" t="s">
        <v>6</v>
      </c>
      <c r="BA740" t="s">
        <v>7</v>
      </c>
      <c r="BB740" s="1">
        <v>43143</v>
      </c>
      <c r="BC740" s="1">
        <v>43143</v>
      </c>
      <c r="BD740" s="1">
        <v>43190</v>
      </c>
      <c r="BE740" s="1">
        <v>43190</v>
      </c>
      <c r="BF740">
        <v>0</v>
      </c>
      <c r="BG740">
        <v>0</v>
      </c>
      <c r="BH740">
        <v>4592.6400000000003</v>
      </c>
      <c r="BI740">
        <v>4592.6400000000003</v>
      </c>
      <c r="BJ740">
        <v>4592.6400000000003</v>
      </c>
      <c r="BK740">
        <v>4592.6400000000003</v>
      </c>
      <c r="BL740">
        <v>64672.3</v>
      </c>
      <c r="BM740">
        <v>64672.3</v>
      </c>
      <c r="BN740">
        <v>16.54</v>
      </c>
      <c r="BO740">
        <v>16.54</v>
      </c>
      <c r="BP740" s="1">
        <v>43137</v>
      </c>
      <c r="BQ740" s="1">
        <v>43548</v>
      </c>
      <c r="BR740">
        <v>624206</v>
      </c>
      <c r="BS740">
        <v>1</v>
      </c>
      <c r="BT740" t="s">
        <v>709</v>
      </c>
      <c r="BU740" t="s">
        <v>718</v>
      </c>
      <c r="BW740" t="s">
        <v>725</v>
      </c>
      <c r="BX740">
        <v>312</v>
      </c>
      <c r="BY740">
        <v>312</v>
      </c>
      <c r="BZ740">
        <v>64672.296000000002</v>
      </c>
      <c r="CA740">
        <v>64672.296000000002</v>
      </c>
      <c r="CB740">
        <v>16.536000000000001</v>
      </c>
      <c r="CC740">
        <v>16.536000000000001</v>
      </c>
      <c r="CD740">
        <v>6240</v>
      </c>
      <c r="CE740">
        <v>6240</v>
      </c>
    </row>
    <row r="741" spans="1:83" x14ac:dyDescent="0.25">
      <c r="A741">
        <v>1600190937</v>
      </c>
      <c r="B741" t="s">
        <v>183</v>
      </c>
      <c r="C741">
        <v>190937</v>
      </c>
      <c r="E741" t="s">
        <v>81</v>
      </c>
      <c r="F741" t="s">
        <v>1</v>
      </c>
      <c r="G741" t="s">
        <v>2</v>
      </c>
      <c r="H741">
        <v>890.24</v>
      </c>
      <c r="I741">
        <v>890.24</v>
      </c>
      <c r="J741">
        <v>728</v>
      </c>
      <c r="K741">
        <v>728</v>
      </c>
      <c r="L741">
        <v>0</v>
      </c>
      <c r="M741">
        <v>0</v>
      </c>
      <c r="N741">
        <v>4777.76</v>
      </c>
      <c r="O741">
        <v>4777.76</v>
      </c>
      <c r="P741">
        <v>1.04</v>
      </c>
      <c r="Q741">
        <v>1.04</v>
      </c>
      <c r="R741">
        <v>29732</v>
      </c>
      <c r="AA741" t="s">
        <v>3</v>
      </c>
      <c r="AB741" s="1">
        <v>43164</v>
      </c>
      <c r="AE741" s="1">
        <v>43165</v>
      </c>
      <c r="AG741" s="1">
        <v>43165</v>
      </c>
      <c r="AI741" s="1">
        <v>43231</v>
      </c>
      <c r="AM741" s="1">
        <v>43231</v>
      </c>
      <c r="AO741" s="1">
        <v>43231</v>
      </c>
      <c r="AQ741">
        <v>1600605911</v>
      </c>
      <c r="AR741" t="s">
        <v>484</v>
      </c>
      <c r="AS741">
        <v>1</v>
      </c>
      <c r="AV741" t="s">
        <v>81</v>
      </c>
      <c r="AW741" t="s">
        <v>5</v>
      </c>
      <c r="AX741">
        <v>1000653</v>
      </c>
      <c r="AY741" t="s">
        <v>6</v>
      </c>
      <c r="BA741" t="s">
        <v>7</v>
      </c>
      <c r="BB741" s="1">
        <v>43166</v>
      </c>
      <c r="BC741" s="1">
        <v>43166</v>
      </c>
      <c r="BD741" s="1">
        <v>43225</v>
      </c>
      <c r="BE741" s="1">
        <v>43195</v>
      </c>
      <c r="BF741">
        <v>0</v>
      </c>
      <c r="BG741">
        <v>0</v>
      </c>
      <c r="BH741">
        <v>728</v>
      </c>
      <c r="BI741">
        <v>728</v>
      </c>
      <c r="BJ741">
        <v>890.24</v>
      </c>
      <c r="BK741">
        <v>890.24</v>
      </c>
      <c r="BL741">
        <v>4777.76</v>
      </c>
      <c r="BM741">
        <v>4777.76</v>
      </c>
      <c r="BN741">
        <v>1.04</v>
      </c>
      <c r="BO741">
        <v>1.04</v>
      </c>
      <c r="BP741" s="1">
        <v>43164</v>
      </c>
      <c r="BQ741" s="1">
        <v>43548</v>
      </c>
      <c r="BR741">
        <v>605912</v>
      </c>
      <c r="BS741">
        <v>1</v>
      </c>
      <c r="BT741" t="s">
        <v>709</v>
      </c>
      <c r="BU741" t="s">
        <v>710</v>
      </c>
      <c r="BW741" t="s">
        <v>722</v>
      </c>
      <c r="BX741">
        <v>104</v>
      </c>
      <c r="BY741">
        <v>104</v>
      </c>
      <c r="BZ741">
        <v>4777.76</v>
      </c>
      <c r="CA741">
        <v>4777.76</v>
      </c>
      <c r="CB741">
        <v>1.04</v>
      </c>
      <c r="CC741">
        <v>1.04</v>
      </c>
      <c r="CD741">
        <v>728</v>
      </c>
      <c r="CE741">
        <v>728</v>
      </c>
    </row>
    <row r="742" spans="1:83" x14ac:dyDescent="0.25">
      <c r="A742">
        <v>1600191789</v>
      </c>
      <c r="B742" t="s">
        <v>183</v>
      </c>
      <c r="C742">
        <v>191789</v>
      </c>
      <c r="E742" t="s">
        <v>1058</v>
      </c>
      <c r="F742" t="s">
        <v>1</v>
      </c>
      <c r="G742" t="s">
        <v>2</v>
      </c>
      <c r="H742">
        <v>15806.07</v>
      </c>
      <c r="I742">
        <v>17891.48</v>
      </c>
      <c r="J742">
        <v>10064</v>
      </c>
      <c r="K742">
        <v>10891.2</v>
      </c>
      <c r="L742">
        <v>0</v>
      </c>
      <c r="M742">
        <v>0</v>
      </c>
      <c r="N742">
        <v>66153.600000000006</v>
      </c>
      <c r="O742">
        <v>76251.335000000006</v>
      </c>
      <c r="P742">
        <v>14.4</v>
      </c>
      <c r="Q742">
        <v>16.684999999999999</v>
      </c>
      <c r="R742">
        <v>29769</v>
      </c>
      <c r="AA742" t="s">
        <v>3</v>
      </c>
      <c r="AB742" s="1">
        <v>43181</v>
      </c>
      <c r="AE742" s="1">
        <v>43181</v>
      </c>
      <c r="AG742" s="1">
        <v>43181</v>
      </c>
      <c r="AI742" s="1">
        <v>43249</v>
      </c>
      <c r="AM742" s="1">
        <v>43249</v>
      </c>
      <c r="AO742" s="1">
        <v>43249</v>
      </c>
      <c r="AQ742">
        <v>1600608659</v>
      </c>
      <c r="AR742" t="s">
        <v>487</v>
      </c>
      <c r="AS742">
        <v>1</v>
      </c>
      <c r="AV742" t="s">
        <v>1058</v>
      </c>
      <c r="AW742" t="s">
        <v>5</v>
      </c>
      <c r="AX742">
        <v>1000711</v>
      </c>
      <c r="AY742" t="s">
        <v>6</v>
      </c>
      <c r="BA742" t="s">
        <v>7</v>
      </c>
      <c r="BB742" s="1">
        <v>43193</v>
      </c>
      <c r="BC742" s="1">
        <v>43193</v>
      </c>
      <c r="BD742" s="1">
        <v>43220</v>
      </c>
      <c r="BE742" s="1">
        <v>43196</v>
      </c>
      <c r="BF742">
        <v>0</v>
      </c>
      <c r="BG742">
        <v>0</v>
      </c>
      <c r="BH742">
        <v>6872</v>
      </c>
      <c r="BI742">
        <v>7559.2</v>
      </c>
      <c r="BJ742">
        <v>10827.83</v>
      </c>
      <c r="BK742">
        <v>12693.56</v>
      </c>
      <c r="BL742">
        <v>45204.959999999999</v>
      </c>
      <c r="BM742">
        <v>54383.9</v>
      </c>
      <c r="BN742">
        <v>9.84</v>
      </c>
      <c r="BO742">
        <v>11.93</v>
      </c>
      <c r="BP742" s="1">
        <v>43181</v>
      </c>
      <c r="BQ742" s="1">
        <v>43548</v>
      </c>
      <c r="BR742">
        <v>608660</v>
      </c>
      <c r="BS742">
        <v>1</v>
      </c>
      <c r="BT742" t="s">
        <v>709</v>
      </c>
      <c r="BU742" t="s">
        <v>718</v>
      </c>
      <c r="BW742" t="s">
        <v>725</v>
      </c>
      <c r="BY742">
        <v>15</v>
      </c>
      <c r="BZ742">
        <v>0</v>
      </c>
      <c r="CA742">
        <v>2287.9349999999999</v>
      </c>
      <c r="CB742">
        <v>0</v>
      </c>
      <c r="CC742">
        <v>0.58499999999999996</v>
      </c>
      <c r="CD742">
        <v>0</v>
      </c>
      <c r="CE742">
        <v>210</v>
      </c>
    </row>
    <row r="743" spans="1:83" x14ac:dyDescent="0.25">
      <c r="A743">
        <v>1600191789</v>
      </c>
      <c r="B743" t="s">
        <v>183</v>
      </c>
      <c r="C743">
        <v>191789</v>
      </c>
      <c r="E743" t="s">
        <v>1058</v>
      </c>
      <c r="F743" t="s">
        <v>1</v>
      </c>
      <c r="G743" t="s">
        <v>2</v>
      </c>
      <c r="H743">
        <v>15806.07</v>
      </c>
      <c r="I743">
        <v>17891.48</v>
      </c>
      <c r="J743">
        <v>10064</v>
      </c>
      <c r="K743">
        <v>10891.2</v>
      </c>
      <c r="L743">
        <v>0</v>
      </c>
      <c r="M743">
        <v>0</v>
      </c>
      <c r="N743">
        <v>66153.600000000006</v>
      </c>
      <c r="O743">
        <v>76251.335000000006</v>
      </c>
      <c r="P743">
        <v>14.4</v>
      </c>
      <c r="Q743">
        <v>16.684999999999999</v>
      </c>
      <c r="R743">
        <v>29769</v>
      </c>
      <c r="AA743" t="s">
        <v>3</v>
      </c>
      <c r="AB743" s="1">
        <v>43181</v>
      </c>
      <c r="AE743" s="1">
        <v>43181</v>
      </c>
      <c r="AG743" s="1">
        <v>43181</v>
      </c>
      <c r="AI743" s="1">
        <v>43249</v>
      </c>
      <c r="AM743" s="1">
        <v>43249</v>
      </c>
      <c r="AO743" s="1">
        <v>43249</v>
      </c>
      <c r="AQ743">
        <v>1600608659</v>
      </c>
      <c r="AR743" t="s">
        <v>487</v>
      </c>
      <c r="AS743">
        <v>1</v>
      </c>
      <c r="AV743" t="s">
        <v>1058</v>
      </c>
      <c r="AW743" t="s">
        <v>5</v>
      </c>
      <c r="AX743">
        <v>1000711</v>
      </c>
      <c r="AY743" t="s">
        <v>6</v>
      </c>
      <c r="BA743" t="s">
        <v>7</v>
      </c>
      <c r="BB743" s="1">
        <v>43193</v>
      </c>
      <c r="BC743" s="1">
        <v>43193</v>
      </c>
      <c r="BD743" s="1">
        <v>43220</v>
      </c>
      <c r="BE743" s="1">
        <v>43196</v>
      </c>
      <c r="BF743">
        <v>0</v>
      </c>
      <c r="BG743">
        <v>0</v>
      </c>
      <c r="BH743">
        <v>6872</v>
      </c>
      <c r="BI743">
        <v>7559.2</v>
      </c>
      <c r="BJ743">
        <v>10827.83</v>
      </c>
      <c r="BK743">
        <v>12693.56</v>
      </c>
      <c r="BL743">
        <v>45204.959999999999</v>
      </c>
      <c r="BM743">
        <v>54383.9</v>
      </c>
      <c r="BN743">
        <v>9.84</v>
      </c>
      <c r="BO743">
        <v>11.93</v>
      </c>
      <c r="BP743" s="1">
        <v>43181</v>
      </c>
      <c r="BQ743" s="1">
        <v>43548</v>
      </c>
      <c r="BR743">
        <v>608661</v>
      </c>
      <c r="BS743">
        <v>2</v>
      </c>
      <c r="BT743" t="s">
        <v>709</v>
      </c>
      <c r="BU743" t="s">
        <v>710</v>
      </c>
      <c r="BW743" t="s">
        <v>722</v>
      </c>
      <c r="BX743">
        <v>976</v>
      </c>
      <c r="BY743">
        <v>1126</v>
      </c>
      <c r="BZ743">
        <v>44837.440000000002</v>
      </c>
      <c r="CA743">
        <v>51728.44</v>
      </c>
      <c r="CB743">
        <v>9.76</v>
      </c>
      <c r="CC743">
        <v>11.26</v>
      </c>
      <c r="CD743">
        <v>6832</v>
      </c>
      <c r="CE743">
        <v>7882</v>
      </c>
    </row>
    <row r="744" spans="1:83" x14ac:dyDescent="0.25">
      <c r="A744">
        <v>1600191789</v>
      </c>
      <c r="B744" t="s">
        <v>183</v>
      </c>
      <c r="C744">
        <v>191789</v>
      </c>
      <c r="E744" t="s">
        <v>1058</v>
      </c>
      <c r="F744" t="s">
        <v>1</v>
      </c>
      <c r="G744" t="s">
        <v>2</v>
      </c>
      <c r="H744">
        <v>15806.07</v>
      </c>
      <c r="I744">
        <v>17891.48</v>
      </c>
      <c r="J744">
        <v>10064</v>
      </c>
      <c r="K744">
        <v>10891.2</v>
      </c>
      <c r="L744">
        <v>0</v>
      </c>
      <c r="M744">
        <v>0</v>
      </c>
      <c r="N744">
        <v>66153.600000000006</v>
      </c>
      <c r="O744">
        <v>76251.335000000006</v>
      </c>
      <c r="P744">
        <v>14.4</v>
      </c>
      <c r="Q744">
        <v>16.684999999999999</v>
      </c>
      <c r="R744">
        <v>29769</v>
      </c>
      <c r="AA744" t="s">
        <v>3</v>
      </c>
      <c r="AB744" s="1">
        <v>43181</v>
      </c>
      <c r="AE744" s="1">
        <v>43181</v>
      </c>
      <c r="AG744" s="1">
        <v>43181</v>
      </c>
      <c r="AI744" s="1">
        <v>43249</v>
      </c>
      <c r="AM744" s="1">
        <v>43249</v>
      </c>
      <c r="AO744" s="1">
        <v>43249</v>
      </c>
      <c r="AQ744">
        <v>1600608659</v>
      </c>
      <c r="AR744" t="s">
        <v>487</v>
      </c>
      <c r="AS744">
        <v>1</v>
      </c>
      <c r="AV744" t="s">
        <v>1058</v>
      </c>
      <c r="AW744" t="s">
        <v>5</v>
      </c>
      <c r="AX744">
        <v>1000711</v>
      </c>
      <c r="AY744" t="s">
        <v>6</v>
      </c>
      <c r="BA744" t="s">
        <v>7</v>
      </c>
      <c r="BB744" s="1">
        <v>43193</v>
      </c>
      <c r="BC744" s="1">
        <v>43193</v>
      </c>
      <c r="BD744" s="1">
        <v>43220</v>
      </c>
      <c r="BE744" s="1">
        <v>43196</v>
      </c>
      <c r="BF744">
        <v>0</v>
      </c>
      <c r="BG744">
        <v>0</v>
      </c>
      <c r="BH744">
        <v>6872</v>
      </c>
      <c r="BI744">
        <v>7559.2</v>
      </c>
      <c r="BJ744">
        <v>10827.83</v>
      </c>
      <c r="BK744">
        <v>12693.56</v>
      </c>
      <c r="BL744">
        <v>45204.959999999999</v>
      </c>
      <c r="BM744">
        <v>54383.9</v>
      </c>
      <c r="BN744">
        <v>9.84</v>
      </c>
      <c r="BO744">
        <v>11.93</v>
      </c>
      <c r="BP744" s="1">
        <v>43181</v>
      </c>
      <c r="BQ744" s="1">
        <v>43548</v>
      </c>
      <c r="BR744">
        <v>608662</v>
      </c>
      <c r="BS744">
        <v>3</v>
      </c>
      <c r="BT744" t="s">
        <v>709</v>
      </c>
      <c r="BU744" t="s">
        <v>710</v>
      </c>
      <c r="BW744" t="s">
        <v>722</v>
      </c>
      <c r="BX744">
        <v>8</v>
      </c>
      <c r="BY744">
        <v>8</v>
      </c>
      <c r="BZ744">
        <v>367.52</v>
      </c>
      <c r="CA744">
        <v>367.52</v>
      </c>
      <c r="CB744">
        <v>0.08</v>
      </c>
      <c r="CC744">
        <v>0.08</v>
      </c>
      <c r="CD744">
        <v>40</v>
      </c>
      <c r="CE744">
        <v>40</v>
      </c>
    </row>
    <row r="745" spans="1:83" x14ac:dyDescent="0.25">
      <c r="A745">
        <v>1600191789</v>
      </c>
      <c r="B745" t="s">
        <v>183</v>
      </c>
      <c r="C745">
        <v>191789</v>
      </c>
      <c r="E745" t="s">
        <v>1058</v>
      </c>
      <c r="F745" t="s">
        <v>1</v>
      </c>
      <c r="G745" t="s">
        <v>2</v>
      </c>
      <c r="H745">
        <v>15806.07</v>
      </c>
      <c r="I745">
        <v>17891.48</v>
      </c>
      <c r="J745">
        <v>10064</v>
      </c>
      <c r="K745">
        <v>10891.2</v>
      </c>
      <c r="L745">
        <v>0</v>
      </c>
      <c r="M745">
        <v>0</v>
      </c>
      <c r="N745">
        <v>66153.600000000006</v>
      </c>
      <c r="O745">
        <v>76251.335000000006</v>
      </c>
      <c r="P745">
        <v>14.4</v>
      </c>
      <c r="Q745">
        <v>16.684999999999999</v>
      </c>
      <c r="R745">
        <v>29769</v>
      </c>
      <c r="AA745" t="s">
        <v>3</v>
      </c>
      <c r="AB745" s="1">
        <v>43181</v>
      </c>
      <c r="AE745" s="1">
        <v>43181</v>
      </c>
      <c r="AG745" s="1">
        <v>43181</v>
      </c>
      <c r="AI745" s="1">
        <v>43249</v>
      </c>
      <c r="AM745" s="1">
        <v>43249</v>
      </c>
      <c r="AO745" s="1">
        <v>43249</v>
      </c>
      <c r="AQ745">
        <v>1600608663</v>
      </c>
      <c r="AR745" t="s">
        <v>488</v>
      </c>
      <c r="AS745">
        <v>2</v>
      </c>
      <c r="AV745" t="s">
        <v>81</v>
      </c>
      <c r="AW745" t="s">
        <v>5</v>
      </c>
      <c r="AX745">
        <v>1000711</v>
      </c>
      <c r="AY745" t="s">
        <v>6</v>
      </c>
      <c r="BA745" t="s">
        <v>7</v>
      </c>
      <c r="BB745" s="1">
        <v>43193</v>
      </c>
      <c r="BC745" s="1">
        <v>43193</v>
      </c>
      <c r="BD745" s="1">
        <v>43220</v>
      </c>
      <c r="BE745" s="1">
        <v>43200</v>
      </c>
      <c r="BF745">
        <v>0</v>
      </c>
      <c r="BG745">
        <v>0</v>
      </c>
      <c r="BH745">
        <v>3192</v>
      </c>
      <c r="BI745">
        <v>3332</v>
      </c>
      <c r="BJ745">
        <v>4978.24</v>
      </c>
      <c r="BK745">
        <v>5197.92</v>
      </c>
      <c r="BL745">
        <v>20948.64</v>
      </c>
      <c r="BM745">
        <v>21867.439999999999</v>
      </c>
      <c r="BN745">
        <v>4.5599999999999996</v>
      </c>
      <c r="BO745">
        <v>4.76</v>
      </c>
      <c r="BP745" s="1">
        <v>43181</v>
      </c>
      <c r="BQ745" s="1">
        <v>43548</v>
      </c>
      <c r="BR745">
        <v>608664</v>
      </c>
      <c r="BS745">
        <v>1</v>
      </c>
      <c r="BT745" t="s">
        <v>709</v>
      </c>
      <c r="BU745" t="s">
        <v>710</v>
      </c>
      <c r="BW745" t="s">
        <v>722</v>
      </c>
      <c r="BX745">
        <v>456</v>
      </c>
      <c r="BY745">
        <v>476</v>
      </c>
      <c r="BZ745">
        <v>20948.64</v>
      </c>
      <c r="CA745">
        <v>21867.439999999999</v>
      </c>
      <c r="CB745">
        <v>4.5599999999999996</v>
      </c>
      <c r="CC745">
        <v>4.76</v>
      </c>
      <c r="CD745">
        <v>3192</v>
      </c>
      <c r="CE745">
        <v>3332</v>
      </c>
    </row>
    <row r="746" spans="1:83" x14ac:dyDescent="0.25">
      <c r="A746">
        <v>1600187887</v>
      </c>
      <c r="B746" t="s">
        <v>183</v>
      </c>
      <c r="C746">
        <v>187887</v>
      </c>
      <c r="E746" t="s">
        <v>47</v>
      </c>
      <c r="F746" t="s">
        <v>1</v>
      </c>
      <c r="G746" t="s">
        <v>2</v>
      </c>
      <c r="H746">
        <v>68595</v>
      </c>
      <c r="I746">
        <v>73595</v>
      </c>
      <c r="J746">
        <v>8800</v>
      </c>
      <c r="K746">
        <v>6526.8</v>
      </c>
      <c r="L746">
        <v>0</v>
      </c>
      <c r="M746">
        <v>0</v>
      </c>
      <c r="N746">
        <v>68189</v>
      </c>
      <c r="O746">
        <v>65268</v>
      </c>
      <c r="P746">
        <v>11</v>
      </c>
      <c r="Q746">
        <v>8</v>
      </c>
      <c r="R746">
        <v>28240</v>
      </c>
      <c r="AA746" t="s">
        <v>3</v>
      </c>
      <c r="AB746" s="1">
        <v>43083</v>
      </c>
      <c r="AE746" s="1">
        <v>43084</v>
      </c>
      <c r="AG746" s="1">
        <v>43084</v>
      </c>
      <c r="AI746" s="1">
        <v>43402</v>
      </c>
      <c r="AM746" s="1">
        <v>43402</v>
      </c>
      <c r="AO746" s="1">
        <v>43402</v>
      </c>
      <c r="AQ746">
        <v>1600568335</v>
      </c>
      <c r="AR746" t="s">
        <v>446</v>
      </c>
      <c r="AS746">
        <v>1</v>
      </c>
      <c r="AV746" t="s">
        <v>47</v>
      </c>
      <c r="AW746" t="s">
        <v>5</v>
      </c>
      <c r="AX746">
        <v>1241420</v>
      </c>
      <c r="AY746" t="s">
        <v>6</v>
      </c>
      <c r="BA746" t="s">
        <v>7</v>
      </c>
      <c r="BB746" s="1">
        <v>43131</v>
      </c>
      <c r="BC746" s="1">
        <v>43131</v>
      </c>
      <c r="BD746" s="1">
        <v>43190</v>
      </c>
      <c r="BE746" s="1">
        <v>43207</v>
      </c>
      <c r="BF746">
        <v>0</v>
      </c>
      <c r="BG746">
        <v>0</v>
      </c>
      <c r="BH746">
        <v>8800</v>
      </c>
      <c r="BI746">
        <v>6526.8</v>
      </c>
      <c r="BJ746">
        <v>68595</v>
      </c>
      <c r="BK746">
        <v>73595</v>
      </c>
      <c r="BL746">
        <v>68189</v>
      </c>
      <c r="BM746">
        <v>65268</v>
      </c>
      <c r="BN746">
        <v>11</v>
      </c>
      <c r="BO746">
        <v>8</v>
      </c>
      <c r="BP746" s="1">
        <v>43083</v>
      </c>
      <c r="BQ746" s="1">
        <v>43547</v>
      </c>
      <c r="BR746">
        <v>568336</v>
      </c>
      <c r="BS746">
        <v>1</v>
      </c>
      <c r="BT746" t="s">
        <v>717</v>
      </c>
      <c r="BU746" t="s">
        <v>720</v>
      </c>
      <c r="BW746" t="s">
        <v>918</v>
      </c>
      <c r="BX746">
        <v>1</v>
      </c>
      <c r="BY746">
        <v>1</v>
      </c>
      <c r="BZ746">
        <v>68189</v>
      </c>
      <c r="CA746">
        <v>65268</v>
      </c>
      <c r="CB746">
        <v>11</v>
      </c>
      <c r="CC746">
        <v>8</v>
      </c>
      <c r="CD746">
        <v>8800</v>
      </c>
      <c r="CE746">
        <v>6526.8</v>
      </c>
    </row>
    <row r="747" spans="1:83" x14ac:dyDescent="0.25">
      <c r="A747">
        <v>1600175743</v>
      </c>
      <c r="B747" t="s">
        <v>183</v>
      </c>
      <c r="C747">
        <v>175743</v>
      </c>
      <c r="E747" t="s">
        <v>41</v>
      </c>
      <c r="F747" t="s">
        <v>1</v>
      </c>
      <c r="G747" t="s">
        <v>2</v>
      </c>
      <c r="H747">
        <v>67048</v>
      </c>
      <c r="I747">
        <v>51489</v>
      </c>
      <c r="J747">
        <v>15640</v>
      </c>
      <c r="K747">
        <v>17204</v>
      </c>
      <c r="L747">
        <v>0</v>
      </c>
      <c r="M747">
        <v>0</v>
      </c>
      <c r="N747">
        <v>258288</v>
      </c>
      <c r="O747">
        <v>301041</v>
      </c>
      <c r="P747">
        <v>39.1</v>
      </c>
      <c r="Q747">
        <v>45.6</v>
      </c>
      <c r="R747">
        <v>8881</v>
      </c>
      <c r="AA747" t="s">
        <v>3</v>
      </c>
      <c r="AB747" s="1">
        <v>42836</v>
      </c>
      <c r="AE747" s="1">
        <v>42844</v>
      </c>
      <c r="AG747" s="1">
        <v>42844</v>
      </c>
      <c r="AI747" s="1">
        <v>43110</v>
      </c>
      <c r="AM747" s="1">
        <v>43110</v>
      </c>
      <c r="AO747" s="1">
        <v>43110</v>
      </c>
      <c r="AQ747">
        <v>1600585810</v>
      </c>
      <c r="AR747" t="s">
        <v>375</v>
      </c>
      <c r="AS747">
        <v>1</v>
      </c>
      <c r="AV747" t="s">
        <v>41</v>
      </c>
      <c r="AW747" t="s">
        <v>5</v>
      </c>
      <c r="AX747">
        <v>1028969</v>
      </c>
      <c r="AY747" t="s">
        <v>6</v>
      </c>
      <c r="BA747" t="s">
        <v>7</v>
      </c>
      <c r="BB747" s="1">
        <v>42845</v>
      </c>
      <c r="BC747" s="1">
        <v>42845</v>
      </c>
      <c r="BD747" s="1">
        <v>43210</v>
      </c>
      <c r="BE747" s="1">
        <v>43210</v>
      </c>
      <c r="BF747">
        <v>0</v>
      </c>
      <c r="BG747">
        <v>0</v>
      </c>
      <c r="BH747">
        <v>15640</v>
      </c>
      <c r="BI747">
        <v>17204</v>
      </c>
      <c r="BJ747">
        <v>67048</v>
      </c>
      <c r="BK747">
        <v>51489</v>
      </c>
      <c r="BL747">
        <v>258288</v>
      </c>
      <c r="BM747">
        <v>301041</v>
      </c>
      <c r="BN747">
        <v>39.1</v>
      </c>
      <c r="BO747">
        <v>45.6</v>
      </c>
      <c r="BP747" s="1">
        <v>42836</v>
      </c>
      <c r="BQ747" s="1">
        <v>43547</v>
      </c>
      <c r="BR747">
        <v>585811</v>
      </c>
      <c r="BS747">
        <v>1</v>
      </c>
      <c r="BT747" t="s">
        <v>717</v>
      </c>
      <c r="BU747" t="s">
        <v>718</v>
      </c>
      <c r="BW747" t="s">
        <v>932</v>
      </c>
      <c r="BX747">
        <v>1</v>
      </c>
      <c r="BY747">
        <v>1</v>
      </c>
      <c r="BZ747">
        <v>258288</v>
      </c>
      <c r="CA747">
        <v>301041</v>
      </c>
      <c r="CB747">
        <v>39.1</v>
      </c>
      <c r="CC747">
        <v>45.6</v>
      </c>
      <c r="CD747">
        <v>15640</v>
      </c>
      <c r="CE747">
        <v>18240</v>
      </c>
    </row>
    <row r="748" spans="1:83" x14ac:dyDescent="0.25">
      <c r="A748">
        <v>1600192425</v>
      </c>
      <c r="B748" t="s">
        <v>183</v>
      </c>
      <c r="C748">
        <v>192425</v>
      </c>
      <c r="E748" t="s">
        <v>1061</v>
      </c>
      <c r="F748" t="s">
        <v>1</v>
      </c>
      <c r="G748" t="s">
        <v>2</v>
      </c>
      <c r="H748">
        <v>77500</v>
      </c>
      <c r="I748">
        <v>77500</v>
      </c>
      <c r="J748">
        <v>6306.2</v>
      </c>
      <c r="K748">
        <v>6306.2</v>
      </c>
      <c r="L748">
        <v>0</v>
      </c>
      <c r="M748">
        <v>0</v>
      </c>
      <c r="N748">
        <v>8156</v>
      </c>
      <c r="O748">
        <v>8156</v>
      </c>
      <c r="P748">
        <v>3.33</v>
      </c>
      <c r="Q748">
        <v>3.33</v>
      </c>
      <c r="R748">
        <v>21515</v>
      </c>
      <c r="AA748" t="s">
        <v>3</v>
      </c>
      <c r="AB748" s="1">
        <v>43187</v>
      </c>
      <c r="AE748" s="1">
        <v>43199</v>
      </c>
      <c r="AG748" s="1">
        <v>43199</v>
      </c>
      <c r="AI748" s="1">
        <v>43245</v>
      </c>
      <c r="AM748" s="1">
        <v>43245</v>
      </c>
      <c r="AO748" s="1">
        <v>43245</v>
      </c>
      <c r="AQ748">
        <v>1600660799</v>
      </c>
      <c r="AR748" t="s">
        <v>494</v>
      </c>
      <c r="AS748">
        <v>1</v>
      </c>
      <c r="AV748" t="s">
        <v>1061</v>
      </c>
      <c r="AW748" t="s">
        <v>5</v>
      </c>
      <c r="AX748">
        <v>1241437</v>
      </c>
      <c r="AY748" t="s">
        <v>6</v>
      </c>
      <c r="BA748" t="s">
        <v>7</v>
      </c>
      <c r="BB748" s="1">
        <v>43200</v>
      </c>
      <c r="BC748" s="1">
        <v>43200</v>
      </c>
      <c r="BD748" s="1">
        <v>43217</v>
      </c>
      <c r="BE748" s="1">
        <v>43217</v>
      </c>
      <c r="BF748">
        <v>0</v>
      </c>
      <c r="BG748">
        <v>0</v>
      </c>
      <c r="BH748">
        <v>6306.2</v>
      </c>
      <c r="BI748">
        <v>6306.2</v>
      </c>
      <c r="BJ748">
        <v>77500</v>
      </c>
      <c r="BK748">
        <v>77500</v>
      </c>
      <c r="BL748">
        <v>8156</v>
      </c>
      <c r="BM748">
        <v>8156</v>
      </c>
      <c r="BN748">
        <v>3.33</v>
      </c>
      <c r="BO748">
        <v>3.33</v>
      </c>
      <c r="BP748" s="1">
        <v>43187</v>
      </c>
      <c r="BQ748" s="1">
        <v>43550</v>
      </c>
      <c r="BR748">
        <v>660800</v>
      </c>
      <c r="BS748">
        <v>1</v>
      </c>
      <c r="BT748" t="s">
        <v>709</v>
      </c>
      <c r="BU748" t="s">
        <v>732</v>
      </c>
      <c r="BW748" t="s">
        <v>733</v>
      </c>
      <c r="BX748">
        <v>2</v>
      </c>
      <c r="BY748">
        <v>2</v>
      </c>
      <c r="BZ748">
        <v>2001</v>
      </c>
      <c r="CA748">
        <v>2001</v>
      </c>
      <c r="CB748">
        <v>3.33</v>
      </c>
      <c r="CC748">
        <v>3.33</v>
      </c>
      <c r="CD748">
        <v>5690.7</v>
      </c>
      <c r="CE748">
        <v>5690.7</v>
      </c>
    </row>
    <row r="749" spans="1:83" x14ac:dyDescent="0.25">
      <c r="A749">
        <v>1600192425</v>
      </c>
      <c r="B749" t="s">
        <v>183</v>
      </c>
      <c r="C749">
        <v>192425</v>
      </c>
      <c r="E749" t="s">
        <v>1061</v>
      </c>
      <c r="F749" t="s">
        <v>1</v>
      </c>
      <c r="G749" t="s">
        <v>2</v>
      </c>
      <c r="H749">
        <v>77500</v>
      </c>
      <c r="I749">
        <v>77500</v>
      </c>
      <c r="J749">
        <v>6306.2</v>
      </c>
      <c r="K749">
        <v>6306.2</v>
      </c>
      <c r="L749">
        <v>0</v>
      </c>
      <c r="M749">
        <v>0</v>
      </c>
      <c r="N749">
        <v>8156</v>
      </c>
      <c r="O749">
        <v>8156</v>
      </c>
      <c r="P749">
        <v>3.33</v>
      </c>
      <c r="Q749">
        <v>3.33</v>
      </c>
      <c r="R749">
        <v>21515</v>
      </c>
      <c r="AA749" t="s">
        <v>3</v>
      </c>
      <c r="AB749" s="1">
        <v>43187</v>
      </c>
      <c r="AE749" s="1">
        <v>43199</v>
      </c>
      <c r="AG749" s="1">
        <v>43199</v>
      </c>
      <c r="AI749" s="1">
        <v>43245</v>
      </c>
      <c r="AM749" s="1">
        <v>43245</v>
      </c>
      <c r="AO749" s="1">
        <v>43245</v>
      </c>
      <c r="AQ749">
        <v>1600660799</v>
      </c>
      <c r="AR749" t="s">
        <v>494</v>
      </c>
      <c r="AS749">
        <v>1</v>
      </c>
      <c r="AV749" t="s">
        <v>1061</v>
      </c>
      <c r="AW749" t="s">
        <v>5</v>
      </c>
      <c r="AX749">
        <v>1241437</v>
      </c>
      <c r="AY749" t="s">
        <v>6</v>
      </c>
      <c r="BA749" t="s">
        <v>7</v>
      </c>
      <c r="BB749" s="1">
        <v>43200</v>
      </c>
      <c r="BC749" s="1">
        <v>43200</v>
      </c>
      <c r="BD749" s="1">
        <v>43217</v>
      </c>
      <c r="BE749" s="1">
        <v>43217</v>
      </c>
      <c r="BF749">
        <v>0</v>
      </c>
      <c r="BG749">
        <v>0</v>
      </c>
      <c r="BH749">
        <v>6306.2</v>
      </c>
      <c r="BI749">
        <v>6306.2</v>
      </c>
      <c r="BJ749">
        <v>77500</v>
      </c>
      <c r="BK749">
        <v>77500</v>
      </c>
      <c r="BL749">
        <v>8156</v>
      </c>
      <c r="BM749">
        <v>8156</v>
      </c>
      <c r="BN749">
        <v>3.33</v>
      </c>
      <c r="BO749">
        <v>3.33</v>
      </c>
      <c r="BP749" s="1">
        <v>43187</v>
      </c>
      <c r="BQ749" s="1">
        <v>43550</v>
      </c>
      <c r="BR749">
        <v>660801</v>
      </c>
      <c r="BS749">
        <v>2</v>
      </c>
      <c r="BT749" t="s">
        <v>717</v>
      </c>
      <c r="BU749" t="s">
        <v>720</v>
      </c>
      <c r="BW749" t="s">
        <v>1002</v>
      </c>
      <c r="BX749">
        <v>1</v>
      </c>
      <c r="BY749">
        <v>1</v>
      </c>
      <c r="BZ749">
        <v>6155</v>
      </c>
      <c r="CA749">
        <v>6155</v>
      </c>
      <c r="CB749">
        <v>0</v>
      </c>
      <c r="CC749">
        <v>0</v>
      </c>
      <c r="CD749">
        <v>615.5</v>
      </c>
      <c r="CE749">
        <v>615.5</v>
      </c>
    </row>
    <row r="750" spans="1:83" x14ac:dyDescent="0.25">
      <c r="A750">
        <v>1600191010</v>
      </c>
      <c r="B750" t="s">
        <v>183</v>
      </c>
      <c r="C750">
        <v>191010</v>
      </c>
      <c r="E750" t="s">
        <v>1056</v>
      </c>
      <c r="F750" t="s">
        <v>1</v>
      </c>
      <c r="G750" t="s">
        <v>2</v>
      </c>
      <c r="H750">
        <v>1335.24</v>
      </c>
      <c r="I750">
        <v>1335.24</v>
      </c>
      <c r="J750">
        <v>438</v>
      </c>
      <c r="K750">
        <v>438</v>
      </c>
      <c r="L750">
        <v>0</v>
      </c>
      <c r="M750">
        <v>0</v>
      </c>
      <c r="N750">
        <v>3825.76</v>
      </c>
      <c r="O750">
        <v>3825.76</v>
      </c>
      <c r="P750">
        <v>0.34</v>
      </c>
      <c r="Q750">
        <v>0.34</v>
      </c>
      <c r="R750">
        <v>30119</v>
      </c>
      <c r="AA750" t="s">
        <v>3</v>
      </c>
      <c r="AB750" s="1">
        <v>43166</v>
      </c>
      <c r="AE750" s="1">
        <v>43166</v>
      </c>
      <c r="AG750" s="1">
        <v>43166</v>
      </c>
      <c r="AI750" s="1">
        <v>43258</v>
      </c>
      <c r="AM750" s="1">
        <v>43258</v>
      </c>
      <c r="AO750" s="1">
        <v>43258</v>
      </c>
      <c r="AQ750">
        <v>1600659943</v>
      </c>
      <c r="AR750" t="s">
        <v>485</v>
      </c>
      <c r="AS750">
        <v>1</v>
      </c>
      <c r="AV750" t="s">
        <v>81</v>
      </c>
      <c r="AW750" t="s">
        <v>5</v>
      </c>
      <c r="AX750">
        <v>1023254</v>
      </c>
      <c r="AY750" t="s">
        <v>9</v>
      </c>
      <c r="BA750" t="s">
        <v>7</v>
      </c>
      <c r="BB750" s="1">
        <v>43171</v>
      </c>
      <c r="BC750" s="1">
        <v>43171</v>
      </c>
      <c r="BD750" s="1">
        <v>43250</v>
      </c>
      <c r="BE750" s="1">
        <v>43220</v>
      </c>
      <c r="BF750">
        <v>0</v>
      </c>
      <c r="BG750">
        <v>0</v>
      </c>
      <c r="BH750">
        <v>238</v>
      </c>
      <c r="BI750">
        <v>238</v>
      </c>
      <c r="BJ750">
        <v>291.04000000000002</v>
      </c>
      <c r="BK750">
        <v>291.04000000000002</v>
      </c>
      <c r="BL750">
        <v>1561.96</v>
      </c>
      <c r="BM750">
        <v>1561.96</v>
      </c>
      <c r="BN750">
        <v>0.34</v>
      </c>
      <c r="BO750">
        <v>0.34</v>
      </c>
      <c r="BP750" s="1">
        <v>43166</v>
      </c>
      <c r="BQ750" s="1">
        <v>43548</v>
      </c>
      <c r="BR750">
        <v>659944</v>
      </c>
      <c r="BS750">
        <v>1</v>
      </c>
      <c r="BT750" t="s">
        <v>709</v>
      </c>
      <c r="BU750" t="s">
        <v>710</v>
      </c>
      <c r="BW750" t="s">
        <v>722</v>
      </c>
      <c r="BX750">
        <v>34</v>
      </c>
      <c r="BY750">
        <v>34</v>
      </c>
      <c r="BZ750">
        <v>1561.96</v>
      </c>
      <c r="CA750">
        <v>1561.96</v>
      </c>
      <c r="CB750">
        <v>0.34</v>
      </c>
      <c r="CC750">
        <v>0.34</v>
      </c>
      <c r="CD750">
        <v>238</v>
      </c>
      <c r="CE750">
        <v>238</v>
      </c>
    </row>
    <row r="751" spans="1:83" x14ac:dyDescent="0.25">
      <c r="A751">
        <v>1600191010</v>
      </c>
      <c r="B751" t="s">
        <v>183</v>
      </c>
      <c r="C751">
        <v>191010</v>
      </c>
      <c r="E751" t="s">
        <v>1056</v>
      </c>
      <c r="F751" t="s">
        <v>1</v>
      </c>
      <c r="G751" t="s">
        <v>2</v>
      </c>
      <c r="H751">
        <v>1335.24</v>
      </c>
      <c r="I751">
        <v>1335.24</v>
      </c>
      <c r="J751">
        <v>438</v>
      </c>
      <c r="K751">
        <v>438</v>
      </c>
      <c r="L751">
        <v>0</v>
      </c>
      <c r="M751">
        <v>0</v>
      </c>
      <c r="N751">
        <v>3825.76</v>
      </c>
      <c r="O751">
        <v>3825.76</v>
      </c>
      <c r="P751">
        <v>0.34</v>
      </c>
      <c r="Q751">
        <v>0.34</v>
      </c>
      <c r="R751">
        <v>30119</v>
      </c>
      <c r="AA751" t="s">
        <v>3</v>
      </c>
      <c r="AB751" s="1">
        <v>43166</v>
      </c>
      <c r="AE751" s="1">
        <v>43166</v>
      </c>
      <c r="AG751" s="1">
        <v>43166</v>
      </c>
      <c r="AI751" s="1">
        <v>43258</v>
      </c>
      <c r="AM751" s="1">
        <v>43258</v>
      </c>
      <c r="AO751" s="1">
        <v>43258</v>
      </c>
      <c r="AQ751">
        <v>1600659945</v>
      </c>
      <c r="AR751" t="s">
        <v>486</v>
      </c>
      <c r="AS751">
        <v>2</v>
      </c>
      <c r="AV751" t="s">
        <v>272</v>
      </c>
      <c r="AW751" t="s">
        <v>5</v>
      </c>
      <c r="AX751">
        <v>1023254</v>
      </c>
      <c r="AY751" t="s">
        <v>6</v>
      </c>
      <c r="BA751" t="s">
        <v>7</v>
      </c>
      <c r="BB751" s="1">
        <v>43171</v>
      </c>
      <c r="BC751" s="1">
        <v>43171</v>
      </c>
      <c r="BD751" s="1">
        <v>43250</v>
      </c>
      <c r="BE751" s="1">
        <v>43220</v>
      </c>
      <c r="BF751">
        <v>0</v>
      </c>
      <c r="BG751">
        <v>0</v>
      </c>
      <c r="BH751">
        <v>200</v>
      </c>
      <c r="BI751">
        <v>200</v>
      </c>
      <c r="BJ751">
        <v>1044.2</v>
      </c>
      <c r="BK751">
        <v>1044.2</v>
      </c>
      <c r="BL751">
        <v>2263.8000000000002</v>
      </c>
      <c r="BM751">
        <v>2263.8000000000002</v>
      </c>
      <c r="BN751">
        <v>0</v>
      </c>
      <c r="BO751">
        <v>0</v>
      </c>
      <c r="BP751" s="1">
        <v>43166</v>
      </c>
      <c r="BQ751" s="1">
        <v>43548</v>
      </c>
      <c r="BR751">
        <v>659946</v>
      </c>
      <c r="BS751">
        <v>1</v>
      </c>
      <c r="BT751" t="s">
        <v>709</v>
      </c>
      <c r="BU751" t="s">
        <v>712</v>
      </c>
      <c r="BW751" t="s">
        <v>730</v>
      </c>
      <c r="BX751">
        <v>2</v>
      </c>
      <c r="BY751">
        <v>2</v>
      </c>
      <c r="BZ751">
        <v>1680</v>
      </c>
      <c r="CA751">
        <v>1680</v>
      </c>
      <c r="CB751">
        <v>0</v>
      </c>
      <c r="CC751">
        <v>0</v>
      </c>
      <c r="CD751">
        <v>150</v>
      </c>
      <c r="CE751">
        <v>150</v>
      </c>
    </row>
    <row r="752" spans="1:83" x14ac:dyDescent="0.25">
      <c r="A752">
        <v>1600191010</v>
      </c>
      <c r="B752" t="s">
        <v>183</v>
      </c>
      <c r="C752">
        <v>191010</v>
      </c>
      <c r="E752" t="s">
        <v>1056</v>
      </c>
      <c r="F752" t="s">
        <v>1</v>
      </c>
      <c r="G752" t="s">
        <v>2</v>
      </c>
      <c r="H752">
        <v>1335.24</v>
      </c>
      <c r="I752">
        <v>1335.24</v>
      </c>
      <c r="J752">
        <v>438</v>
      </c>
      <c r="K752">
        <v>438</v>
      </c>
      <c r="L752">
        <v>0</v>
      </c>
      <c r="M752">
        <v>0</v>
      </c>
      <c r="N752">
        <v>3825.76</v>
      </c>
      <c r="O752">
        <v>3825.76</v>
      </c>
      <c r="P752">
        <v>0.34</v>
      </c>
      <c r="Q752">
        <v>0.34</v>
      </c>
      <c r="R752">
        <v>30119</v>
      </c>
      <c r="AA752" t="s">
        <v>3</v>
      </c>
      <c r="AB752" s="1">
        <v>43166</v>
      </c>
      <c r="AE752" s="1">
        <v>43166</v>
      </c>
      <c r="AG752" s="1">
        <v>43166</v>
      </c>
      <c r="AI752" s="1">
        <v>43258</v>
      </c>
      <c r="AM752" s="1">
        <v>43258</v>
      </c>
      <c r="AO752" s="1">
        <v>43258</v>
      </c>
      <c r="AQ752">
        <v>1600659945</v>
      </c>
      <c r="AR752" t="s">
        <v>486</v>
      </c>
      <c r="AS752">
        <v>2</v>
      </c>
      <c r="AV752" t="s">
        <v>272</v>
      </c>
      <c r="AW752" t="s">
        <v>5</v>
      </c>
      <c r="AX752">
        <v>1023254</v>
      </c>
      <c r="AY752" t="s">
        <v>6</v>
      </c>
      <c r="BA752" t="s">
        <v>7</v>
      </c>
      <c r="BB752" s="1">
        <v>43171</v>
      </c>
      <c r="BC752" s="1">
        <v>43171</v>
      </c>
      <c r="BD752" s="1">
        <v>43250</v>
      </c>
      <c r="BE752" s="1">
        <v>43220</v>
      </c>
      <c r="BF752">
        <v>0</v>
      </c>
      <c r="BG752">
        <v>0</v>
      </c>
      <c r="BH752">
        <v>200</v>
      </c>
      <c r="BI752">
        <v>200</v>
      </c>
      <c r="BJ752">
        <v>1044.2</v>
      </c>
      <c r="BK752">
        <v>1044.2</v>
      </c>
      <c r="BL752">
        <v>2263.8000000000002</v>
      </c>
      <c r="BM752">
        <v>2263.8000000000002</v>
      </c>
      <c r="BN752">
        <v>0</v>
      </c>
      <c r="BO752">
        <v>0</v>
      </c>
      <c r="BP752" s="1">
        <v>43166</v>
      </c>
      <c r="BQ752" s="1">
        <v>43548</v>
      </c>
      <c r="BR752">
        <v>659947</v>
      </c>
      <c r="BS752">
        <v>2</v>
      </c>
      <c r="BT752" t="s">
        <v>709</v>
      </c>
      <c r="BU752" t="s">
        <v>712</v>
      </c>
      <c r="BW752" t="s">
        <v>730</v>
      </c>
      <c r="BX752">
        <v>1</v>
      </c>
      <c r="BY752">
        <v>1</v>
      </c>
      <c r="BZ752">
        <v>583.79999999999995</v>
      </c>
      <c r="CA752">
        <v>583.79999999999995</v>
      </c>
      <c r="CB752">
        <v>0</v>
      </c>
      <c r="CC752">
        <v>0</v>
      </c>
      <c r="CD752">
        <v>50</v>
      </c>
      <c r="CE752">
        <v>50</v>
      </c>
    </row>
    <row r="753" spans="1:87" x14ac:dyDescent="0.25">
      <c r="A753">
        <v>1600191827</v>
      </c>
      <c r="B753" t="s">
        <v>183</v>
      </c>
      <c r="C753">
        <v>191827</v>
      </c>
      <c r="E753" t="s">
        <v>81</v>
      </c>
      <c r="F753" t="s">
        <v>1</v>
      </c>
      <c r="G753" t="s">
        <v>2</v>
      </c>
      <c r="H753">
        <v>3972.5</v>
      </c>
      <c r="I753">
        <v>3675.9</v>
      </c>
      <c r="J753">
        <v>1250</v>
      </c>
      <c r="K753">
        <v>1164</v>
      </c>
      <c r="L753">
        <v>0</v>
      </c>
      <c r="M753">
        <v>0</v>
      </c>
      <c r="N753">
        <v>3583.32</v>
      </c>
      <c r="O753">
        <v>3388.5340000000001</v>
      </c>
      <c r="P753">
        <v>0.78</v>
      </c>
      <c r="Q753">
        <v>0.73799999999999999</v>
      </c>
      <c r="R753">
        <v>29136</v>
      </c>
      <c r="AA753" t="s">
        <v>3</v>
      </c>
      <c r="AB753" s="1">
        <v>43181</v>
      </c>
      <c r="AE753" s="1">
        <v>43182</v>
      </c>
      <c r="AG753" s="1">
        <v>43182</v>
      </c>
      <c r="AI753" s="1">
        <v>43209</v>
      </c>
      <c r="AM753" s="1">
        <v>43209</v>
      </c>
      <c r="AO753" s="1">
        <v>43209</v>
      </c>
      <c r="AQ753">
        <v>1600660545</v>
      </c>
      <c r="AR753" t="s">
        <v>489</v>
      </c>
      <c r="AS753">
        <v>1</v>
      </c>
      <c r="AV753" t="s">
        <v>81</v>
      </c>
      <c r="AW753" t="s">
        <v>5</v>
      </c>
      <c r="AX753">
        <v>1075211</v>
      </c>
      <c r="AY753" t="s">
        <v>9</v>
      </c>
      <c r="BA753" t="s">
        <v>7</v>
      </c>
      <c r="BB753" s="1">
        <v>43193</v>
      </c>
      <c r="BC753" s="1">
        <v>43193</v>
      </c>
      <c r="BD753" s="1">
        <v>43220</v>
      </c>
      <c r="BE753" s="1">
        <v>43220</v>
      </c>
      <c r="BF753">
        <v>0</v>
      </c>
      <c r="BG753">
        <v>0</v>
      </c>
      <c r="BH753">
        <v>1250</v>
      </c>
      <c r="BI753">
        <v>1164</v>
      </c>
      <c r="BJ753">
        <v>3972.5</v>
      </c>
      <c r="BK753">
        <v>3675.9</v>
      </c>
      <c r="BL753">
        <v>3583.32</v>
      </c>
      <c r="BM753">
        <v>3388.53</v>
      </c>
      <c r="BN753">
        <v>0.78</v>
      </c>
      <c r="BO753">
        <v>0.74</v>
      </c>
      <c r="BP753" s="1">
        <v>43181</v>
      </c>
      <c r="BQ753" s="1">
        <v>43548</v>
      </c>
      <c r="BR753">
        <v>660546</v>
      </c>
      <c r="BS753">
        <v>1</v>
      </c>
      <c r="BT753" t="s">
        <v>709</v>
      </c>
      <c r="BU753" t="s">
        <v>710</v>
      </c>
      <c r="BW753" t="s">
        <v>722</v>
      </c>
      <c r="BY753">
        <v>2</v>
      </c>
      <c r="BZ753">
        <v>0</v>
      </c>
      <c r="CA753">
        <v>91.88</v>
      </c>
      <c r="CB753">
        <v>0</v>
      </c>
      <c r="CC753">
        <v>0.02</v>
      </c>
      <c r="CD753">
        <v>0</v>
      </c>
      <c r="CE753">
        <v>14</v>
      </c>
    </row>
    <row r="754" spans="1:87" x14ac:dyDescent="0.25">
      <c r="A754">
        <v>1600191827</v>
      </c>
      <c r="B754" t="s">
        <v>183</v>
      </c>
      <c r="C754">
        <v>191827</v>
      </c>
      <c r="E754" t="s">
        <v>81</v>
      </c>
      <c r="F754" t="s">
        <v>1</v>
      </c>
      <c r="G754" t="s">
        <v>2</v>
      </c>
      <c r="H754">
        <v>3972.5</v>
      </c>
      <c r="I754">
        <v>3675.9</v>
      </c>
      <c r="J754">
        <v>1250</v>
      </c>
      <c r="K754">
        <v>1164</v>
      </c>
      <c r="L754">
        <v>0</v>
      </c>
      <c r="M754">
        <v>0</v>
      </c>
      <c r="N754">
        <v>3583.32</v>
      </c>
      <c r="O754">
        <v>3388.5340000000001</v>
      </c>
      <c r="P754">
        <v>0.78</v>
      </c>
      <c r="Q754">
        <v>0.73799999999999999</v>
      </c>
      <c r="R754">
        <v>29136</v>
      </c>
      <c r="AA754" t="s">
        <v>3</v>
      </c>
      <c r="AB754" s="1">
        <v>43181</v>
      </c>
      <c r="AE754" s="1">
        <v>43182</v>
      </c>
      <c r="AG754" s="1">
        <v>43182</v>
      </c>
      <c r="AI754" s="1">
        <v>43209</v>
      </c>
      <c r="AM754" s="1">
        <v>43209</v>
      </c>
      <c r="AO754" s="1">
        <v>43209</v>
      </c>
      <c r="AQ754">
        <v>1600660545</v>
      </c>
      <c r="AR754" t="s">
        <v>489</v>
      </c>
      <c r="AS754">
        <v>1</v>
      </c>
      <c r="AV754" t="s">
        <v>81</v>
      </c>
      <c r="AW754" t="s">
        <v>5</v>
      </c>
      <c r="AX754">
        <v>1075211</v>
      </c>
      <c r="AY754" t="s">
        <v>9</v>
      </c>
      <c r="BA754" t="s">
        <v>7</v>
      </c>
      <c r="BB754" s="1">
        <v>43193</v>
      </c>
      <c r="BC754" s="1">
        <v>43193</v>
      </c>
      <c r="BD754" s="1">
        <v>43220</v>
      </c>
      <c r="BE754" s="1">
        <v>43220</v>
      </c>
      <c r="BF754">
        <v>0</v>
      </c>
      <c r="BG754">
        <v>0</v>
      </c>
      <c r="BH754">
        <v>1250</v>
      </c>
      <c r="BI754">
        <v>1164</v>
      </c>
      <c r="BJ754">
        <v>3972.5</v>
      </c>
      <c r="BK754">
        <v>3675.9</v>
      </c>
      <c r="BL754">
        <v>3583.32</v>
      </c>
      <c r="BM754">
        <v>3388.53</v>
      </c>
      <c r="BN754">
        <v>0.78</v>
      </c>
      <c r="BO754">
        <v>0.74</v>
      </c>
      <c r="BP754" s="1">
        <v>43181</v>
      </c>
      <c r="BQ754" s="1">
        <v>43548</v>
      </c>
      <c r="BR754">
        <v>660547</v>
      </c>
      <c r="BS754">
        <v>2</v>
      </c>
      <c r="BT754" t="s">
        <v>709</v>
      </c>
      <c r="BU754" t="s">
        <v>710</v>
      </c>
      <c r="BW754" t="s">
        <v>727</v>
      </c>
      <c r="BX754">
        <v>25</v>
      </c>
      <c r="BY754">
        <v>23</v>
      </c>
      <c r="BZ754">
        <v>3583.32</v>
      </c>
      <c r="CA754">
        <v>3296.654</v>
      </c>
      <c r="CB754">
        <v>0.78</v>
      </c>
      <c r="CC754">
        <v>0.71799999999999997</v>
      </c>
      <c r="CD754">
        <v>1250</v>
      </c>
      <c r="CE754">
        <v>1150</v>
      </c>
    </row>
    <row r="755" spans="1:87" x14ac:dyDescent="0.25">
      <c r="A755">
        <v>1600192279</v>
      </c>
      <c r="B755" t="s">
        <v>183</v>
      </c>
      <c r="C755">
        <v>192279</v>
      </c>
      <c r="E755" t="s">
        <v>81</v>
      </c>
      <c r="F755" t="s">
        <v>1</v>
      </c>
      <c r="G755" t="s">
        <v>2</v>
      </c>
      <c r="H755">
        <v>1070</v>
      </c>
      <c r="I755">
        <v>1070</v>
      </c>
      <c r="J755">
        <v>875</v>
      </c>
      <c r="K755">
        <v>875</v>
      </c>
      <c r="L755">
        <v>0</v>
      </c>
      <c r="M755">
        <v>0</v>
      </c>
      <c r="N755">
        <v>5742.5</v>
      </c>
      <c r="O755">
        <v>5742.5</v>
      </c>
      <c r="P755">
        <v>1.25</v>
      </c>
      <c r="Q755">
        <v>1.25</v>
      </c>
      <c r="R755">
        <v>23288</v>
      </c>
      <c r="AA755" t="s">
        <v>3</v>
      </c>
      <c r="AB755" s="1">
        <v>43195</v>
      </c>
      <c r="AE755" s="1">
        <v>43195</v>
      </c>
      <c r="AG755" s="1">
        <v>43195</v>
      </c>
      <c r="AI755" s="1">
        <v>43314</v>
      </c>
      <c r="AM755" s="1">
        <v>43314</v>
      </c>
      <c r="AO755" s="1">
        <v>43314</v>
      </c>
      <c r="AQ755">
        <v>1600609100</v>
      </c>
      <c r="AR755" t="s">
        <v>493</v>
      </c>
      <c r="AS755">
        <v>1</v>
      </c>
      <c r="AV755" t="s">
        <v>81</v>
      </c>
      <c r="AW755" t="s">
        <v>5</v>
      </c>
      <c r="AX755">
        <v>1087631</v>
      </c>
      <c r="AY755" t="s">
        <v>6</v>
      </c>
      <c r="BA755" t="s">
        <v>7</v>
      </c>
      <c r="BB755" s="1">
        <v>43196</v>
      </c>
      <c r="BC755" s="1">
        <v>43196</v>
      </c>
      <c r="BD755" s="1">
        <v>43280</v>
      </c>
      <c r="BE755" s="1">
        <v>43220</v>
      </c>
      <c r="BF755">
        <v>0</v>
      </c>
      <c r="BG755">
        <v>0</v>
      </c>
      <c r="BH755">
        <v>875</v>
      </c>
      <c r="BI755">
        <v>875</v>
      </c>
      <c r="BJ755">
        <v>1070</v>
      </c>
      <c r="BK755">
        <v>1070</v>
      </c>
      <c r="BL755">
        <v>5742.5</v>
      </c>
      <c r="BM755">
        <v>5742.5</v>
      </c>
      <c r="BN755">
        <v>1.25</v>
      </c>
      <c r="BO755">
        <v>1.25</v>
      </c>
      <c r="BP755" s="1">
        <v>43195</v>
      </c>
      <c r="BQ755" s="1">
        <v>43548</v>
      </c>
      <c r="BR755">
        <v>609101</v>
      </c>
      <c r="BS755">
        <v>1</v>
      </c>
      <c r="BT755" t="s">
        <v>709</v>
      </c>
      <c r="BU755" t="s">
        <v>710</v>
      </c>
      <c r="BW755" t="s">
        <v>722</v>
      </c>
      <c r="BX755">
        <v>125</v>
      </c>
      <c r="BY755">
        <v>125</v>
      </c>
      <c r="BZ755">
        <v>5742.5</v>
      </c>
      <c r="CA755">
        <v>5742.5</v>
      </c>
      <c r="CB755">
        <v>1.25</v>
      </c>
      <c r="CC755">
        <v>1.25</v>
      </c>
      <c r="CD755">
        <v>875</v>
      </c>
      <c r="CE755">
        <v>875</v>
      </c>
    </row>
    <row r="756" spans="1:87" x14ac:dyDescent="0.25">
      <c r="A756">
        <v>1600188009</v>
      </c>
      <c r="B756" t="s">
        <v>183</v>
      </c>
      <c r="C756">
        <v>188009</v>
      </c>
      <c r="E756" t="s">
        <v>272</v>
      </c>
      <c r="F756" t="s">
        <v>1</v>
      </c>
      <c r="G756" t="s">
        <v>355</v>
      </c>
      <c r="H756">
        <v>2275</v>
      </c>
      <c r="I756">
        <v>0</v>
      </c>
      <c r="J756">
        <v>370</v>
      </c>
      <c r="K756">
        <v>0</v>
      </c>
      <c r="L756">
        <v>0</v>
      </c>
      <c r="M756">
        <v>0</v>
      </c>
      <c r="N756">
        <v>4158</v>
      </c>
      <c r="O756">
        <v>0</v>
      </c>
      <c r="P756">
        <v>0</v>
      </c>
      <c r="Q756">
        <v>0</v>
      </c>
      <c r="R756">
        <v>23883</v>
      </c>
      <c r="AA756" t="s">
        <v>3</v>
      </c>
      <c r="AB756" s="1">
        <v>43088</v>
      </c>
      <c r="AE756" s="1">
        <v>43088</v>
      </c>
      <c r="AG756" s="1">
        <v>43088</v>
      </c>
      <c r="AI756" s="1">
        <v>43405</v>
      </c>
      <c r="AO756" s="1">
        <v>43740</v>
      </c>
      <c r="AQ756">
        <v>1600535499</v>
      </c>
      <c r="AR756" t="s">
        <v>448</v>
      </c>
      <c r="AS756">
        <v>1</v>
      </c>
      <c r="AV756" t="s">
        <v>272</v>
      </c>
      <c r="AW756" t="s">
        <v>5</v>
      </c>
      <c r="AX756">
        <v>1000356</v>
      </c>
      <c r="AY756" t="s">
        <v>6</v>
      </c>
      <c r="BA756" t="s">
        <v>7</v>
      </c>
      <c r="BB756" s="1">
        <v>43089</v>
      </c>
      <c r="BD756" s="1">
        <v>44012</v>
      </c>
      <c r="BF756">
        <v>0</v>
      </c>
      <c r="BG756">
        <v>0</v>
      </c>
      <c r="BH756">
        <v>370</v>
      </c>
      <c r="BI756">
        <v>0</v>
      </c>
      <c r="BJ756">
        <v>2275</v>
      </c>
      <c r="BK756">
        <v>0</v>
      </c>
      <c r="BL756">
        <v>4158</v>
      </c>
      <c r="BM756">
        <v>0</v>
      </c>
      <c r="BN756">
        <v>0</v>
      </c>
      <c r="BO756">
        <v>0</v>
      </c>
      <c r="BP756" s="1">
        <v>43088</v>
      </c>
      <c r="BQ756" s="1">
        <v>43556</v>
      </c>
      <c r="BR756">
        <v>535500</v>
      </c>
      <c r="BS756">
        <v>1</v>
      </c>
      <c r="BT756" t="s">
        <v>709</v>
      </c>
      <c r="BU756" t="s">
        <v>712</v>
      </c>
      <c r="BW756" t="s">
        <v>730</v>
      </c>
      <c r="BX756">
        <v>4</v>
      </c>
      <c r="BZ756">
        <v>3360</v>
      </c>
      <c r="CA756">
        <v>0</v>
      </c>
      <c r="CB756">
        <v>0</v>
      </c>
      <c r="CC756">
        <v>0</v>
      </c>
      <c r="CD756">
        <v>300</v>
      </c>
      <c r="CE756">
        <v>0</v>
      </c>
    </row>
    <row r="757" spans="1:87" x14ac:dyDescent="0.25">
      <c r="A757">
        <v>1600188009</v>
      </c>
      <c r="B757" t="s">
        <v>183</v>
      </c>
      <c r="C757">
        <v>188009</v>
      </c>
      <c r="E757" t="s">
        <v>272</v>
      </c>
      <c r="F757" t="s">
        <v>1</v>
      </c>
      <c r="G757" t="s">
        <v>355</v>
      </c>
      <c r="H757">
        <v>2275</v>
      </c>
      <c r="I757">
        <v>0</v>
      </c>
      <c r="J757">
        <v>370</v>
      </c>
      <c r="K757">
        <v>0</v>
      </c>
      <c r="L757">
        <v>0</v>
      </c>
      <c r="M757">
        <v>0</v>
      </c>
      <c r="N757">
        <v>4158</v>
      </c>
      <c r="O757">
        <v>0</v>
      </c>
      <c r="P757">
        <v>0</v>
      </c>
      <c r="Q757">
        <v>0</v>
      </c>
      <c r="R757">
        <v>23883</v>
      </c>
      <c r="AA757" t="s">
        <v>3</v>
      </c>
      <c r="AB757" s="1">
        <v>43088</v>
      </c>
      <c r="AE757" s="1">
        <v>43088</v>
      </c>
      <c r="AG757" s="1">
        <v>43088</v>
      </c>
      <c r="AI757" s="1">
        <v>43405</v>
      </c>
      <c r="AO757" s="1">
        <v>43740</v>
      </c>
      <c r="AQ757">
        <v>1600535499</v>
      </c>
      <c r="AR757" t="s">
        <v>448</v>
      </c>
      <c r="AS757">
        <v>1</v>
      </c>
      <c r="AV757" t="s">
        <v>272</v>
      </c>
      <c r="AW757" t="s">
        <v>5</v>
      </c>
      <c r="AX757">
        <v>1000356</v>
      </c>
      <c r="AY757" t="s">
        <v>6</v>
      </c>
      <c r="BA757" t="s">
        <v>7</v>
      </c>
      <c r="BB757" s="1">
        <v>43089</v>
      </c>
      <c r="BD757" s="1">
        <v>44012</v>
      </c>
      <c r="BF757">
        <v>0</v>
      </c>
      <c r="BG757">
        <v>0</v>
      </c>
      <c r="BH757">
        <v>370</v>
      </c>
      <c r="BI757">
        <v>0</v>
      </c>
      <c r="BJ757">
        <v>2275</v>
      </c>
      <c r="BK757">
        <v>0</v>
      </c>
      <c r="BL757">
        <v>4158</v>
      </c>
      <c r="BM757">
        <v>0</v>
      </c>
      <c r="BN757">
        <v>0</v>
      </c>
      <c r="BO757">
        <v>0</v>
      </c>
      <c r="BP757" s="1">
        <v>43088</v>
      </c>
      <c r="BQ757" s="1">
        <v>43556</v>
      </c>
      <c r="BR757">
        <v>535501</v>
      </c>
      <c r="BS757">
        <v>2</v>
      </c>
      <c r="BT757" t="s">
        <v>709</v>
      </c>
      <c r="BU757" t="s">
        <v>712</v>
      </c>
      <c r="BW757" t="s">
        <v>730</v>
      </c>
      <c r="BX757">
        <v>1</v>
      </c>
      <c r="BZ757">
        <v>798</v>
      </c>
      <c r="CA757">
        <v>0</v>
      </c>
      <c r="CB757">
        <v>0</v>
      </c>
      <c r="CC757">
        <v>0</v>
      </c>
      <c r="CD757">
        <v>70</v>
      </c>
      <c r="CE757">
        <v>0</v>
      </c>
    </row>
    <row r="758" spans="1:87" x14ac:dyDescent="0.25">
      <c r="A758">
        <v>1600193351</v>
      </c>
      <c r="B758" t="s">
        <v>183</v>
      </c>
      <c r="C758">
        <v>193351</v>
      </c>
      <c r="E758" t="s">
        <v>81</v>
      </c>
      <c r="F758" t="s">
        <v>1</v>
      </c>
      <c r="G758" t="s">
        <v>2</v>
      </c>
      <c r="H758">
        <v>256.8</v>
      </c>
      <c r="I758">
        <v>256.8</v>
      </c>
      <c r="J758">
        <v>210</v>
      </c>
      <c r="K758">
        <v>210</v>
      </c>
      <c r="L758">
        <v>0</v>
      </c>
      <c r="M758">
        <v>0</v>
      </c>
      <c r="N758">
        <v>1378.2</v>
      </c>
      <c r="O758">
        <v>1378.2</v>
      </c>
      <c r="P758">
        <v>0.3</v>
      </c>
      <c r="Q758">
        <v>0.3</v>
      </c>
      <c r="R758">
        <v>30334</v>
      </c>
      <c r="AA758" t="s">
        <v>3</v>
      </c>
      <c r="AB758" s="1">
        <v>43220</v>
      </c>
      <c r="AE758" s="1">
        <v>43220</v>
      </c>
      <c r="AG758" s="1">
        <v>43220</v>
      </c>
      <c r="AI758" s="1">
        <v>43231</v>
      </c>
      <c r="AM758" s="1">
        <v>43231</v>
      </c>
      <c r="AO758" s="1">
        <v>43231</v>
      </c>
      <c r="AQ758">
        <v>1600648960</v>
      </c>
      <c r="AR758" t="s">
        <v>500</v>
      </c>
      <c r="AS758">
        <v>1</v>
      </c>
      <c r="AV758" t="s">
        <v>81</v>
      </c>
      <c r="AW758" t="s">
        <v>5</v>
      </c>
      <c r="AX758">
        <v>189236</v>
      </c>
      <c r="AY758" t="s">
        <v>6</v>
      </c>
      <c r="BA758" t="s">
        <v>7</v>
      </c>
      <c r="BB758" s="1">
        <v>43221</v>
      </c>
      <c r="BC758" s="1">
        <v>43221</v>
      </c>
      <c r="BD758" s="1">
        <v>43228</v>
      </c>
      <c r="BE758" s="1">
        <v>43228</v>
      </c>
      <c r="BF758">
        <v>0</v>
      </c>
      <c r="BG758">
        <v>0</v>
      </c>
      <c r="BH758">
        <v>210</v>
      </c>
      <c r="BI758">
        <v>210</v>
      </c>
      <c r="BJ758">
        <v>256.8</v>
      </c>
      <c r="BK758">
        <v>256.8</v>
      </c>
      <c r="BL758">
        <v>1378.2</v>
      </c>
      <c r="BM758">
        <v>1378.2</v>
      </c>
      <c r="BN758">
        <v>0.3</v>
      </c>
      <c r="BO758">
        <v>0.3</v>
      </c>
      <c r="BP758" s="1">
        <v>43220</v>
      </c>
      <c r="BQ758" s="1">
        <v>43548</v>
      </c>
      <c r="BR758">
        <v>648961</v>
      </c>
      <c r="BS758">
        <v>1</v>
      </c>
      <c r="BT758" t="s">
        <v>709</v>
      </c>
      <c r="BU758" t="s">
        <v>710</v>
      </c>
      <c r="BW758" t="s">
        <v>722</v>
      </c>
      <c r="BX758">
        <v>30</v>
      </c>
      <c r="BY758">
        <v>30</v>
      </c>
      <c r="BZ758">
        <v>1378.2</v>
      </c>
      <c r="CA758">
        <v>1378.2</v>
      </c>
      <c r="CB758">
        <v>0.3</v>
      </c>
      <c r="CC758">
        <v>0.3</v>
      </c>
      <c r="CD758">
        <v>210</v>
      </c>
      <c r="CE758">
        <v>210</v>
      </c>
    </row>
    <row r="759" spans="1:87" x14ac:dyDescent="0.25">
      <c r="A759">
        <v>1600188529</v>
      </c>
      <c r="B759" t="s">
        <v>183</v>
      </c>
      <c r="C759">
        <v>188529</v>
      </c>
      <c r="E759" t="s">
        <v>1058</v>
      </c>
      <c r="F759" t="s">
        <v>1</v>
      </c>
      <c r="G759" t="s">
        <v>2</v>
      </c>
      <c r="H759">
        <v>1554.4</v>
      </c>
      <c r="I759">
        <v>1506.56</v>
      </c>
      <c r="J759">
        <v>1296</v>
      </c>
      <c r="K759">
        <v>1232</v>
      </c>
      <c r="L759">
        <v>0</v>
      </c>
      <c r="M759">
        <v>0</v>
      </c>
      <c r="N759">
        <v>8417.0400000000009</v>
      </c>
      <c r="O759">
        <v>8085.44</v>
      </c>
      <c r="P759">
        <v>1.845</v>
      </c>
      <c r="Q759">
        <v>1.76</v>
      </c>
      <c r="R759">
        <v>28851</v>
      </c>
      <c r="AA759" t="s">
        <v>3</v>
      </c>
      <c r="AB759" s="1">
        <v>43108</v>
      </c>
      <c r="AE759" s="1">
        <v>43109</v>
      </c>
      <c r="AG759" s="1">
        <v>43109</v>
      </c>
      <c r="AI759" s="1">
        <v>43234</v>
      </c>
      <c r="AM759" s="1">
        <v>43234</v>
      </c>
      <c r="AO759" s="1">
        <v>43234</v>
      </c>
      <c r="AQ759">
        <v>1600657058</v>
      </c>
      <c r="AR759" t="s">
        <v>462</v>
      </c>
      <c r="AS759">
        <v>1</v>
      </c>
      <c r="AV759" t="s">
        <v>1058</v>
      </c>
      <c r="AW759" t="s">
        <v>5</v>
      </c>
      <c r="AY759" t="s">
        <v>6</v>
      </c>
      <c r="BA759" t="s">
        <v>7</v>
      </c>
      <c r="BB759" s="1">
        <v>43160</v>
      </c>
      <c r="BC759" s="1">
        <v>43160</v>
      </c>
      <c r="BD759" s="1">
        <v>43281</v>
      </c>
      <c r="BE759" s="1">
        <v>43230</v>
      </c>
      <c r="BF759">
        <v>0</v>
      </c>
      <c r="BG759">
        <v>0</v>
      </c>
      <c r="BH759">
        <v>1296</v>
      </c>
      <c r="BI759">
        <v>1232</v>
      </c>
      <c r="BJ759">
        <v>1554.4</v>
      </c>
      <c r="BK759">
        <v>1506.56</v>
      </c>
      <c r="BL759">
        <v>8417.0400000000009</v>
      </c>
      <c r="BM759">
        <v>8085.44</v>
      </c>
      <c r="BN759">
        <v>1.84</v>
      </c>
      <c r="BO759">
        <v>1.76</v>
      </c>
      <c r="BP759" s="1">
        <v>43108</v>
      </c>
      <c r="BQ759" s="1">
        <v>43548</v>
      </c>
      <c r="BR759">
        <v>657059</v>
      </c>
      <c r="BS759">
        <v>1</v>
      </c>
      <c r="BT759" t="s">
        <v>709</v>
      </c>
      <c r="BU759" t="s">
        <v>718</v>
      </c>
      <c r="BW759" t="s">
        <v>737</v>
      </c>
      <c r="BX759">
        <v>8</v>
      </c>
      <c r="BY759">
        <v>0</v>
      </c>
      <c r="BZ759">
        <v>331.6</v>
      </c>
      <c r="CA759">
        <v>0</v>
      </c>
      <c r="CB759">
        <v>8.5000000000000006E-2</v>
      </c>
      <c r="CC759">
        <v>0</v>
      </c>
      <c r="CD759">
        <v>64</v>
      </c>
      <c r="CE759">
        <v>0</v>
      </c>
    </row>
    <row r="760" spans="1:87" x14ac:dyDescent="0.25">
      <c r="A760">
        <v>1600188529</v>
      </c>
      <c r="B760" t="s">
        <v>183</v>
      </c>
      <c r="C760">
        <v>188529</v>
      </c>
      <c r="E760" t="s">
        <v>1058</v>
      </c>
      <c r="F760" t="s">
        <v>1</v>
      </c>
      <c r="G760" t="s">
        <v>2</v>
      </c>
      <c r="H760">
        <v>1554.4</v>
      </c>
      <c r="I760">
        <v>1506.56</v>
      </c>
      <c r="J760">
        <v>1296</v>
      </c>
      <c r="K760">
        <v>1232</v>
      </c>
      <c r="L760">
        <v>0</v>
      </c>
      <c r="M760">
        <v>0</v>
      </c>
      <c r="N760">
        <v>8417.0400000000009</v>
      </c>
      <c r="O760">
        <v>8085.44</v>
      </c>
      <c r="P760">
        <v>1.845</v>
      </c>
      <c r="Q760">
        <v>1.76</v>
      </c>
      <c r="R760">
        <v>28851</v>
      </c>
      <c r="AA760" t="s">
        <v>3</v>
      </c>
      <c r="AB760" s="1">
        <v>43108</v>
      </c>
      <c r="AE760" s="1">
        <v>43109</v>
      </c>
      <c r="AG760" s="1">
        <v>43109</v>
      </c>
      <c r="AI760" s="1">
        <v>43234</v>
      </c>
      <c r="AM760" s="1">
        <v>43234</v>
      </c>
      <c r="AO760" s="1">
        <v>43234</v>
      </c>
      <c r="AQ760">
        <v>1600657058</v>
      </c>
      <c r="AR760" t="s">
        <v>462</v>
      </c>
      <c r="AS760">
        <v>1</v>
      </c>
      <c r="AV760" t="s">
        <v>1058</v>
      </c>
      <c r="AW760" t="s">
        <v>5</v>
      </c>
      <c r="AY760" t="s">
        <v>6</v>
      </c>
      <c r="BA760" t="s">
        <v>7</v>
      </c>
      <c r="BB760" s="1">
        <v>43160</v>
      </c>
      <c r="BC760" s="1">
        <v>43160</v>
      </c>
      <c r="BD760" s="1">
        <v>43281</v>
      </c>
      <c r="BE760" s="1">
        <v>43230</v>
      </c>
      <c r="BF760">
        <v>0</v>
      </c>
      <c r="BG760">
        <v>0</v>
      </c>
      <c r="BH760">
        <v>1296</v>
      </c>
      <c r="BI760">
        <v>1232</v>
      </c>
      <c r="BJ760">
        <v>1554.4</v>
      </c>
      <c r="BK760">
        <v>1506.56</v>
      </c>
      <c r="BL760">
        <v>8417.0400000000009</v>
      </c>
      <c r="BM760">
        <v>8085.44</v>
      </c>
      <c r="BN760">
        <v>1.84</v>
      </c>
      <c r="BO760">
        <v>1.76</v>
      </c>
      <c r="BP760" s="1">
        <v>43108</v>
      </c>
      <c r="BQ760" s="1">
        <v>43548</v>
      </c>
      <c r="BR760">
        <v>657060</v>
      </c>
      <c r="BS760">
        <v>2</v>
      </c>
      <c r="BT760" t="s">
        <v>709</v>
      </c>
      <c r="BU760" t="s">
        <v>710</v>
      </c>
      <c r="BW760" t="s">
        <v>722</v>
      </c>
      <c r="BX760">
        <v>176</v>
      </c>
      <c r="BY760">
        <v>176</v>
      </c>
      <c r="BZ760">
        <v>8085.44</v>
      </c>
      <c r="CA760">
        <v>8085.44</v>
      </c>
      <c r="CB760">
        <v>1.76</v>
      </c>
      <c r="CC760">
        <v>1.76</v>
      </c>
      <c r="CD760">
        <v>1232</v>
      </c>
      <c r="CE760">
        <v>1232</v>
      </c>
    </row>
    <row r="761" spans="1:87" x14ac:dyDescent="0.25">
      <c r="A761">
        <v>1600192753</v>
      </c>
      <c r="B761" t="s">
        <v>183</v>
      </c>
      <c r="C761">
        <v>192753</v>
      </c>
      <c r="E761" t="s">
        <v>81</v>
      </c>
      <c r="F761" t="s">
        <v>1</v>
      </c>
      <c r="G761" t="s">
        <v>2</v>
      </c>
      <c r="H761">
        <v>856</v>
      </c>
      <c r="I761">
        <v>856</v>
      </c>
      <c r="J761">
        <v>700</v>
      </c>
      <c r="K761">
        <v>700</v>
      </c>
      <c r="L761">
        <v>0</v>
      </c>
      <c r="M761">
        <v>0</v>
      </c>
      <c r="N761">
        <v>4594</v>
      </c>
      <c r="O761">
        <v>4594</v>
      </c>
      <c r="P761">
        <v>1</v>
      </c>
      <c r="Q761">
        <v>1</v>
      </c>
      <c r="R761">
        <v>29117</v>
      </c>
      <c r="AA761" t="s">
        <v>3</v>
      </c>
      <c r="AB761" s="1">
        <v>43199</v>
      </c>
      <c r="AE761" s="1">
        <v>43206</v>
      </c>
      <c r="AG761" s="1">
        <v>43206</v>
      </c>
      <c r="AI761" s="1">
        <v>43235</v>
      </c>
      <c r="AM761" s="1">
        <v>43235</v>
      </c>
      <c r="AO761" s="1">
        <v>43235</v>
      </c>
      <c r="AQ761">
        <v>1600648427</v>
      </c>
      <c r="AR761" t="s">
        <v>497</v>
      </c>
      <c r="AS761">
        <v>1</v>
      </c>
      <c r="AV761" t="s">
        <v>81</v>
      </c>
      <c r="AW761" t="s">
        <v>5</v>
      </c>
      <c r="AX761">
        <v>1018990</v>
      </c>
      <c r="AY761" t="s">
        <v>9</v>
      </c>
      <c r="BA761" t="s">
        <v>7</v>
      </c>
      <c r="BB761" s="1">
        <v>43203</v>
      </c>
      <c r="BC761" s="1">
        <v>43203</v>
      </c>
      <c r="BD761" s="1">
        <v>43276</v>
      </c>
      <c r="BE761" s="1">
        <v>43231</v>
      </c>
      <c r="BF761">
        <v>0</v>
      </c>
      <c r="BG761">
        <v>0</v>
      </c>
      <c r="BH761">
        <v>700</v>
      </c>
      <c r="BI761">
        <v>700</v>
      </c>
      <c r="BJ761">
        <v>856</v>
      </c>
      <c r="BK761">
        <v>856</v>
      </c>
      <c r="BL761">
        <v>4594</v>
      </c>
      <c r="BM761">
        <v>4594</v>
      </c>
      <c r="BN761">
        <v>1</v>
      </c>
      <c r="BO761">
        <v>1</v>
      </c>
      <c r="BP761" s="1">
        <v>43199</v>
      </c>
      <c r="BQ761" s="1">
        <v>43548</v>
      </c>
      <c r="BR761">
        <v>648428</v>
      </c>
      <c r="BS761">
        <v>1</v>
      </c>
      <c r="BT761" t="s">
        <v>709</v>
      </c>
      <c r="BU761" t="s">
        <v>710</v>
      </c>
      <c r="BW761" t="s">
        <v>722</v>
      </c>
      <c r="BX761">
        <v>100</v>
      </c>
      <c r="BY761">
        <v>100</v>
      </c>
      <c r="BZ761">
        <v>4594</v>
      </c>
      <c r="CA761">
        <v>4594</v>
      </c>
      <c r="CB761">
        <v>1</v>
      </c>
      <c r="CC761">
        <v>1</v>
      </c>
      <c r="CD761">
        <v>700</v>
      </c>
      <c r="CE761">
        <v>700</v>
      </c>
    </row>
    <row r="762" spans="1:87" x14ac:dyDescent="0.25">
      <c r="A762">
        <v>1600192655</v>
      </c>
      <c r="B762" t="s">
        <v>183</v>
      </c>
      <c r="C762">
        <v>192655</v>
      </c>
      <c r="E762" t="s">
        <v>41</v>
      </c>
      <c r="F762" t="s">
        <v>1</v>
      </c>
      <c r="G762" t="s">
        <v>2</v>
      </c>
      <c r="H762">
        <v>3384</v>
      </c>
      <c r="I762">
        <v>3807</v>
      </c>
      <c r="J762">
        <v>800</v>
      </c>
      <c r="K762">
        <v>840</v>
      </c>
      <c r="L762">
        <v>0</v>
      </c>
      <c r="M762">
        <v>0</v>
      </c>
      <c r="N762">
        <v>6405</v>
      </c>
      <c r="O762">
        <v>7206</v>
      </c>
      <c r="P762">
        <v>2</v>
      </c>
      <c r="Q762">
        <v>2.1</v>
      </c>
      <c r="R762">
        <v>29971</v>
      </c>
      <c r="AA762" t="s">
        <v>3</v>
      </c>
      <c r="AB762" s="1">
        <v>43201</v>
      </c>
      <c r="AE762" s="1">
        <v>43202</v>
      </c>
      <c r="AG762" s="1">
        <v>43202</v>
      </c>
      <c r="AI762" s="1">
        <v>43242</v>
      </c>
      <c r="AM762" s="1">
        <v>43242</v>
      </c>
      <c r="AO762" s="1">
        <v>43242</v>
      </c>
      <c r="AQ762">
        <v>1600644353</v>
      </c>
      <c r="AR762" t="s">
        <v>496</v>
      </c>
      <c r="AS762">
        <v>1</v>
      </c>
      <c r="AV762" t="s">
        <v>41</v>
      </c>
      <c r="AW762" t="s">
        <v>5</v>
      </c>
      <c r="AX762">
        <v>1219086</v>
      </c>
      <c r="AY762" t="s">
        <v>6</v>
      </c>
      <c r="BA762" t="s">
        <v>7</v>
      </c>
      <c r="BB762" s="1">
        <v>43202</v>
      </c>
      <c r="BC762" s="1">
        <v>43202</v>
      </c>
      <c r="BD762" s="1">
        <v>43251</v>
      </c>
      <c r="BE762" s="1">
        <v>43234</v>
      </c>
      <c r="BF762">
        <v>0</v>
      </c>
      <c r="BG762">
        <v>0</v>
      </c>
      <c r="BH762">
        <v>800</v>
      </c>
      <c r="BI762">
        <v>840</v>
      </c>
      <c r="BJ762">
        <v>3384</v>
      </c>
      <c r="BK762">
        <v>3807</v>
      </c>
      <c r="BL762">
        <v>6405</v>
      </c>
      <c r="BM762">
        <v>7206</v>
      </c>
      <c r="BN762">
        <v>2</v>
      </c>
      <c r="BO762">
        <v>2.1</v>
      </c>
      <c r="BP762" s="1">
        <v>43201</v>
      </c>
      <c r="BQ762" s="1">
        <v>43548</v>
      </c>
      <c r="BR762">
        <v>644354</v>
      </c>
      <c r="BS762">
        <v>1</v>
      </c>
      <c r="BT762" t="s">
        <v>717</v>
      </c>
      <c r="BU762" t="s">
        <v>718</v>
      </c>
      <c r="BW762" t="s">
        <v>980</v>
      </c>
      <c r="BX762">
        <v>1</v>
      </c>
      <c r="BY762">
        <v>1</v>
      </c>
      <c r="BZ762">
        <v>6405</v>
      </c>
      <c r="CA762">
        <v>7206</v>
      </c>
      <c r="CB762">
        <v>2</v>
      </c>
      <c r="CC762">
        <v>2.1</v>
      </c>
      <c r="CD762">
        <v>800</v>
      </c>
      <c r="CE762">
        <v>840</v>
      </c>
    </row>
    <row r="763" spans="1:87" x14ac:dyDescent="0.25">
      <c r="A763">
        <v>1600193645</v>
      </c>
      <c r="B763" t="s">
        <v>183</v>
      </c>
      <c r="C763">
        <v>193645</v>
      </c>
      <c r="E763" t="s">
        <v>1060</v>
      </c>
      <c r="F763" t="s">
        <v>1</v>
      </c>
      <c r="G763" t="s">
        <v>2</v>
      </c>
      <c r="H763">
        <v>67165</v>
      </c>
      <c r="I763">
        <v>59939.75</v>
      </c>
      <c r="J763">
        <v>15072</v>
      </c>
      <c r="K763">
        <v>15072</v>
      </c>
      <c r="L763">
        <v>0</v>
      </c>
      <c r="M763">
        <v>0</v>
      </c>
      <c r="N763">
        <v>118066.19</v>
      </c>
      <c r="O763">
        <v>118066.19</v>
      </c>
      <c r="P763">
        <v>27.754000000000001</v>
      </c>
      <c r="Q763">
        <v>27.754000000000001</v>
      </c>
      <c r="R763">
        <v>30399</v>
      </c>
      <c r="AA763" t="s">
        <v>3</v>
      </c>
      <c r="AB763" s="1">
        <v>43224</v>
      </c>
      <c r="AE763" s="1">
        <v>43224</v>
      </c>
      <c r="AG763" s="1">
        <v>43224</v>
      </c>
      <c r="AI763" s="1">
        <v>43248</v>
      </c>
      <c r="AM763" s="1">
        <v>43248</v>
      </c>
      <c r="AO763" s="1">
        <v>43248</v>
      </c>
      <c r="AQ763">
        <v>1600649167</v>
      </c>
      <c r="AR763" t="s">
        <v>501</v>
      </c>
      <c r="AS763">
        <v>1</v>
      </c>
      <c r="AV763" t="s">
        <v>1058</v>
      </c>
      <c r="AW763" t="s">
        <v>5</v>
      </c>
      <c r="AX763">
        <v>1261204</v>
      </c>
      <c r="AY763" t="s">
        <v>6</v>
      </c>
      <c r="BA763" t="s">
        <v>7</v>
      </c>
      <c r="BB763" s="1">
        <v>43227</v>
      </c>
      <c r="BC763" s="1">
        <v>43227</v>
      </c>
      <c r="BD763" s="1">
        <v>43281</v>
      </c>
      <c r="BE763" s="1">
        <v>43235</v>
      </c>
      <c r="BF763">
        <v>0</v>
      </c>
      <c r="BG763">
        <v>0</v>
      </c>
      <c r="BH763">
        <v>14097</v>
      </c>
      <c r="BI763">
        <v>14097</v>
      </c>
      <c r="BJ763">
        <v>64500</v>
      </c>
      <c r="BK763">
        <v>57274.75</v>
      </c>
      <c r="BL763">
        <v>107146.19</v>
      </c>
      <c r="BM763">
        <v>107146.19</v>
      </c>
      <c r="BN763">
        <v>27.75</v>
      </c>
      <c r="BO763">
        <v>27.75</v>
      </c>
      <c r="BP763" s="1">
        <v>43224</v>
      </c>
      <c r="BQ763" s="1">
        <v>43548</v>
      </c>
      <c r="BR763">
        <v>649168</v>
      </c>
      <c r="BS763">
        <v>1</v>
      </c>
      <c r="BT763" t="s">
        <v>709</v>
      </c>
      <c r="BU763" t="s">
        <v>718</v>
      </c>
      <c r="BW763" t="s">
        <v>726</v>
      </c>
      <c r="BX763">
        <v>57</v>
      </c>
      <c r="BY763">
        <v>57</v>
      </c>
      <c r="BZ763">
        <v>2094.864</v>
      </c>
      <c r="CA763">
        <v>2094.864</v>
      </c>
      <c r="CB763">
        <v>0.45600000000000002</v>
      </c>
      <c r="CC763">
        <v>0.45600000000000002</v>
      </c>
      <c r="CD763">
        <v>627</v>
      </c>
      <c r="CE763">
        <v>627</v>
      </c>
    </row>
    <row r="764" spans="1:87" x14ac:dyDescent="0.25">
      <c r="A764">
        <v>1600193645</v>
      </c>
      <c r="B764" t="s">
        <v>183</v>
      </c>
      <c r="C764">
        <v>193645</v>
      </c>
      <c r="E764" t="s">
        <v>1060</v>
      </c>
      <c r="F764" t="s">
        <v>1</v>
      </c>
      <c r="G764" t="s">
        <v>2</v>
      </c>
      <c r="H764">
        <v>67165</v>
      </c>
      <c r="I764">
        <v>59939.75</v>
      </c>
      <c r="J764">
        <v>15072</v>
      </c>
      <c r="K764">
        <v>15072</v>
      </c>
      <c r="L764">
        <v>0</v>
      </c>
      <c r="M764">
        <v>0</v>
      </c>
      <c r="N764">
        <v>118066.19</v>
      </c>
      <c r="O764">
        <v>118066.19</v>
      </c>
      <c r="P764">
        <v>27.754000000000001</v>
      </c>
      <c r="Q764">
        <v>27.754000000000001</v>
      </c>
      <c r="R764">
        <v>30399</v>
      </c>
      <c r="AA764" t="s">
        <v>3</v>
      </c>
      <c r="AB764" s="1">
        <v>43224</v>
      </c>
      <c r="AE764" s="1">
        <v>43224</v>
      </c>
      <c r="AG764" s="1">
        <v>43224</v>
      </c>
      <c r="AI764" s="1">
        <v>43248</v>
      </c>
      <c r="AM764" s="1">
        <v>43248</v>
      </c>
      <c r="AO764" s="1">
        <v>43248</v>
      </c>
      <c r="AQ764">
        <v>1600649167</v>
      </c>
      <c r="AR764" t="s">
        <v>501</v>
      </c>
      <c r="AS764">
        <v>1</v>
      </c>
      <c r="AV764" t="s">
        <v>1058</v>
      </c>
      <c r="AW764" t="s">
        <v>5</v>
      </c>
      <c r="AX764">
        <v>1261204</v>
      </c>
      <c r="AY764" t="s">
        <v>6</v>
      </c>
      <c r="BA764" t="s">
        <v>7</v>
      </c>
      <c r="BB764" s="1">
        <v>43227</v>
      </c>
      <c r="BC764" s="1">
        <v>43227</v>
      </c>
      <c r="BD764" s="1">
        <v>43281</v>
      </c>
      <c r="BE764" s="1">
        <v>43235</v>
      </c>
      <c r="BF764">
        <v>0</v>
      </c>
      <c r="BG764">
        <v>0</v>
      </c>
      <c r="BH764">
        <v>14097</v>
      </c>
      <c r="BI764">
        <v>14097</v>
      </c>
      <c r="BJ764">
        <v>64500</v>
      </c>
      <c r="BK764">
        <v>57274.75</v>
      </c>
      <c r="BL764">
        <v>107146.19</v>
      </c>
      <c r="BM764">
        <v>107146.19</v>
      </c>
      <c r="BN764">
        <v>27.75</v>
      </c>
      <c r="BO764">
        <v>27.75</v>
      </c>
      <c r="BP764" s="1">
        <v>43224</v>
      </c>
      <c r="BQ764" s="1">
        <v>43548</v>
      </c>
      <c r="BR764">
        <v>649169</v>
      </c>
      <c r="BS764">
        <v>2</v>
      </c>
      <c r="BT764" t="s">
        <v>709</v>
      </c>
      <c r="BU764" t="s">
        <v>710</v>
      </c>
      <c r="BW764" t="s">
        <v>727</v>
      </c>
      <c r="BX764">
        <v>68</v>
      </c>
      <c r="BY764">
        <v>68</v>
      </c>
      <c r="BZ764">
        <v>7309.973</v>
      </c>
      <c r="CA764">
        <v>7309.973</v>
      </c>
      <c r="CB764">
        <v>1.591</v>
      </c>
      <c r="CC764">
        <v>1.591</v>
      </c>
      <c r="CD764">
        <v>2720</v>
      </c>
      <c r="CE764">
        <v>2720</v>
      </c>
    </row>
    <row r="765" spans="1:87" x14ac:dyDescent="0.25">
      <c r="A765">
        <v>1600193645</v>
      </c>
      <c r="B765" t="s">
        <v>183</v>
      </c>
      <c r="C765">
        <v>193645</v>
      </c>
      <c r="E765" t="s">
        <v>1060</v>
      </c>
      <c r="F765" t="s">
        <v>1</v>
      </c>
      <c r="G765" t="s">
        <v>2</v>
      </c>
      <c r="H765">
        <v>67165</v>
      </c>
      <c r="I765">
        <v>59939.75</v>
      </c>
      <c r="J765">
        <v>15072</v>
      </c>
      <c r="K765">
        <v>15072</v>
      </c>
      <c r="L765">
        <v>0</v>
      </c>
      <c r="M765">
        <v>0</v>
      </c>
      <c r="N765">
        <v>118066.19</v>
      </c>
      <c r="O765">
        <v>118066.19</v>
      </c>
      <c r="P765">
        <v>27.754000000000001</v>
      </c>
      <c r="Q765">
        <v>27.754000000000001</v>
      </c>
      <c r="R765">
        <v>30399</v>
      </c>
      <c r="AA765" t="s">
        <v>3</v>
      </c>
      <c r="AB765" s="1">
        <v>43224</v>
      </c>
      <c r="AE765" s="1">
        <v>43224</v>
      </c>
      <c r="AG765" s="1">
        <v>43224</v>
      </c>
      <c r="AI765" s="1">
        <v>43248</v>
      </c>
      <c r="AM765" s="1">
        <v>43248</v>
      </c>
      <c r="AO765" s="1">
        <v>43248</v>
      </c>
      <c r="AQ765">
        <v>1600649167</v>
      </c>
      <c r="AR765" t="s">
        <v>501</v>
      </c>
      <c r="AS765">
        <v>1</v>
      </c>
      <c r="AV765" t="s">
        <v>1058</v>
      </c>
      <c r="AW765" t="s">
        <v>5</v>
      </c>
      <c r="AX765">
        <v>1261204</v>
      </c>
      <c r="AY765" t="s">
        <v>6</v>
      </c>
      <c r="BA765" t="s">
        <v>7</v>
      </c>
      <c r="BB765" s="1">
        <v>43227</v>
      </c>
      <c r="BC765" s="1">
        <v>43227</v>
      </c>
      <c r="BD765" s="1">
        <v>43281</v>
      </c>
      <c r="BE765" s="1">
        <v>43235</v>
      </c>
      <c r="BF765">
        <v>0</v>
      </c>
      <c r="BG765">
        <v>0</v>
      </c>
      <c r="BH765">
        <v>14097</v>
      </c>
      <c r="BI765">
        <v>14097</v>
      </c>
      <c r="BJ765">
        <v>64500</v>
      </c>
      <c r="BK765">
        <v>57274.75</v>
      </c>
      <c r="BL765">
        <v>107146.19</v>
      </c>
      <c r="BM765">
        <v>107146.19</v>
      </c>
      <c r="BN765">
        <v>27.75</v>
      </c>
      <c r="BO765">
        <v>27.75</v>
      </c>
      <c r="BP765" s="1">
        <v>43224</v>
      </c>
      <c r="BQ765" s="1">
        <v>43548</v>
      </c>
      <c r="BR765">
        <v>649170</v>
      </c>
      <c r="BS765">
        <v>3</v>
      </c>
      <c r="BT765" t="s">
        <v>709</v>
      </c>
      <c r="BU765" t="s">
        <v>710</v>
      </c>
      <c r="BW765" t="s">
        <v>727</v>
      </c>
      <c r="BX765">
        <v>35</v>
      </c>
      <c r="BY765">
        <v>35</v>
      </c>
      <c r="BZ765">
        <v>5016.6480000000001</v>
      </c>
      <c r="CA765">
        <v>5016.6480000000001</v>
      </c>
      <c r="CB765">
        <v>1.0920000000000001</v>
      </c>
      <c r="CC765">
        <v>1.0920000000000001</v>
      </c>
      <c r="CD765">
        <v>1750</v>
      </c>
      <c r="CE765">
        <v>1750</v>
      </c>
    </row>
    <row r="766" spans="1:87" x14ac:dyDescent="0.25">
      <c r="A766">
        <v>1600193645</v>
      </c>
      <c r="B766" t="s">
        <v>183</v>
      </c>
      <c r="C766">
        <v>193645</v>
      </c>
      <c r="E766" t="s">
        <v>1060</v>
      </c>
      <c r="F766" t="s">
        <v>1</v>
      </c>
      <c r="G766" t="s">
        <v>2</v>
      </c>
      <c r="H766">
        <v>67165</v>
      </c>
      <c r="I766">
        <v>59939.75</v>
      </c>
      <c r="J766">
        <v>15072</v>
      </c>
      <c r="K766">
        <v>15072</v>
      </c>
      <c r="L766">
        <v>0</v>
      </c>
      <c r="M766">
        <v>0</v>
      </c>
      <c r="N766">
        <v>118066.19</v>
      </c>
      <c r="O766">
        <v>118066.19</v>
      </c>
      <c r="P766">
        <v>27.754000000000001</v>
      </c>
      <c r="Q766">
        <v>27.754000000000001</v>
      </c>
      <c r="R766">
        <v>30399</v>
      </c>
      <c r="AA766" t="s">
        <v>3</v>
      </c>
      <c r="AB766" s="1">
        <v>43224</v>
      </c>
      <c r="AE766" s="1">
        <v>43224</v>
      </c>
      <c r="AG766" s="1">
        <v>43224</v>
      </c>
      <c r="AI766" s="1">
        <v>43248</v>
      </c>
      <c r="AM766" s="1">
        <v>43248</v>
      </c>
      <c r="AO766" s="1">
        <v>43248</v>
      </c>
      <c r="AQ766">
        <v>1600649167</v>
      </c>
      <c r="AR766" t="s">
        <v>501</v>
      </c>
      <c r="AS766">
        <v>1</v>
      </c>
      <c r="AV766" t="s">
        <v>1058</v>
      </c>
      <c r="AW766" t="s">
        <v>5</v>
      </c>
      <c r="AX766">
        <v>1261204</v>
      </c>
      <c r="AY766" t="s">
        <v>6</v>
      </c>
      <c r="BA766" t="s">
        <v>7</v>
      </c>
      <c r="BB766" s="1">
        <v>43227</v>
      </c>
      <c r="BC766" s="1">
        <v>43227</v>
      </c>
      <c r="BD766" s="1">
        <v>43281</v>
      </c>
      <c r="BE766" s="1">
        <v>43235</v>
      </c>
      <c r="BF766">
        <v>0</v>
      </c>
      <c r="BG766">
        <v>0</v>
      </c>
      <c r="BH766">
        <v>14097</v>
      </c>
      <c r="BI766">
        <v>14097</v>
      </c>
      <c r="BJ766">
        <v>64500</v>
      </c>
      <c r="BK766">
        <v>57274.75</v>
      </c>
      <c r="BL766">
        <v>107146.19</v>
      </c>
      <c r="BM766">
        <v>107146.19</v>
      </c>
      <c r="BN766">
        <v>27.75</v>
      </c>
      <c r="BO766">
        <v>27.75</v>
      </c>
      <c r="BP766" s="1">
        <v>43224</v>
      </c>
      <c r="BQ766" s="1">
        <v>43548</v>
      </c>
      <c r="BR766">
        <v>649171</v>
      </c>
      <c r="BS766">
        <v>4</v>
      </c>
      <c r="BT766" t="s">
        <v>709</v>
      </c>
      <c r="BU766" t="s">
        <v>710</v>
      </c>
      <c r="BW766" t="s">
        <v>890</v>
      </c>
      <c r="BX766">
        <v>75</v>
      </c>
      <c r="BY766">
        <v>75</v>
      </c>
      <c r="BZ766">
        <v>79954.574999999997</v>
      </c>
      <c r="CA766">
        <v>79954.574999999997</v>
      </c>
      <c r="CB766">
        <v>21.225000000000001</v>
      </c>
      <c r="CC766">
        <v>21.225000000000001</v>
      </c>
      <c r="CD766">
        <v>8250</v>
      </c>
      <c r="CE766">
        <v>8250</v>
      </c>
      <c r="CF766" t="s">
        <v>919</v>
      </c>
      <c r="CG766" t="s">
        <v>919</v>
      </c>
      <c r="CH766" t="s">
        <v>919</v>
      </c>
      <c r="CI766" t="s">
        <v>919</v>
      </c>
    </row>
    <row r="767" spans="1:87" x14ac:dyDescent="0.25">
      <c r="A767">
        <v>1600193645</v>
      </c>
      <c r="B767" t="s">
        <v>183</v>
      </c>
      <c r="C767">
        <v>193645</v>
      </c>
      <c r="E767" t="s">
        <v>1060</v>
      </c>
      <c r="F767" t="s">
        <v>1</v>
      </c>
      <c r="G767" t="s">
        <v>2</v>
      </c>
      <c r="H767">
        <v>67165</v>
      </c>
      <c r="I767">
        <v>59939.75</v>
      </c>
      <c r="J767">
        <v>15072</v>
      </c>
      <c r="K767">
        <v>15072</v>
      </c>
      <c r="L767">
        <v>0</v>
      </c>
      <c r="M767">
        <v>0</v>
      </c>
      <c r="N767">
        <v>118066.19</v>
      </c>
      <c r="O767">
        <v>118066.19</v>
      </c>
      <c r="P767">
        <v>27.754000000000001</v>
      </c>
      <c r="Q767">
        <v>27.754000000000001</v>
      </c>
      <c r="R767">
        <v>30399</v>
      </c>
      <c r="AA767" t="s">
        <v>3</v>
      </c>
      <c r="AB767" s="1">
        <v>43224</v>
      </c>
      <c r="AE767" s="1">
        <v>43224</v>
      </c>
      <c r="AG767" s="1">
        <v>43224</v>
      </c>
      <c r="AI767" s="1">
        <v>43248</v>
      </c>
      <c r="AM767" s="1">
        <v>43248</v>
      </c>
      <c r="AO767" s="1">
        <v>43248</v>
      </c>
      <c r="AQ767">
        <v>1600649167</v>
      </c>
      <c r="AR767" t="s">
        <v>501</v>
      </c>
      <c r="AS767">
        <v>1</v>
      </c>
      <c r="AV767" t="s">
        <v>1058</v>
      </c>
      <c r="AW767" t="s">
        <v>5</v>
      </c>
      <c r="AX767">
        <v>1261204</v>
      </c>
      <c r="AY767" t="s">
        <v>6</v>
      </c>
      <c r="BA767" t="s">
        <v>7</v>
      </c>
      <c r="BB767" s="1">
        <v>43227</v>
      </c>
      <c r="BC767" s="1">
        <v>43227</v>
      </c>
      <c r="BD767" s="1">
        <v>43281</v>
      </c>
      <c r="BE767" s="1">
        <v>43235</v>
      </c>
      <c r="BF767">
        <v>0</v>
      </c>
      <c r="BG767">
        <v>0</v>
      </c>
      <c r="BH767">
        <v>14097</v>
      </c>
      <c r="BI767">
        <v>14097</v>
      </c>
      <c r="BJ767">
        <v>64500</v>
      </c>
      <c r="BK767">
        <v>57274.75</v>
      </c>
      <c r="BL767">
        <v>107146.19</v>
      </c>
      <c r="BM767">
        <v>107146.19</v>
      </c>
      <c r="BN767">
        <v>27.75</v>
      </c>
      <c r="BO767">
        <v>27.75</v>
      </c>
      <c r="BP767" s="1">
        <v>43224</v>
      </c>
      <c r="BQ767" s="1">
        <v>43548</v>
      </c>
      <c r="BR767">
        <v>649172</v>
      </c>
      <c r="BS767">
        <v>5</v>
      </c>
      <c r="BT767" t="s">
        <v>709</v>
      </c>
      <c r="BU767" t="s">
        <v>718</v>
      </c>
      <c r="BW767" t="s">
        <v>994</v>
      </c>
      <c r="BX767">
        <v>15</v>
      </c>
      <c r="BY767">
        <v>15</v>
      </c>
      <c r="BZ767">
        <v>12770.13</v>
      </c>
      <c r="CA767">
        <v>12770.13</v>
      </c>
      <c r="CB767">
        <v>3.39</v>
      </c>
      <c r="CC767">
        <v>3.39</v>
      </c>
      <c r="CD767">
        <v>750</v>
      </c>
      <c r="CE767">
        <v>750</v>
      </c>
      <c r="CF767" t="s">
        <v>920</v>
      </c>
      <c r="CG767" t="s">
        <v>920</v>
      </c>
      <c r="CH767" t="s">
        <v>920</v>
      </c>
      <c r="CI767" t="s">
        <v>920</v>
      </c>
    </row>
    <row r="768" spans="1:87" x14ac:dyDescent="0.25">
      <c r="A768">
        <v>1600193645</v>
      </c>
      <c r="B768" t="s">
        <v>183</v>
      </c>
      <c r="C768">
        <v>193645</v>
      </c>
      <c r="E768" t="s">
        <v>1060</v>
      </c>
      <c r="F768" t="s">
        <v>1</v>
      </c>
      <c r="G768" t="s">
        <v>2</v>
      </c>
      <c r="H768">
        <v>67165</v>
      </c>
      <c r="I768">
        <v>59939.75</v>
      </c>
      <c r="J768">
        <v>15072</v>
      </c>
      <c r="K768">
        <v>15072</v>
      </c>
      <c r="L768">
        <v>0</v>
      </c>
      <c r="M768">
        <v>0</v>
      </c>
      <c r="N768">
        <v>118066.19</v>
      </c>
      <c r="O768">
        <v>118066.19</v>
      </c>
      <c r="P768">
        <v>27.754000000000001</v>
      </c>
      <c r="Q768">
        <v>27.754000000000001</v>
      </c>
      <c r="R768">
        <v>30399</v>
      </c>
      <c r="AA768" t="s">
        <v>3</v>
      </c>
      <c r="AB768" s="1">
        <v>43224</v>
      </c>
      <c r="AE768" s="1">
        <v>43224</v>
      </c>
      <c r="AG768" s="1">
        <v>43224</v>
      </c>
      <c r="AI768" s="1">
        <v>43248</v>
      </c>
      <c r="AM768" s="1">
        <v>43248</v>
      </c>
      <c r="AO768" s="1">
        <v>43248</v>
      </c>
      <c r="AQ768">
        <v>1600649173</v>
      </c>
      <c r="AR768" t="s">
        <v>502</v>
      </c>
      <c r="AS768">
        <v>2</v>
      </c>
      <c r="AV768" t="s">
        <v>272</v>
      </c>
      <c r="AW768" t="s">
        <v>5</v>
      </c>
      <c r="AX768">
        <v>1261024</v>
      </c>
      <c r="AY768" t="s">
        <v>6</v>
      </c>
      <c r="BA768" t="s">
        <v>7</v>
      </c>
      <c r="BB768" s="1">
        <v>43227</v>
      </c>
      <c r="BC768" s="1">
        <v>43227</v>
      </c>
      <c r="BD768" s="1">
        <v>43281</v>
      </c>
      <c r="BE768" s="1">
        <v>43235</v>
      </c>
      <c r="BF768">
        <v>0</v>
      </c>
      <c r="BG768">
        <v>0</v>
      </c>
      <c r="BH768">
        <v>975</v>
      </c>
      <c r="BI768">
        <v>975</v>
      </c>
      <c r="BJ768">
        <v>2665</v>
      </c>
      <c r="BK768">
        <v>2665</v>
      </c>
      <c r="BL768">
        <v>10920</v>
      </c>
      <c r="BM768">
        <v>10920</v>
      </c>
      <c r="BN768">
        <v>0</v>
      </c>
      <c r="BO768">
        <v>0</v>
      </c>
      <c r="BP768" s="1">
        <v>43224</v>
      </c>
      <c r="BQ768" s="1">
        <v>43548</v>
      </c>
      <c r="BR768">
        <v>649174</v>
      </c>
      <c r="BS768">
        <v>1</v>
      </c>
      <c r="BT768" t="s">
        <v>709</v>
      </c>
      <c r="BU768" t="s">
        <v>712</v>
      </c>
      <c r="BW768" t="s">
        <v>730</v>
      </c>
      <c r="BX768">
        <v>13</v>
      </c>
      <c r="BY768">
        <v>13</v>
      </c>
      <c r="BZ768">
        <v>10920</v>
      </c>
      <c r="CA768">
        <v>10920</v>
      </c>
      <c r="CB768">
        <v>0</v>
      </c>
      <c r="CC768">
        <v>0</v>
      </c>
      <c r="CD768">
        <v>975</v>
      </c>
      <c r="CE768">
        <v>975</v>
      </c>
      <c r="CF768" t="s">
        <v>921</v>
      </c>
      <c r="CG768" t="s">
        <v>921</v>
      </c>
      <c r="CH768" t="s">
        <v>921</v>
      </c>
      <c r="CI768" t="s">
        <v>921</v>
      </c>
    </row>
    <row r="769" spans="1:87" x14ac:dyDescent="0.25">
      <c r="A769">
        <v>1600149869</v>
      </c>
      <c r="B769" t="s">
        <v>183</v>
      </c>
      <c r="C769">
        <v>149869</v>
      </c>
      <c r="E769" t="s">
        <v>276</v>
      </c>
      <c r="F769" t="s">
        <v>1</v>
      </c>
      <c r="G769" t="s">
        <v>2</v>
      </c>
      <c r="H769">
        <v>174062.6</v>
      </c>
      <c r="I769">
        <v>122857</v>
      </c>
      <c r="J769">
        <v>40874</v>
      </c>
      <c r="K769">
        <v>44961.4</v>
      </c>
      <c r="L769">
        <v>0</v>
      </c>
      <c r="M769">
        <v>0</v>
      </c>
      <c r="N769">
        <v>655436</v>
      </c>
      <c r="O769">
        <v>794511</v>
      </c>
      <c r="P769">
        <v>83.6</v>
      </c>
      <c r="Q769">
        <v>103.6</v>
      </c>
      <c r="R769">
        <v>23288</v>
      </c>
      <c r="AA769" t="s">
        <v>3</v>
      </c>
      <c r="AB769" s="1">
        <v>42285</v>
      </c>
      <c r="AE769" s="1">
        <v>42285</v>
      </c>
      <c r="AG769" s="1">
        <v>42285</v>
      </c>
      <c r="AI769" s="1">
        <v>43258</v>
      </c>
      <c r="AM769" s="1">
        <v>43258</v>
      </c>
      <c r="AO769" s="1">
        <v>43258</v>
      </c>
      <c r="AQ769">
        <v>1600437620</v>
      </c>
      <c r="AR769" t="s">
        <v>205</v>
      </c>
      <c r="AS769">
        <v>1</v>
      </c>
      <c r="AV769" t="s">
        <v>276</v>
      </c>
      <c r="AW769" t="s">
        <v>5</v>
      </c>
      <c r="AX769">
        <v>1087631</v>
      </c>
      <c r="AY769" t="s">
        <v>6</v>
      </c>
      <c r="BA769" t="s">
        <v>7</v>
      </c>
      <c r="BB769" s="1">
        <v>42430</v>
      </c>
      <c r="BC769" s="1">
        <v>42430</v>
      </c>
      <c r="BD769" s="1">
        <v>43220</v>
      </c>
      <c r="BE769" s="1">
        <v>43242</v>
      </c>
      <c r="BF769">
        <v>0</v>
      </c>
      <c r="BG769">
        <v>0</v>
      </c>
      <c r="BH769">
        <v>40874</v>
      </c>
      <c r="BI769">
        <v>44961.4</v>
      </c>
      <c r="BJ769">
        <v>174062.6</v>
      </c>
      <c r="BK769">
        <v>122857</v>
      </c>
      <c r="BL769">
        <v>655436</v>
      </c>
      <c r="BM769">
        <v>794511</v>
      </c>
      <c r="BN769">
        <v>83.6</v>
      </c>
      <c r="BO769">
        <v>103.6</v>
      </c>
      <c r="BP769" s="1">
        <v>42285</v>
      </c>
      <c r="BQ769" s="1">
        <v>43542</v>
      </c>
      <c r="BR769">
        <v>437621</v>
      </c>
      <c r="BS769">
        <v>1</v>
      </c>
      <c r="BT769" t="s">
        <v>709</v>
      </c>
      <c r="BU769" t="s">
        <v>712</v>
      </c>
      <c r="BW769" t="s">
        <v>716</v>
      </c>
      <c r="BX769">
        <v>18</v>
      </c>
      <c r="BY769">
        <v>18</v>
      </c>
      <c r="BZ769">
        <v>21924</v>
      </c>
      <c r="CA769">
        <v>21924</v>
      </c>
      <c r="CB769">
        <v>0</v>
      </c>
      <c r="CC769">
        <v>0</v>
      </c>
      <c r="CD769">
        <v>3294</v>
      </c>
      <c r="CE769">
        <v>3294</v>
      </c>
    </row>
    <row r="770" spans="1:87" x14ac:dyDescent="0.25">
      <c r="A770">
        <v>1600149869</v>
      </c>
      <c r="B770" t="s">
        <v>183</v>
      </c>
      <c r="C770">
        <v>149869</v>
      </c>
      <c r="E770" t="s">
        <v>276</v>
      </c>
      <c r="F770" t="s">
        <v>1</v>
      </c>
      <c r="G770" t="s">
        <v>2</v>
      </c>
      <c r="H770">
        <v>174062.6</v>
      </c>
      <c r="I770">
        <v>122857</v>
      </c>
      <c r="J770">
        <v>40874</v>
      </c>
      <c r="K770">
        <v>44961.4</v>
      </c>
      <c r="L770">
        <v>0</v>
      </c>
      <c r="M770">
        <v>0</v>
      </c>
      <c r="N770">
        <v>655436</v>
      </c>
      <c r="O770">
        <v>794511</v>
      </c>
      <c r="P770">
        <v>83.6</v>
      </c>
      <c r="Q770">
        <v>103.6</v>
      </c>
      <c r="R770">
        <v>23288</v>
      </c>
      <c r="AA770" t="s">
        <v>3</v>
      </c>
      <c r="AB770" s="1">
        <v>42285</v>
      </c>
      <c r="AE770" s="1">
        <v>42285</v>
      </c>
      <c r="AG770" s="1">
        <v>42285</v>
      </c>
      <c r="AI770" s="1">
        <v>43258</v>
      </c>
      <c r="AM770" s="1">
        <v>43258</v>
      </c>
      <c r="AO770" s="1">
        <v>43258</v>
      </c>
      <c r="AQ770">
        <v>1600437620</v>
      </c>
      <c r="AR770" t="s">
        <v>205</v>
      </c>
      <c r="AS770">
        <v>1</v>
      </c>
      <c r="AV770" t="s">
        <v>276</v>
      </c>
      <c r="AW770" t="s">
        <v>5</v>
      </c>
      <c r="AX770">
        <v>1087631</v>
      </c>
      <c r="AY770" t="s">
        <v>6</v>
      </c>
      <c r="BA770" t="s">
        <v>7</v>
      </c>
      <c r="BB770" s="1">
        <v>42430</v>
      </c>
      <c r="BC770" s="1">
        <v>42430</v>
      </c>
      <c r="BD770" s="1">
        <v>43220</v>
      </c>
      <c r="BE770" s="1">
        <v>43242</v>
      </c>
      <c r="BF770">
        <v>0</v>
      </c>
      <c r="BG770">
        <v>0</v>
      </c>
      <c r="BH770">
        <v>40874</v>
      </c>
      <c r="BI770">
        <v>44961.4</v>
      </c>
      <c r="BJ770">
        <v>174062.6</v>
      </c>
      <c r="BK770">
        <v>122857</v>
      </c>
      <c r="BL770">
        <v>655436</v>
      </c>
      <c r="BM770">
        <v>794511</v>
      </c>
      <c r="BN770">
        <v>83.6</v>
      </c>
      <c r="BO770">
        <v>103.6</v>
      </c>
      <c r="BP770" s="1">
        <v>42285</v>
      </c>
      <c r="BQ770" s="1">
        <v>43542</v>
      </c>
      <c r="BR770">
        <v>437622</v>
      </c>
      <c r="BS770">
        <v>2</v>
      </c>
      <c r="BT770" t="s">
        <v>709</v>
      </c>
      <c r="BU770" t="s">
        <v>712</v>
      </c>
      <c r="BW770" t="s">
        <v>858</v>
      </c>
      <c r="BX770">
        <v>9</v>
      </c>
      <c r="BY770">
        <v>7</v>
      </c>
      <c r="BZ770">
        <v>27594</v>
      </c>
      <c r="CA770">
        <v>21462</v>
      </c>
      <c r="CB770">
        <v>0</v>
      </c>
      <c r="CC770">
        <v>0</v>
      </c>
      <c r="CD770">
        <v>4140</v>
      </c>
      <c r="CE770">
        <v>3220</v>
      </c>
      <c r="CF770" t="s">
        <v>922</v>
      </c>
      <c r="CG770" t="s">
        <v>922</v>
      </c>
      <c r="CH770" t="s">
        <v>922</v>
      </c>
      <c r="CI770" t="s">
        <v>922</v>
      </c>
    </row>
    <row r="771" spans="1:87" x14ac:dyDescent="0.25">
      <c r="A771">
        <v>1600149869</v>
      </c>
      <c r="B771" t="s">
        <v>183</v>
      </c>
      <c r="C771">
        <v>149869</v>
      </c>
      <c r="E771" t="s">
        <v>276</v>
      </c>
      <c r="F771" t="s">
        <v>1</v>
      </c>
      <c r="G771" t="s">
        <v>2</v>
      </c>
      <c r="H771">
        <v>174062.6</v>
      </c>
      <c r="I771">
        <v>122857</v>
      </c>
      <c r="J771">
        <v>40874</v>
      </c>
      <c r="K771">
        <v>44961.4</v>
      </c>
      <c r="L771">
        <v>0</v>
      </c>
      <c r="M771">
        <v>0</v>
      </c>
      <c r="N771">
        <v>655436</v>
      </c>
      <c r="O771">
        <v>794511</v>
      </c>
      <c r="P771">
        <v>83.6</v>
      </c>
      <c r="Q771">
        <v>103.6</v>
      </c>
      <c r="R771">
        <v>23288</v>
      </c>
      <c r="AA771" t="s">
        <v>3</v>
      </c>
      <c r="AB771" s="1">
        <v>42285</v>
      </c>
      <c r="AE771" s="1">
        <v>42285</v>
      </c>
      <c r="AG771" s="1">
        <v>42285</v>
      </c>
      <c r="AI771" s="1">
        <v>43258</v>
      </c>
      <c r="AM771" s="1">
        <v>43258</v>
      </c>
      <c r="AO771" s="1">
        <v>43258</v>
      </c>
      <c r="AQ771">
        <v>1600437620</v>
      </c>
      <c r="AR771" t="s">
        <v>205</v>
      </c>
      <c r="AS771">
        <v>1</v>
      </c>
      <c r="AV771" t="s">
        <v>276</v>
      </c>
      <c r="AW771" t="s">
        <v>5</v>
      </c>
      <c r="AX771">
        <v>1087631</v>
      </c>
      <c r="AY771" t="s">
        <v>6</v>
      </c>
      <c r="BA771" t="s">
        <v>7</v>
      </c>
      <c r="BB771" s="1">
        <v>42430</v>
      </c>
      <c r="BC771" s="1">
        <v>42430</v>
      </c>
      <c r="BD771" s="1">
        <v>43220</v>
      </c>
      <c r="BE771" s="1">
        <v>43242</v>
      </c>
      <c r="BF771">
        <v>0</v>
      </c>
      <c r="BG771">
        <v>0</v>
      </c>
      <c r="BH771">
        <v>40874</v>
      </c>
      <c r="BI771">
        <v>44961.4</v>
      </c>
      <c r="BJ771">
        <v>174062.6</v>
      </c>
      <c r="BK771">
        <v>122857</v>
      </c>
      <c r="BL771">
        <v>655436</v>
      </c>
      <c r="BM771">
        <v>794511</v>
      </c>
      <c r="BN771">
        <v>83.6</v>
      </c>
      <c r="BO771">
        <v>103.6</v>
      </c>
      <c r="BP771" s="1">
        <v>42285</v>
      </c>
      <c r="BQ771" s="1">
        <v>43542</v>
      </c>
      <c r="BR771">
        <v>437623</v>
      </c>
      <c r="BS771">
        <v>3</v>
      </c>
      <c r="BT771" t="s">
        <v>717</v>
      </c>
      <c r="BU771" t="s">
        <v>718</v>
      </c>
      <c r="BW771" t="s">
        <v>835</v>
      </c>
      <c r="BX771">
        <v>1</v>
      </c>
      <c r="BY771">
        <v>1</v>
      </c>
      <c r="BZ771">
        <v>605918</v>
      </c>
      <c r="CA771">
        <v>751125</v>
      </c>
      <c r="CB771">
        <v>83.6</v>
      </c>
      <c r="CC771">
        <v>103.6</v>
      </c>
      <c r="CD771">
        <v>33440</v>
      </c>
      <c r="CE771">
        <v>41440</v>
      </c>
      <c r="CF771" t="s">
        <v>920</v>
      </c>
      <c r="CG771" t="s">
        <v>920</v>
      </c>
      <c r="CH771" t="s">
        <v>920</v>
      </c>
      <c r="CI771" t="s">
        <v>920</v>
      </c>
    </row>
    <row r="772" spans="1:87" x14ac:dyDescent="0.25">
      <c r="A772">
        <v>1600192852</v>
      </c>
      <c r="B772" t="s">
        <v>183</v>
      </c>
      <c r="C772">
        <v>192852</v>
      </c>
      <c r="E772" t="s">
        <v>81</v>
      </c>
      <c r="F772" t="s">
        <v>1</v>
      </c>
      <c r="G772" t="s">
        <v>2</v>
      </c>
      <c r="H772">
        <v>1165.5</v>
      </c>
      <c r="I772">
        <v>1165.5</v>
      </c>
      <c r="J772">
        <v>777</v>
      </c>
      <c r="K772">
        <v>777</v>
      </c>
      <c r="L772">
        <v>0</v>
      </c>
      <c r="M772">
        <v>0</v>
      </c>
      <c r="N772">
        <v>5099.34</v>
      </c>
      <c r="O772">
        <v>5099.34</v>
      </c>
      <c r="P772">
        <v>1.1100000000000001</v>
      </c>
      <c r="Q772">
        <v>1.1100000000000001</v>
      </c>
      <c r="R772">
        <v>30182</v>
      </c>
      <c r="AA772" t="s">
        <v>3</v>
      </c>
      <c r="AB772" s="1">
        <v>43207</v>
      </c>
      <c r="AE772" s="1">
        <v>43207</v>
      </c>
      <c r="AG772" s="1">
        <v>43207</v>
      </c>
      <c r="AI772" s="1">
        <v>43244</v>
      </c>
      <c r="AM772" s="1">
        <v>43244</v>
      </c>
      <c r="AO772" s="1">
        <v>43244</v>
      </c>
      <c r="AQ772">
        <v>1600634442</v>
      </c>
      <c r="AR772" t="s">
        <v>498</v>
      </c>
      <c r="AS772">
        <v>1</v>
      </c>
      <c r="AV772" t="s">
        <v>81</v>
      </c>
      <c r="AW772" t="s">
        <v>5</v>
      </c>
      <c r="AX772">
        <v>1122723</v>
      </c>
      <c r="AY772" t="s">
        <v>6</v>
      </c>
      <c r="BA772" t="s">
        <v>7</v>
      </c>
      <c r="BB772" s="1">
        <v>43221</v>
      </c>
      <c r="BC772" s="1">
        <v>43221</v>
      </c>
      <c r="BD772" s="1">
        <v>43251</v>
      </c>
      <c r="BE772" s="1">
        <v>43243</v>
      </c>
      <c r="BF772">
        <v>0</v>
      </c>
      <c r="BG772">
        <v>0</v>
      </c>
      <c r="BH772">
        <v>777</v>
      </c>
      <c r="BI772">
        <v>777</v>
      </c>
      <c r="BJ772">
        <v>1165.5</v>
      </c>
      <c r="BK772">
        <v>1165.5</v>
      </c>
      <c r="BL772">
        <v>5099.34</v>
      </c>
      <c r="BM772">
        <v>5099.34</v>
      </c>
      <c r="BN772">
        <v>1.1100000000000001</v>
      </c>
      <c r="BO772">
        <v>1.1100000000000001</v>
      </c>
      <c r="BP772" s="1">
        <v>43207</v>
      </c>
      <c r="BQ772" s="1">
        <v>43548</v>
      </c>
      <c r="BR772">
        <v>634443</v>
      </c>
      <c r="BS772">
        <v>1</v>
      </c>
      <c r="BT772" t="s">
        <v>709</v>
      </c>
      <c r="BU772" t="s">
        <v>710</v>
      </c>
      <c r="BW772" t="s">
        <v>722</v>
      </c>
      <c r="BX772">
        <v>111</v>
      </c>
      <c r="BY772">
        <v>111</v>
      </c>
      <c r="BZ772">
        <v>5099.34</v>
      </c>
      <c r="CA772">
        <v>5099.34</v>
      </c>
      <c r="CB772">
        <v>1.1100000000000001</v>
      </c>
      <c r="CC772">
        <v>1.1100000000000001</v>
      </c>
      <c r="CD772">
        <v>777</v>
      </c>
      <c r="CE772">
        <v>777</v>
      </c>
      <c r="CF772" t="s">
        <v>923</v>
      </c>
      <c r="CG772" t="s">
        <v>923</v>
      </c>
      <c r="CH772" t="s">
        <v>923</v>
      </c>
      <c r="CI772" t="s">
        <v>923</v>
      </c>
    </row>
    <row r="773" spans="1:87" x14ac:dyDescent="0.25">
      <c r="A773">
        <v>1600194091</v>
      </c>
      <c r="B773" t="s">
        <v>183</v>
      </c>
      <c r="C773">
        <v>194091</v>
      </c>
      <c r="E773" t="s">
        <v>81</v>
      </c>
      <c r="F773" t="s">
        <v>1</v>
      </c>
      <c r="G773" t="s">
        <v>2</v>
      </c>
      <c r="H773">
        <v>308.16000000000003</v>
      </c>
      <c r="I773">
        <v>308.16000000000003</v>
      </c>
      <c r="J773">
        <v>252</v>
      </c>
      <c r="K773">
        <v>252</v>
      </c>
      <c r="L773">
        <v>0</v>
      </c>
      <c r="M773">
        <v>0</v>
      </c>
      <c r="N773">
        <v>1653.84</v>
      </c>
      <c r="O773">
        <v>1653.84</v>
      </c>
      <c r="P773">
        <v>0.36</v>
      </c>
      <c r="Q773">
        <v>0.36</v>
      </c>
      <c r="R773">
        <v>30546</v>
      </c>
      <c r="AA773" t="s">
        <v>3</v>
      </c>
      <c r="AB773" s="1">
        <v>43235</v>
      </c>
      <c r="AE773" s="1">
        <v>43235</v>
      </c>
      <c r="AG773" s="1">
        <v>43235</v>
      </c>
      <c r="AI773" s="1">
        <v>43244</v>
      </c>
      <c r="AM773" s="1">
        <v>43244</v>
      </c>
      <c r="AO773" s="1">
        <v>43244</v>
      </c>
      <c r="AQ773">
        <v>1600610280</v>
      </c>
      <c r="AR773" t="s">
        <v>506</v>
      </c>
      <c r="AS773">
        <v>1</v>
      </c>
      <c r="AV773" t="s">
        <v>81</v>
      </c>
      <c r="AW773" t="s">
        <v>5</v>
      </c>
      <c r="AX773">
        <v>1159224</v>
      </c>
      <c r="AY773" t="s">
        <v>6</v>
      </c>
      <c r="BA773" t="s">
        <v>7</v>
      </c>
      <c r="BB773" s="1">
        <v>43240</v>
      </c>
      <c r="BC773" s="1">
        <v>43240</v>
      </c>
      <c r="BD773" s="1">
        <v>43245</v>
      </c>
      <c r="BE773" s="1">
        <v>43243</v>
      </c>
      <c r="BF773">
        <v>0</v>
      </c>
      <c r="BG773">
        <v>0</v>
      </c>
      <c r="BH773">
        <v>252</v>
      </c>
      <c r="BI773">
        <v>252</v>
      </c>
      <c r="BJ773">
        <v>308.16000000000003</v>
      </c>
      <c r="BK773">
        <v>308.16000000000003</v>
      </c>
      <c r="BL773">
        <v>1653.84</v>
      </c>
      <c r="BM773">
        <v>1653.84</v>
      </c>
      <c r="BN773">
        <v>0.36</v>
      </c>
      <c r="BO773">
        <v>0.36</v>
      </c>
      <c r="BP773" s="1">
        <v>43235</v>
      </c>
      <c r="BQ773" s="1">
        <v>43548</v>
      </c>
      <c r="BR773">
        <v>610281</v>
      </c>
      <c r="BS773">
        <v>1</v>
      </c>
      <c r="BT773" t="s">
        <v>709</v>
      </c>
      <c r="BU773" t="s">
        <v>710</v>
      </c>
      <c r="BW773" t="s">
        <v>722</v>
      </c>
      <c r="BX773">
        <v>36</v>
      </c>
      <c r="BY773">
        <v>36</v>
      </c>
      <c r="BZ773">
        <v>1653.84</v>
      </c>
      <c r="CA773">
        <v>1653.84</v>
      </c>
      <c r="CB773">
        <v>0.36</v>
      </c>
      <c r="CC773">
        <v>0.36</v>
      </c>
      <c r="CD773">
        <v>252</v>
      </c>
      <c r="CE773">
        <v>252</v>
      </c>
      <c r="CF773" t="s">
        <v>922</v>
      </c>
      <c r="CG773" t="s">
        <v>922</v>
      </c>
      <c r="CH773" t="s">
        <v>922</v>
      </c>
      <c r="CI773" t="s">
        <v>922</v>
      </c>
    </row>
    <row r="774" spans="1:87" x14ac:dyDescent="0.25">
      <c r="A774">
        <v>1600181012</v>
      </c>
      <c r="B774" t="s">
        <v>183</v>
      </c>
      <c r="C774">
        <v>181012</v>
      </c>
      <c r="E774" t="s">
        <v>1060</v>
      </c>
      <c r="F774" t="s">
        <v>1</v>
      </c>
      <c r="G774" t="s">
        <v>2</v>
      </c>
      <c r="H774">
        <v>3906</v>
      </c>
      <c r="I774">
        <v>3906</v>
      </c>
      <c r="J774">
        <v>1418</v>
      </c>
      <c r="K774">
        <v>1128</v>
      </c>
      <c r="L774">
        <v>825</v>
      </c>
      <c r="M774">
        <v>825</v>
      </c>
      <c r="N774">
        <v>7537.9080000000004</v>
      </c>
      <c r="O774">
        <v>7084.9390000000003</v>
      </c>
      <c r="P774">
        <v>0.64800000000000002</v>
      </c>
      <c r="Q774">
        <v>0.54900000000000004</v>
      </c>
      <c r="R774">
        <v>15341</v>
      </c>
      <c r="AA774" t="s">
        <v>3</v>
      </c>
      <c r="AB774" s="1">
        <v>42941</v>
      </c>
      <c r="AE774" s="1">
        <v>42941</v>
      </c>
      <c r="AG774" s="1">
        <v>42941</v>
      </c>
      <c r="AI774" s="1">
        <v>43293</v>
      </c>
      <c r="AM774" s="1">
        <v>43293</v>
      </c>
      <c r="AO774" s="1">
        <v>43293</v>
      </c>
      <c r="AQ774">
        <v>1600575794</v>
      </c>
      <c r="AR774" t="s">
        <v>406</v>
      </c>
      <c r="AS774">
        <v>1</v>
      </c>
      <c r="AV774" t="s">
        <v>1058</v>
      </c>
      <c r="AW774" t="s">
        <v>5</v>
      </c>
      <c r="AY774" t="s">
        <v>6</v>
      </c>
      <c r="BA774" t="s">
        <v>7</v>
      </c>
      <c r="BB774" s="1">
        <v>42943</v>
      </c>
      <c r="BC774" s="1">
        <v>42943</v>
      </c>
      <c r="BD774" s="1">
        <v>43126</v>
      </c>
      <c r="BE774" s="1">
        <v>43251</v>
      </c>
      <c r="BF774">
        <v>262</v>
      </c>
      <c r="BG774">
        <v>552</v>
      </c>
      <c r="BH774">
        <v>1018</v>
      </c>
      <c r="BI774">
        <v>728</v>
      </c>
      <c r="BJ774">
        <v>2560</v>
      </c>
      <c r="BK774">
        <v>2560</v>
      </c>
      <c r="BL774">
        <v>3094.31</v>
      </c>
      <c r="BM774">
        <v>2641.34</v>
      </c>
      <c r="BN774">
        <v>0.65</v>
      </c>
      <c r="BO774">
        <v>0.55000000000000004</v>
      </c>
      <c r="BP774" s="1">
        <v>42941</v>
      </c>
      <c r="BQ774" s="1">
        <v>43547</v>
      </c>
      <c r="BR774">
        <v>575795</v>
      </c>
      <c r="BS774">
        <v>1</v>
      </c>
      <c r="BT774" t="s">
        <v>709</v>
      </c>
      <c r="BU774" t="s">
        <v>718</v>
      </c>
      <c r="BW774" t="s">
        <v>726</v>
      </c>
      <c r="BY774">
        <v>58</v>
      </c>
      <c r="BZ774">
        <v>0</v>
      </c>
      <c r="CA774">
        <v>2131.616</v>
      </c>
      <c r="CB774">
        <v>0</v>
      </c>
      <c r="CC774">
        <v>0.46400000000000002</v>
      </c>
      <c r="CD774">
        <v>0</v>
      </c>
      <c r="CE774">
        <v>638</v>
      </c>
      <c r="CF774" t="s">
        <v>920</v>
      </c>
      <c r="CG774" t="s">
        <v>920</v>
      </c>
      <c r="CH774" t="s">
        <v>920</v>
      </c>
      <c r="CI774" t="s">
        <v>920</v>
      </c>
    </row>
    <row r="775" spans="1:87" x14ac:dyDescent="0.25">
      <c r="A775">
        <v>1600181012</v>
      </c>
      <c r="B775" t="s">
        <v>183</v>
      </c>
      <c r="C775">
        <v>181012</v>
      </c>
      <c r="E775" t="s">
        <v>1060</v>
      </c>
      <c r="F775" t="s">
        <v>1</v>
      </c>
      <c r="G775" t="s">
        <v>2</v>
      </c>
      <c r="H775">
        <v>3906</v>
      </c>
      <c r="I775">
        <v>3906</v>
      </c>
      <c r="J775">
        <v>1418</v>
      </c>
      <c r="K775">
        <v>1128</v>
      </c>
      <c r="L775">
        <v>825</v>
      </c>
      <c r="M775">
        <v>825</v>
      </c>
      <c r="N775">
        <v>7537.9080000000004</v>
      </c>
      <c r="O775">
        <v>7084.9390000000003</v>
      </c>
      <c r="P775">
        <v>0.64800000000000002</v>
      </c>
      <c r="Q775">
        <v>0.54900000000000004</v>
      </c>
      <c r="R775">
        <v>15341</v>
      </c>
      <c r="AA775" t="s">
        <v>3</v>
      </c>
      <c r="AB775" s="1">
        <v>42941</v>
      </c>
      <c r="AE775" s="1">
        <v>42941</v>
      </c>
      <c r="AG775" s="1">
        <v>42941</v>
      </c>
      <c r="AI775" s="1">
        <v>43293</v>
      </c>
      <c r="AM775" s="1">
        <v>43293</v>
      </c>
      <c r="AO775" s="1">
        <v>43293</v>
      </c>
      <c r="AQ775">
        <v>1600575794</v>
      </c>
      <c r="AR775" t="s">
        <v>406</v>
      </c>
      <c r="AS775">
        <v>1</v>
      </c>
      <c r="AV775" t="s">
        <v>1058</v>
      </c>
      <c r="AW775" t="s">
        <v>5</v>
      </c>
      <c r="AY775" t="s">
        <v>6</v>
      </c>
      <c r="BA775" t="s">
        <v>7</v>
      </c>
      <c r="BB775" s="1">
        <v>42943</v>
      </c>
      <c r="BC775" s="1">
        <v>42943</v>
      </c>
      <c r="BD775" s="1">
        <v>43126</v>
      </c>
      <c r="BE775" s="1">
        <v>43251</v>
      </c>
      <c r="BF775">
        <v>262</v>
      </c>
      <c r="BG775">
        <v>552</v>
      </c>
      <c r="BH775">
        <v>1018</v>
      </c>
      <c r="BI775">
        <v>728</v>
      </c>
      <c r="BJ775">
        <v>2560</v>
      </c>
      <c r="BK775">
        <v>2560</v>
      </c>
      <c r="BL775">
        <v>3094.31</v>
      </c>
      <c r="BM775">
        <v>2641.34</v>
      </c>
      <c r="BN775">
        <v>0.65</v>
      </c>
      <c r="BO775">
        <v>0.55000000000000004</v>
      </c>
      <c r="BP775" s="1">
        <v>42941</v>
      </c>
      <c r="BQ775" s="1">
        <v>43547</v>
      </c>
      <c r="BR775">
        <v>575796</v>
      </c>
      <c r="BS775">
        <v>2</v>
      </c>
      <c r="BT775" t="s">
        <v>709</v>
      </c>
      <c r="BU775" t="s">
        <v>718</v>
      </c>
      <c r="BW775" t="s">
        <v>929</v>
      </c>
      <c r="BX775">
        <v>1</v>
      </c>
      <c r="BY775">
        <v>1</v>
      </c>
      <c r="BZ775">
        <v>248.78399999999999</v>
      </c>
      <c r="CA775">
        <v>248.78399999999999</v>
      </c>
      <c r="CB775">
        <v>2.8000000000000001E-2</v>
      </c>
      <c r="CC775">
        <v>2.8000000000000001E-2</v>
      </c>
      <c r="CD775">
        <v>10</v>
      </c>
      <c r="CE775">
        <v>10</v>
      </c>
      <c r="CF775" t="s">
        <v>924</v>
      </c>
      <c r="CG775" t="s">
        <v>924</v>
      </c>
      <c r="CH775" t="s">
        <v>924</v>
      </c>
      <c r="CI775" t="s">
        <v>924</v>
      </c>
    </row>
    <row r="776" spans="1:87" x14ac:dyDescent="0.25">
      <c r="A776">
        <v>1600181012</v>
      </c>
      <c r="B776" t="s">
        <v>183</v>
      </c>
      <c r="C776">
        <v>181012</v>
      </c>
      <c r="E776" t="s">
        <v>1060</v>
      </c>
      <c r="F776" t="s">
        <v>1</v>
      </c>
      <c r="G776" t="s">
        <v>2</v>
      </c>
      <c r="H776">
        <v>3906</v>
      </c>
      <c r="I776">
        <v>3906</v>
      </c>
      <c r="J776">
        <v>1418</v>
      </c>
      <c r="K776">
        <v>1128</v>
      </c>
      <c r="L776">
        <v>825</v>
      </c>
      <c r="M776">
        <v>825</v>
      </c>
      <c r="N776">
        <v>7537.9080000000004</v>
      </c>
      <c r="O776">
        <v>7084.9390000000003</v>
      </c>
      <c r="P776">
        <v>0.64800000000000002</v>
      </c>
      <c r="Q776">
        <v>0.54900000000000004</v>
      </c>
      <c r="R776">
        <v>15341</v>
      </c>
      <c r="AA776" t="s">
        <v>3</v>
      </c>
      <c r="AB776" s="1">
        <v>42941</v>
      </c>
      <c r="AE776" s="1">
        <v>42941</v>
      </c>
      <c r="AG776" s="1">
        <v>42941</v>
      </c>
      <c r="AI776" s="1">
        <v>43293</v>
      </c>
      <c r="AM776" s="1">
        <v>43293</v>
      </c>
      <c r="AO776" s="1">
        <v>43293</v>
      </c>
      <c r="AQ776">
        <v>1600575794</v>
      </c>
      <c r="AR776" t="s">
        <v>406</v>
      </c>
      <c r="AS776">
        <v>1</v>
      </c>
      <c r="AV776" t="s">
        <v>1058</v>
      </c>
      <c r="AW776" t="s">
        <v>5</v>
      </c>
      <c r="AY776" t="s">
        <v>6</v>
      </c>
      <c r="BA776" t="s">
        <v>7</v>
      </c>
      <c r="BB776" s="1">
        <v>42943</v>
      </c>
      <c r="BC776" s="1">
        <v>42943</v>
      </c>
      <c r="BD776" s="1">
        <v>43126</v>
      </c>
      <c r="BE776" s="1">
        <v>43251</v>
      </c>
      <c r="BF776">
        <v>262</v>
      </c>
      <c r="BG776">
        <v>552</v>
      </c>
      <c r="BH776">
        <v>1018</v>
      </c>
      <c r="BI776">
        <v>728</v>
      </c>
      <c r="BJ776">
        <v>2560</v>
      </c>
      <c r="BK776">
        <v>2560</v>
      </c>
      <c r="BL776">
        <v>3094.31</v>
      </c>
      <c r="BM776">
        <v>2641.34</v>
      </c>
      <c r="BN776">
        <v>0.65</v>
      </c>
      <c r="BO776">
        <v>0.55000000000000004</v>
      </c>
      <c r="BP776" s="1">
        <v>42941</v>
      </c>
      <c r="BQ776" s="1">
        <v>43547</v>
      </c>
      <c r="BR776">
        <v>575797</v>
      </c>
      <c r="BS776">
        <v>3</v>
      </c>
      <c r="BT776" t="s">
        <v>709</v>
      </c>
      <c r="BU776" t="s">
        <v>718</v>
      </c>
      <c r="BW776" t="s">
        <v>726</v>
      </c>
      <c r="BX776">
        <v>8</v>
      </c>
      <c r="BY776">
        <v>8</v>
      </c>
      <c r="BZ776">
        <v>260.93900000000002</v>
      </c>
      <c r="CA776">
        <v>260.93900000000002</v>
      </c>
      <c r="CB776">
        <v>5.7000000000000002E-2</v>
      </c>
      <c r="CC776">
        <v>5.7000000000000002E-2</v>
      </c>
      <c r="CD776">
        <v>80</v>
      </c>
      <c r="CE776">
        <v>80</v>
      </c>
    </row>
    <row r="777" spans="1:87" x14ac:dyDescent="0.25">
      <c r="A777">
        <v>1600181012</v>
      </c>
      <c r="B777" t="s">
        <v>183</v>
      </c>
      <c r="C777">
        <v>181012</v>
      </c>
      <c r="E777" t="s">
        <v>1060</v>
      </c>
      <c r="F777" t="s">
        <v>1</v>
      </c>
      <c r="G777" t="s">
        <v>2</v>
      </c>
      <c r="H777">
        <v>3906</v>
      </c>
      <c r="I777">
        <v>3906</v>
      </c>
      <c r="J777">
        <v>1418</v>
      </c>
      <c r="K777">
        <v>1128</v>
      </c>
      <c r="L777">
        <v>825</v>
      </c>
      <c r="M777">
        <v>825</v>
      </c>
      <c r="N777">
        <v>7537.9080000000004</v>
      </c>
      <c r="O777">
        <v>7084.9390000000003</v>
      </c>
      <c r="P777">
        <v>0.64800000000000002</v>
      </c>
      <c r="Q777">
        <v>0.54900000000000004</v>
      </c>
      <c r="R777">
        <v>15341</v>
      </c>
      <c r="AA777" t="s">
        <v>3</v>
      </c>
      <c r="AB777" s="1">
        <v>42941</v>
      </c>
      <c r="AE777" s="1">
        <v>42941</v>
      </c>
      <c r="AG777" s="1">
        <v>42941</v>
      </c>
      <c r="AI777" s="1">
        <v>43293</v>
      </c>
      <c r="AM777" s="1">
        <v>43293</v>
      </c>
      <c r="AO777" s="1">
        <v>43293</v>
      </c>
      <c r="AQ777">
        <v>1600575794</v>
      </c>
      <c r="AR777" t="s">
        <v>406</v>
      </c>
      <c r="AS777">
        <v>1</v>
      </c>
      <c r="AV777" t="s">
        <v>1058</v>
      </c>
      <c r="AW777" t="s">
        <v>5</v>
      </c>
      <c r="AY777" t="s">
        <v>6</v>
      </c>
      <c r="BA777" t="s">
        <v>7</v>
      </c>
      <c r="BB777" s="1">
        <v>42943</v>
      </c>
      <c r="BC777" s="1">
        <v>42943</v>
      </c>
      <c r="BD777" s="1">
        <v>43126</v>
      </c>
      <c r="BE777" s="1">
        <v>43251</v>
      </c>
      <c r="BF777">
        <v>262</v>
      </c>
      <c r="BG777">
        <v>552</v>
      </c>
      <c r="BH777">
        <v>1018</v>
      </c>
      <c r="BI777">
        <v>728</v>
      </c>
      <c r="BJ777">
        <v>2560</v>
      </c>
      <c r="BK777">
        <v>2560</v>
      </c>
      <c r="BL777">
        <v>3094.31</v>
      </c>
      <c r="BM777">
        <v>2641.34</v>
      </c>
      <c r="BN777">
        <v>0.65</v>
      </c>
      <c r="BO777">
        <v>0.55000000000000004</v>
      </c>
      <c r="BP777" s="1">
        <v>42941</v>
      </c>
      <c r="BQ777" s="1">
        <v>43547</v>
      </c>
      <c r="BR777">
        <v>575798</v>
      </c>
      <c r="BS777">
        <v>4</v>
      </c>
      <c r="BT777" t="s">
        <v>709</v>
      </c>
      <c r="BU777" t="s">
        <v>718</v>
      </c>
      <c r="BW777" t="s">
        <v>726</v>
      </c>
      <c r="BX777">
        <v>58</v>
      </c>
      <c r="BY777">
        <v>0</v>
      </c>
      <c r="BZ777">
        <v>2584.5839999999998</v>
      </c>
      <c r="CA777">
        <v>0</v>
      </c>
      <c r="CB777">
        <v>0.56299999999999994</v>
      </c>
      <c r="CC777">
        <v>0</v>
      </c>
      <c r="CD777">
        <v>928</v>
      </c>
      <c r="CE777">
        <v>0</v>
      </c>
    </row>
    <row r="778" spans="1:87" x14ac:dyDescent="0.25">
      <c r="A778">
        <v>1600181012</v>
      </c>
      <c r="B778" t="s">
        <v>183</v>
      </c>
      <c r="C778">
        <v>181012</v>
      </c>
      <c r="E778" t="s">
        <v>1060</v>
      </c>
      <c r="F778" t="s">
        <v>1</v>
      </c>
      <c r="G778" t="s">
        <v>2</v>
      </c>
      <c r="H778">
        <v>3906</v>
      </c>
      <c r="I778">
        <v>3906</v>
      </c>
      <c r="J778">
        <v>1418</v>
      </c>
      <c r="K778">
        <v>1128</v>
      </c>
      <c r="L778">
        <v>825</v>
      </c>
      <c r="M778">
        <v>825</v>
      </c>
      <c r="N778">
        <v>7537.9080000000004</v>
      </c>
      <c r="O778">
        <v>7084.9390000000003</v>
      </c>
      <c r="P778">
        <v>0.64800000000000002</v>
      </c>
      <c r="Q778">
        <v>0.54900000000000004</v>
      </c>
      <c r="R778">
        <v>15341</v>
      </c>
      <c r="AA778" t="s">
        <v>3</v>
      </c>
      <c r="AB778" s="1">
        <v>42941</v>
      </c>
      <c r="AE778" s="1">
        <v>42941</v>
      </c>
      <c r="AG778" s="1">
        <v>42941</v>
      </c>
      <c r="AI778" s="1">
        <v>43293</v>
      </c>
      <c r="AM778" s="1">
        <v>43293</v>
      </c>
      <c r="AO778" s="1">
        <v>43293</v>
      </c>
      <c r="AQ778">
        <v>1600575794</v>
      </c>
      <c r="AR778" t="s">
        <v>406</v>
      </c>
      <c r="AS778">
        <v>1</v>
      </c>
      <c r="AV778" t="s">
        <v>1058</v>
      </c>
      <c r="AW778" t="s">
        <v>5</v>
      </c>
      <c r="AY778" t="s">
        <v>6</v>
      </c>
      <c r="BA778" t="s">
        <v>7</v>
      </c>
      <c r="BB778" s="1">
        <v>42943</v>
      </c>
      <c r="BC778" s="1">
        <v>42943</v>
      </c>
      <c r="BD778" s="1">
        <v>43126</v>
      </c>
      <c r="BE778" s="1">
        <v>43251</v>
      </c>
      <c r="BF778">
        <v>262</v>
      </c>
      <c r="BG778">
        <v>552</v>
      </c>
      <c r="BH778">
        <v>1018</v>
      </c>
      <c r="BI778">
        <v>728</v>
      </c>
      <c r="BJ778">
        <v>2560</v>
      </c>
      <c r="BK778">
        <v>2560</v>
      </c>
      <c r="BL778">
        <v>3094.31</v>
      </c>
      <c r="BM778">
        <v>2641.34</v>
      </c>
      <c r="BN778">
        <v>0.65</v>
      </c>
      <c r="BO778">
        <v>0.55000000000000004</v>
      </c>
      <c r="BP778" s="1">
        <v>42941</v>
      </c>
      <c r="BQ778" s="1">
        <v>43547</v>
      </c>
      <c r="BR778">
        <v>575799</v>
      </c>
      <c r="BS778">
        <v>5</v>
      </c>
      <c r="BT778" t="s">
        <v>709</v>
      </c>
      <c r="BU778" t="s">
        <v>718</v>
      </c>
      <c r="BW778" t="s">
        <v>737</v>
      </c>
      <c r="BY778">
        <v>0</v>
      </c>
      <c r="BZ778">
        <v>0</v>
      </c>
      <c r="CA778">
        <v>0</v>
      </c>
      <c r="CB778">
        <v>0</v>
      </c>
      <c r="CC778">
        <v>0</v>
      </c>
      <c r="CD778">
        <v>0</v>
      </c>
      <c r="CE778">
        <v>0</v>
      </c>
      <c r="CF778" t="s">
        <v>922</v>
      </c>
      <c r="CG778" t="s">
        <v>922</v>
      </c>
      <c r="CH778" t="s">
        <v>922</v>
      </c>
      <c r="CI778" t="s">
        <v>922</v>
      </c>
    </row>
    <row r="779" spans="1:87" x14ac:dyDescent="0.25">
      <c r="A779">
        <v>1600181012</v>
      </c>
      <c r="B779" t="s">
        <v>183</v>
      </c>
      <c r="C779">
        <v>181012</v>
      </c>
      <c r="E779" t="s">
        <v>1060</v>
      </c>
      <c r="F779" t="s">
        <v>1</v>
      </c>
      <c r="G779" t="s">
        <v>2</v>
      </c>
      <c r="H779">
        <v>3906</v>
      </c>
      <c r="I779">
        <v>3906</v>
      </c>
      <c r="J779">
        <v>1418</v>
      </c>
      <c r="K779">
        <v>1128</v>
      </c>
      <c r="L779">
        <v>825</v>
      </c>
      <c r="M779">
        <v>825</v>
      </c>
      <c r="N779">
        <v>7537.9080000000004</v>
      </c>
      <c r="O779">
        <v>7084.9390000000003</v>
      </c>
      <c r="P779">
        <v>0.64800000000000002</v>
      </c>
      <c r="Q779">
        <v>0.54900000000000004</v>
      </c>
      <c r="R779">
        <v>15341</v>
      </c>
      <c r="AA779" t="s">
        <v>3</v>
      </c>
      <c r="AB779" s="1">
        <v>42941</v>
      </c>
      <c r="AE779" s="1">
        <v>42941</v>
      </c>
      <c r="AG779" s="1">
        <v>42941</v>
      </c>
      <c r="AI779" s="1">
        <v>43293</v>
      </c>
      <c r="AM779" s="1">
        <v>43293</v>
      </c>
      <c r="AO779" s="1">
        <v>43293</v>
      </c>
      <c r="AQ779">
        <v>1600575800</v>
      </c>
      <c r="AR779" t="s">
        <v>407</v>
      </c>
      <c r="AS779">
        <v>2</v>
      </c>
      <c r="AV779" t="s">
        <v>272</v>
      </c>
      <c r="AW779" t="s">
        <v>5</v>
      </c>
      <c r="AY779" t="s">
        <v>6</v>
      </c>
      <c r="BA779" t="s">
        <v>7</v>
      </c>
      <c r="BB779" s="1">
        <v>42943</v>
      </c>
      <c r="BC779" s="1">
        <v>42943</v>
      </c>
      <c r="BD779" s="1">
        <v>43126</v>
      </c>
      <c r="BE779" s="1">
        <v>43251</v>
      </c>
      <c r="BF779">
        <v>273</v>
      </c>
      <c r="BG779">
        <v>273</v>
      </c>
      <c r="BH779">
        <v>400</v>
      </c>
      <c r="BI779">
        <v>400</v>
      </c>
      <c r="BJ779">
        <v>1346</v>
      </c>
      <c r="BK779">
        <v>1346</v>
      </c>
      <c r="BL779">
        <v>4443.6000000000004</v>
      </c>
      <c r="BM779">
        <v>4443.6000000000004</v>
      </c>
      <c r="BN779">
        <v>0</v>
      </c>
      <c r="BO779">
        <v>0</v>
      </c>
      <c r="BP779" s="1">
        <v>42941</v>
      </c>
      <c r="BQ779" s="1">
        <v>43547</v>
      </c>
      <c r="BR779">
        <v>575801</v>
      </c>
      <c r="BS779">
        <v>1</v>
      </c>
      <c r="BT779" t="s">
        <v>709</v>
      </c>
      <c r="BU779" t="s">
        <v>712</v>
      </c>
      <c r="BW779" t="s">
        <v>730</v>
      </c>
      <c r="BX779">
        <v>2</v>
      </c>
      <c r="BY779">
        <v>2</v>
      </c>
      <c r="BZ779">
        <v>1167.5999999999999</v>
      </c>
      <c r="CA779">
        <v>1167.5999999999999</v>
      </c>
      <c r="CB779">
        <v>0</v>
      </c>
      <c r="CC779">
        <v>0</v>
      </c>
      <c r="CD779">
        <v>100</v>
      </c>
      <c r="CE779">
        <v>100</v>
      </c>
      <c r="CF779" t="s">
        <v>920</v>
      </c>
      <c r="CG779" t="s">
        <v>920</v>
      </c>
      <c r="CH779" t="s">
        <v>920</v>
      </c>
      <c r="CI779" t="s">
        <v>920</v>
      </c>
    </row>
    <row r="780" spans="1:87" x14ac:dyDescent="0.25">
      <c r="A780">
        <v>1600181012</v>
      </c>
      <c r="B780" t="s">
        <v>183</v>
      </c>
      <c r="C780">
        <v>181012</v>
      </c>
      <c r="E780" t="s">
        <v>1060</v>
      </c>
      <c r="F780" t="s">
        <v>1</v>
      </c>
      <c r="G780" t="s">
        <v>2</v>
      </c>
      <c r="H780">
        <v>3906</v>
      </c>
      <c r="I780">
        <v>3906</v>
      </c>
      <c r="J780">
        <v>1418</v>
      </c>
      <c r="K780">
        <v>1128</v>
      </c>
      <c r="L780">
        <v>825</v>
      </c>
      <c r="M780">
        <v>825</v>
      </c>
      <c r="N780">
        <v>7537.9080000000004</v>
      </c>
      <c r="O780">
        <v>7084.9390000000003</v>
      </c>
      <c r="P780">
        <v>0.64800000000000002</v>
      </c>
      <c r="Q780">
        <v>0.54900000000000004</v>
      </c>
      <c r="R780">
        <v>15341</v>
      </c>
      <c r="AA780" t="s">
        <v>3</v>
      </c>
      <c r="AB780" s="1">
        <v>42941</v>
      </c>
      <c r="AE780" s="1">
        <v>42941</v>
      </c>
      <c r="AG780" s="1">
        <v>42941</v>
      </c>
      <c r="AI780" s="1">
        <v>43293</v>
      </c>
      <c r="AM780" s="1">
        <v>43293</v>
      </c>
      <c r="AO780" s="1">
        <v>43293</v>
      </c>
      <c r="AQ780">
        <v>1600575800</v>
      </c>
      <c r="AR780" t="s">
        <v>407</v>
      </c>
      <c r="AS780">
        <v>2</v>
      </c>
      <c r="AV780" t="s">
        <v>272</v>
      </c>
      <c r="AW780" t="s">
        <v>5</v>
      </c>
      <c r="AY780" t="s">
        <v>6</v>
      </c>
      <c r="BA780" t="s">
        <v>7</v>
      </c>
      <c r="BB780" s="1">
        <v>42943</v>
      </c>
      <c r="BC780" s="1">
        <v>42943</v>
      </c>
      <c r="BD780" s="1">
        <v>43126</v>
      </c>
      <c r="BE780" s="1">
        <v>43251</v>
      </c>
      <c r="BF780">
        <v>273</v>
      </c>
      <c r="BG780">
        <v>273</v>
      </c>
      <c r="BH780">
        <v>400</v>
      </c>
      <c r="BI780">
        <v>400</v>
      </c>
      <c r="BJ780">
        <v>1346</v>
      </c>
      <c r="BK780">
        <v>1346</v>
      </c>
      <c r="BL780">
        <v>4443.6000000000004</v>
      </c>
      <c r="BM780">
        <v>4443.6000000000004</v>
      </c>
      <c r="BN780">
        <v>0</v>
      </c>
      <c r="BO780">
        <v>0</v>
      </c>
      <c r="BP780" s="1">
        <v>42941</v>
      </c>
      <c r="BQ780" s="1">
        <v>43547</v>
      </c>
      <c r="BR780">
        <v>575802</v>
      </c>
      <c r="BS780">
        <v>2</v>
      </c>
      <c r="BT780" t="s">
        <v>709</v>
      </c>
      <c r="BU780" t="s">
        <v>712</v>
      </c>
      <c r="BW780" t="s">
        <v>730</v>
      </c>
      <c r="BX780">
        <v>12</v>
      </c>
      <c r="BY780">
        <v>12</v>
      </c>
      <c r="BZ780">
        <v>3276</v>
      </c>
      <c r="CA780">
        <v>3276</v>
      </c>
      <c r="CB780">
        <v>0</v>
      </c>
      <c r="CC780">
        <v>0</v>
      </c>
      <c r="CD780">
        <v>300</v>
      </c>
      <c r="CE780">
        <v>300</v>
      </c>
      <c r="CF780" t="s">
        <v>924</v>
      </c>
      <c r="CG780" t="s">
        <v>924</v>
      </c>
      <c r="CH780" t="s">
        <v>924</v>
      </c>
      <c r="CI780" t="s">
        <v>924</v>
      </c>
    </row>
    <row r="781" spans="1:87" x14ac:dyDescent="0.25">
      <c r="A781">
        <v>1600192020</v>
      </c>
      <c r="B781" t="s">
        <v>183</v>
      </c>
      <c r="C781">
        <v>192020</v>
      </c>
      <c r="E781" t="s">
        <v>1053</v>
      </c>
      <c r="F781" t="s">
        <v>1</v>
      </c>
      <c r="G781" t="s">
        <v>2</v>
      </c>
      <c r="H781">
        <v>2041.16</v>
      </c>
      <c r="I781">
        <v>2041.16</v>
      </c>
      <c r="J781">
        <v>530</v>
      </c>
      <c r="K781">
        <v>530</v>
      </c>
      <c r="L781">
        <v>0</v>
      </c>
      <c r="M781">
        <v>0</v>
      </c>
      <c r="N781">
        <v>10616</v>
      </c>
      <c r="O781">
        <v>10616</v>
      </c>
      <c r="P781">
        <v>1.448</v>
      </c>
      <c r="Q781">
        <v>1.448</v>
      </c>
      <c r="R781">
        <v>25428</v>
      </c>
      <c r="AA781" t="s">
        <v>3</v>
      </c>
      <c r="AB781" s="1">
        <v>43187</v>
      </c>
      <c r="AE781" s="1">
        <v>43187</v>
      </c>
      <c r="AG781" s="1">
        <v>43187</v>
      </c>
      <c r="AI781" s="1">
        <v>43257</v>
      </c>
      <c r="AM781" s="1">
        <v>43257</v>
      </c>
      <c r="AO781" s="1">
        <v>43257</v>
      </c>
      <c r="AQ781">
        <v>1600626638</v>
      </c>
      <c r="AR781" t="s">
        <v>490</v>
      </c>
      <c r="AS781">
        <v>1</v>
      </c>
      <c r="AV781" t="s">
        <v>1053</v>
      </c>
      <c r="AW781" t="s">
        <v>5</v>
      </c>
      <c r="AY781" t="s">
        <v>6</v>
      </c>
      <c r="BA781" t="s">
        <v>7</v>
      </c>
      <c r="BB781" s="1">
        <v>43187</v>
      </c>
      <c r="BC781" s="1">
        <v>43187</v>
      </c>
      <c r="BD781" s="1">
        <v>43251</v>
      </c>
      <c r="BE781" s="1">
        <v>43251</v>
      </c>
      <c r="BF781">
        <v>0</v>
      </c>
      <c r="BG781">
        <v>0</v>
      </c>
      <c r="BH781">
        <v>530</v>
      </c>
      <c r="BI781">
        <v>530</v>
      </c>
      <c r="BJ781">
        <v>2041.16</v>
      </c>
      <c r="BK781">
        <v>2041.16</v>
      </c>
      <c r="BL781">
        <v>10616</v>
      </c>
      <c r="BM781">
        <v>10616</v>
      </c>
      <c r="BN781">
        <v>1.45</v>
      </c>
      <c r="BO781">
        <v>1.45</v>
      </c>
      <c r="BP781" s="1">
        <v>43187</v>
      </c>
      <c r="BQ781" s="1">
        <v>43548</v>
      </c>
      <c r="BR781">
        <v>626639</v>
      </c>
      <c r="BS781">
        <v>1</v>
      </c>
      <c r="BT781" t="s">
        <v>709</v>
      </c>
      <c r="BU781" t="s">
        <v>817</v>
      </c>
      <c r="BW781" t="s">
        <v>818</v>
      </c>
      <c r="BX781">
        <v>2</v>
      </c>
      <c r="BY781">
        <v>2</v>
      </c>
      <c r="BZ781">
        <v>10616</v>
      </c>
      <c r="CA781">
        <v>10616</v>
      </c>
      <c r="CB781">
        <v>1.448</v>
      </c>
      <c r="CC781">
        <v>1.448</v>
      </c>
      <c r="CD781">
        <v>530</v>
      </c>
      <c r="CE781">
        <v>530</v>
      </c>
    </row>
    <row r="782" spans="1:87" x14ac:dyDescent="0.25">
      <c r="A782">
        <v>1600187637</v>
      </c>
      <c r="B782" t="s">
        <v>183</v>
      </c>
      <c r="C782">
        <v>187637</v>
      </c>
      <c r="E782" t="s">
        <v>1058</v>
      </c>
      <c r="F782" t="s">
        <v>1</v>
      </c>
      <c r="G782" t="s">
        <v>2</v>
      </c>
      <c r="H782">
        <v>7608.48</v>
      </c>
      <c r="I782">
        <v>7608.48</v>
      </c>
      <c r="J782">
        <v>6281</v>
      </c>
      <c r="K782">
        <v>4881</v>
      </c>
      <c r="L782">
        <v>0</v>
      </c>
      <c r="M782">
        <v>0</v>
      </c>
      <c r="N782">
        <v>40885.620000000003</v>
      </c>
      <c r="O782">
        <v>31697.62</v>
      </c>
      <c r="P782">
        <v>8.9120000000000008</v>
      </c>
      <c r="Q782">
        <v>6.9119999999999999</v>
      </c>
      <c r="R782">
        <v>28503</v>
      </c>
      <c r="AA782" t="s">
        <v>3</v>
      </c>
      <c r="AB782" s="1">
        <v>43081</v>
      </c>
      <c r="AE782" s="1">
        <v>43081</v>
      </c>
      <c r="AG782" s="1">
        <v>43081</v>
      </c>
      <c r="AI782" s="1">
        <v>43273</v>
      </c>
      <c r="AM782" s="1">
        <v>43273</v>
      </c>
      <c r="AO782" s="1">
        <v>43273</v>
      </c>
      <c r="AQ782">
        <v>1600545611</v>
      </c>
      <c r="AR782" t="s">
        <v>442</v>
      </c>
      <c r="AS782">
        <v>1</v>
      </c>
      <c r="AV782" t="s">
        <v>1058</v>
      </c>
      <c r="AW782" t="s">
        <v>5</v>
      </c>
      <c r="AY782" t="s">
        <v>9</v>
      </c>
      <c r="BA782" t="s">
        <v>7</v>
      </c>
      <c r="BB782" s="1">
        <v>43082</v>
      </c>
      <c r="BC782" s="1">
        <v>43082</v>
      </c>
      <c r="BD782" s="1">
        <v>43131</v>
      </c>
      <c r="BE782" s="1">
        <v>43262</v>
      </c>
      <c r="BF782">
        <v>0</v>
      </c>
      <c r="BG782">
        <v>0</v>
      </c>
      <c r="BH782">
        <v>6281</v>
      </c>
      <c r="BI782">
        <v>4881</v>
      </c>
      <c r="BJ782">
        <v>7608.48</v>
      </c>
      <c r="BK782">
        <v>7608.48</v>
      </c>
      <c r="BL782">
        <v>40885.620000000003</v>
      </c>
      <c r="BM782">
        <v>31697.62</v>
      </c>
      <c r="BN782">
        <v>8.91</v>
      </c>
      <c r="BO782">
        <v>6.91</v>
      </c>
      <c r="BP782" s="1">
        <v>43081</v>
      </c>
      <c r="BQ782" s="1">
        <v>43545</v>
      </c>
      <c r="BR782">
        <v>545612</v>
      </c>
      <c r="BS782">
        <v>1</v>
      </c>
      <c r="BT782" t="s">
        <v>709</v>
      </c>
      <c r="BU782" t="s">
        <v>718</v>
      </c>
      <c r="BW782" t="s">
        <v>737</v>
      </c>
      <c r="BX782">
        <v>20</v>
      </c>
      <c r="BY782">
        <v>20</v>
      </c>
      <c r="BZ782">
        <v>320.60000000000002</v>
      </c>
      <c r="CA782">
        <v>320.60000000000002</v>
      </c>
      <c r="CB782">
        <v>8.2000000000000003E-2</v>
      </c>
      <c r="CC782">
        <v>8.2000000000000003E-2</v>
      </c>
      <c r="CD782">
        <v>100</v>
      </c>
      <c r="CE782">
        <v>100</v>
      </c>
      <c r="CF782" t="s">
        <v>922</v>
      </c>
      <c r="CG782" t="s">
        <v>922</v>
      </c>
      <c r="CH782" t="s">
        <v>922</v>
      </c>
      <c r="CI782" t="s">
        <v>922</v>
      </c>
    </row>
    <row r="783" spans="1:87" x14ac:dyDescent="0.25">
      <c r="A783">
        <v>1600187637</v>
      </c>
      <c r="B783" t="s">
        <v>183</v>
      </c>
      <c r="C783">
        <v>187637</v>
      </c>
      <c r="E783" t="s">
        <v>1058</v>
      </c>
      <c r="F783" t="s">
        <v>1</v>
      </c>
      <c r="G783" t="s">
        <v>2</v>
      </c>
      <c r="H783">
        <v>7608.48</v>
      </c>
      <c r="I783">
        <v>7608.48</v>
      </c>
      <c r="J783">
        <v>6281</v>
      </c>
      <c r="K783">
        <v>4881</v>
      </c>
      <c r="L783">
        <v>0</v>
      </c>
      <c r="M783">
        <v>0</v>
      </c>
      <c r="N783">
        <v>40885.620000000003</v>
      </c>
      <c r="O783">
        <v>31697.62</v>
      </c>
      <c r="P783">
        <v>8.9120000000000008</v>
      </c>
      <c r="Q783">
        <v>6.9119999999999999</v>
      </c>
      <c r="R783">
        <v>28503</v>
      </c>
      <c r="AA783" t="s">
        <v>3</v>
      </c>
      <c r="AB783" s="1">
        <v>43081</v>
      </c>
      <c r="AE783" s="1">
        <v>43081</v>
      </c>
      <c r="AG783" s="1">
        <v>43081</v>
      </c>
      <c r="AI783" s="1">
        <v>43273</v>
      </c>
      <c r="AM783" s="1">
        <v>43273</v>
      </c>
      <c r="AO783" s="1">
        <v>43273</v>
      </c>
      <c r="AQ783">
        <v>1600545611</v>
      </c>
      <c r="AR783" t="s">
        <v>442</v>
      </c>
      <c r="AS783">
        <v>1</v>
      </c>
      <c r="AV783" t="s">
        <v>1058</v>
      </c>
      <c r="AW783" t="s">
        <v>5</v>
      </c>
      <c r="AY783" t="s">
        <v>9</v>
      </c>
      <c r="BA783" t="s">
        <v>7</v>
      </c>
      <c r="BB783" s="1">
        <v>43082</v>
      </c>
      <c r="BC783" s="1">
        <v>43082</v>
      </c>
      <c r="BD783" s="1">
        <v>43131</v>
      </c>
      <c r="BE783" s="1">
        <v>43262</v>
      </c>
      <c r="BF783">
        <v>0</v>
      </c>
      <c r="BG783">
        <v>0</v>
      </c>
      <c r="BH783">
        <v>6281</v>
      </c>
      <c r="BI783">
        <v>4881</v>
      </c>
      <c r="BJ783">
        <v>7608.48</v>
      </c>
      <c r="BK783">
        <v>7608.48</v>
      </c>
      <c r="BL783">
        <v>40885.620000000003</v>
      </c>
      <c r="BM783">
        <v>31697.62</v>
      </c>
      <c r="BN783">
        <v>8.91</v>
      </c>
      <c r="BO783">
        <v>6.91</v>
      </c>
      <c r="BP783" s="1">
        <v>43081</v>
      </c>
      <c r="BQ783" s="1">
        <v>43545</v>
      </c>
      <c r="BR783">
        <v>545613</v>
      </c>
      <c r="BS783">
        <v>2</v>
      </c>
      <c r="BT783" t="s">
        <v>709</v>
      </c>
      <c r="BU783" t="s">
        <v>710</v>
      </c>
      <c r="BW783" t="s">
        <v>722</v>
      </c>
      <c r="BX783">
        <v>883</v>
      </c>
      <c r="BY783">
        <v>683</v>
      </c>
      <c r="BZ783">
        <v>40565.019999999997</v>
      </c>
      <c r="CA783">
        <v>31377.02</v>
      </c>
      <c r="CB783">
        <v>8.83</v>
      </c>
      <c r="CC783">
        <v>6.83</v>
      </c>
      <c r="CD783">
        <v>6181</v>
      </c>
      <c r="CE783">
        <v>4781</v>
      </c>
    </row>
    <row r="784" spans="1:87" x14ac:dyDescent="0.25">
      <c r="A784">
        <v>1600187638</v>
      </c>
      <c r="B784" t="s">
        <v>183</v>
      </c>
      <c r="C784">
        <v>187638</v>
      </c>
      <c r="E784" t="s">
        <v>81</v>
      </c>
      <c r="F784" t="s">
        <v>1</v>
      </c>
      <c r="G784" t="s">
        <v>2</v>
      </c>
      <c r="H784">
        <v>2936.08</v>
      </c>
      <c r="I784">
        <v>2936.08</v>
      </c>
      <c r="J784">
        <v>2401</v>
      </c>
      <c r="K784">
        <v>2401</v>
      </c>
      <c r="L784">
        <v>0</v>
      </c>
      <c r="M784">
        <v>0</v>
      </c>
      <c r="N784">
        <v>15757.42</v>
      </c>
      <c r="O784">
        <v>15757.42</v>
      </c>
      <c r="P784">
        <v>3.43</v>
      </c>
      <c r="Q784">
        <v>3.43</v>
      </c>
      <c r="R784">
        <v>28503</v>
      </c>
      <c r="AA784" t="s">
        <v>3</v>
      </c>
      <c r="AB784" s="1">
        <v>43081</v>
      </c>
      <c r="AE784" s="1">
        <v>43081</v>
      </c>
      <c r="AG784" s="1">
        <v>43081</v>
      </c>
      <c r="AI784" s="1">
        <v>43273</v>
      </c>
      <c r="AM784" s="1">
        <v>43273</v>
      </c>
      <c r="AO784" s="1">
        <v>43273</v>
      </c>
      <c r="AQ784">
        <v>1600545615</v>
      </c>
      <c r="AR784" t="s">
        <v>443</v>
      </c>
      <c r="AS784">
        <v>1</v>
      </c>
      <c r="AV784" t="s">
        <v>81</v>
      </c>
      <c r="AW784" t="s">
        <v>5</v>
      </c>
      <c r="AY784" t="s">
        <v>6</v>
      </c>
      <c r="BA784" t="s">
        <v>7</v>
      </c>
      <c r="BB784" s="1">
        <v>43083</v>
      </c>
      <c r="BC784" s="1">
        <v>43083</v>
      </c>
      <c r="BD784" s="1">
        <v>43131</v>
      </c>
      <c r="BE784" s="1">
        <v>43262</v>
      </c>
      <c r="BF784">
        <v>0</v>
      </c>
      <c r="BG784">
        <v>0</v>
      </c>
      <c r="BH784">
        <v>2401</v>
      </c>
      <c r="BI784">
        <v>2401</v>
      </c>
      <c r="BJ784">
        <v>2936.08</v>
      </c>
      <c r="BK784">
        <v>2936.08</v>
      </c>
      <c r="BL784">
        <v>15757.42</v>
      </c>
      <c r="BM784">
        <v>15757.42</v>
      </c>
      <c r="BN784">
        <v>3.43</v>
      </c>
      <c r="BO784">
        <v>3.43</v>
      </c>
      <c r="BP784" s="1">
        <v>43081</v>
      </c>
      <c r="BQ784" s="1">
        <v>43545</v>
      </c>
      <c r="BR784">
        <v>545616</v>
      </c>
      <c r="BS784">
        <v>1</v>
      </c>
      <c r="BT784" t="s">
        <v>709</v>
      </c>
      <c r="BU784" t="s">
        <v>710</v>
      </c>
      <c r="BW784" t="s">
        <v>722</v>
      </c>
      <c r="BX784">
        <v>343</v>
      </c>
      <c r="BY784">
        <v>343</v>
      </c>
      <c r="BZ784">
        <v>15757.42</v>
      </c>
      <c r="CA784">
        <v>15757.42</v>
      </c>
      <c r="CB784">
        <v>3.43</v>
      </c>
      <c r="CC784">
        <v>3.43</v>
      </c>
      <c r="CD784">
        <v>2401</v>
      </c>
      <c r="CE784">
        <v>2401</v>
      </c>
    </row>
    <row r="785" spans="1:87" x14ac:dyDescent="0.25">
      <c r="A785">
        <v>1600189236</v>
      </c>
      <c r="B785" t="s">
        <v>183</v>
      </c>
      <c r="C785">
        <v>189236</v>
      </c>
      <c r="E785" t="s">
        <v>81</v>
      </c>
      <c r="F785" t="s">
        <v>1</v>
      </c>
      <c r="G785" t="s">
        <v>2</v>
      </c>
      <c r="H785">
        <v>7062</v>
      </c>
      <c r="I785">
        <v>6634</v>
      </c>
      <c r="J785">
        <v>5775</v>
      </c>
      <c r="K785">
        <v>5600</v>
      </c>
      <c r="L785">
        <v>0</v>
      </c>
      <c r="M785">
        <v>0</v>
      </c>
      <c r="N785">
        <v>37900.5</v>
      </c>
      <c r="O785">
        <v>36752</v>
      </c>
      <c r="P785">
        <v>8.25</v>
      </c>
      <c r="Q785">
        <v>8</v>
      </c>
      <c r="R785">
        <v>28329</v>
      </c>
      <c r="AA785" t="s">
        <v>3</v>
      </c>
      <c r="AB785" s="1">
        <v>43123</v>
      </c>
      <c r="AE785" s="1">
        <v>43125</v>
      </c>
      <c r="AG785" s="1">
        <v>43125</v>
      </c>
      <c r="AI785" s="1">
        <v>43298</v>
      </c>
      <c r="AM785" s="1">
        <v>43298</v>
      </c>
      <c r="AO785" s="1">
        <v>43298</v>
      </c>
      <c r="AQ785">
        <v>1600623620</v>
      </c>
      <c r="AR785" t="s">
        <v>473</v>
      </c>
      <c r="AS785">
        <v>1</v>
      </c>
      <c r="AV785" t="s">
        <v>81</v>
      </c>
      <c r="AW785" t="s">
        <v>5</v>
      </c>
      <c r="AX785">
        <v>1026529</v>
      </c>
      <c r="AY785" t="s">
        <v>6</v>
      </c>
      <c r="BA785" t="s">
        <v>7</v>
      </c>
      <c r="BB785" s="1">
        <v>43131</v>
      </c>
      <c r="BC785" s="1">
        <v>43131</v>
      </c>
      <c r="BD785" s="1">
        <v>43259</v>
      </c>
      <c r="BE785" s="1">
        <v>43265</v>
      </c>
      <c r="BF785">
        <v>0</v>
      </c>
      <c r="BG785">
        <v>0</v>
      </c>
      <c r="BH785">
        <v>3150</v>
      </c>
      <c r="BI785">
        <v>3227</v>
      </c>
      <c r="BJ785">
        <v>3852</v>
      </c>
      <c r="BK785">
        <v>3732.16</v>
      </c>
      <c r="BL785">
        <v>20673</v>
      </c>
      <c r="BM785">
        <v>21178.34</v>
      </c>
      <c r="BN785">
        <v>4.5</v>
      </c>
      <c r="BO785">
        <v>4.6100000000000003</v>
      </c>
      <c r="BP785" s="1">
        <v>43123</v>
      </c>
      <c r="BQ785" s="1">
        <v>43548</v>
      </c>
      <c r="BR785">
        <v>623621</v>
      </c>
      <c r="BS785">
        <v>1</v>
      </c>
      <c r="BT785" t="s">
        <v>709</v>
      </c>
      <c r="BU785" t="s">
        <v>710</v>
      </c>
      <c r="BW785" t="s">
        <v>722</v>
      </c>
      <c r="BX785">
        <v>450</v>
      </c>
      <c r="BY785">
        <v>461</v>
      </c>
      <c r="BZ785">
        <v>20673</v>
      </c>
      <c r="CA785">
        <v>21178.34</v>
      </c>
      <c r="CB785">
        <v>4.5</v>
      </c>
      <c r="CC785">
        <v>4.6100000000000003</v>
      </c>
      <c r="CD785">
        <v>3150</v>
      </c>
      <c r="CE785">
        <v>3227</v>
      </c>
    </row>
    <row r="786" spans="1:87" x14ac:dyDescent="0.25">
      <c r="A786">
        <v>1600189236</v>
      </c>
      <c r="B786" t="s">
        <v>183</v>
      </c>
      <c r="C786">
        <v>189236</v>
      </c>
      <c r="E786" t="s">
        <v>81</v>
      </c>
      <c r="F786" t="s">
        <v>1</v>
      </c>
      <c r="G786" t="s">
        <v>2</v>
      </c>
      <c r="H786">
        <v>7062</v>
      </c>
      <c r="I786">
        <v>6634</v>
      </c>
      <c r="J786">
        <v>5775</v>
      </c>
      <c r="K786">
        <v>5600</v>
      </c>
      <c r="L786">
        <v>0</v>
      </c>
      <c r="M786">
        <v>0</v>
      </c>
      <c r="N786">
        <v>37900.5</v>
      </c>
      <c r="O786">
        <v>36752</v>
      </c>
      <c r="P786">
        <v>8.25</v>
      </c>
      <c r="Q786">
        <v>8</v>
      </c>
      <c r="R786">
        <v>28329</v>
      </c>
      <c r="AA786" t="s">
        <v>3</v>
      </c>
      <c r="AB786" s="1">
        <v>43123</v>
      </c>
      <c r="AE786" s="1">
        <v>43125</v>
      </c>
      <c r="AG786" s="1">
        <v>43125</v>
      </c>
      <c r="AI786" s="1">
        <v>43298</v>
      </c>
      <c r="AM786" s="1">
        <v>43298</v>
      </c>
      <c r="AO786" s="1">
        <v>43298</v>
      </c>
      <c r="AQ786">
        <v>1600623622</v>
      </c>
      <c r="AR786" t="s">
        <v>474</v>
      </c>
      <c r="AS786">
        <v>2</v>
      </c>
      <c r="AV786" t="s">
        <v>81</v>
      </c>
      <c r="AW786" t="s">
        <v>5</v>
      </c>
      <c r="AX786">
        <v>1152687</v>
      </c>
      <c r="AY786" t="s">
        <v>6</v>
      </c>
      <c r="BA786" t="s">
        <v>7</v>
      </c>
      <c r="BB786" s="1">
        <v>43131</v>
      </c>
      <c r="BC786" s="1">
        <v>43131</v>
      </c>
      <c r="BD786" s="1">
        <v>43250</v>
      </c>
      <c r="BE786" s="1">
        <v>43265</v>
      </c>
      <c r="BF786">
        <v>0</v>
      </c>
      <c r="BG786">
        <v>0</v>
      </c>
      <c r="BH786">
        <v>2625</v>
      </c>
      <c r="BI786">
        <v>2373</v>
      </c>
      <c r="BJ786">
        <v>3210</v>
      </c>
      <c r="BK786">
        <v>2901.84</v>
      </c>
      <c r="BL786">
        <v>17227.5</v>
      </c>
      <c r="BM786">
        <v>15573.66</v>
      </c>
      <c r="BN786">
        <v>3.75</v>
      </c>
      <c r="BO786">
        <v>3.39</v>
      </c>
      <c r="BP786" s="1">
        <v>43123</v>
      </c>
      <c r="BQ786" s="1">
        <v>43548</v>
      </c>
      <c r="BR786">
        <v>623623</v>
      </c>
      <c r="BS786">
        <v>1</v>
      </c>
      <c r="BT786" t="s">
        <v>709</v>
      </c>
      <c r="BU786" t="s">
        <v>710</v>
      </c>
      <c r="BW786" t="s">
        <v>722</v>
      </c>
      <c r="BX786">
        <v>375</v>
      </c>
      <c r="BY786">
        <v>339</v>
      </c>
      <c r="BZ786">
        <v>17227.5</v>
      </c>
      <c r="CA786">
        <v>15573.66</v>
      </c>
      <c r="CB786">
        <v>3.75</v>
      </c>
      <c r="CC786">
        <v>3.39</v>
      </c>
      <c r="CD786">
        <v>2625</v>
      </c>
      <c r="CE786">
        <v>2373</v>
      </c>
    </row>
    <row r="787" spans="1:87" x14ac:dyDescent="0.25">
      <c r="A787">
        <v>1600193332</v>
      </c>
      <c r="B787" t="s">
        <v>183</v>
      </c>
      <c r="C787">
        <v>193332</v>
      </c>
      <c r="E787" t="s">
        <v>600</v>
      </c>
      <c r="F787" t="s">
        <v>1</v>
      </c>
      <c r="G787" t="s">
        <v>2</v>
      </c>
      <c r="H787">
        <v>35575</v>
      </c>
      <c r="I787">
        <v>35575</v>
      </c>
      <c r="J787">
        <v>5000</v>
      </c>
      <c r="K787">
        <v>5000</v>
      </c>
      <c r="L787">
        <v>0</v>
      </c>
      <c r="M787">
        <v>0</v>
      </c>
      <c r="N787">
        <v>8349</v>
      </c>
      <c r="O787">
        <v>8349</v>
      </c>
      <c r="P787">
        <v>2.1579999999999999</v>
      </c>
      <c r="Q787">
        <v>2.1579999999999999</v>
      </c>
      <c r="R787">
        <v>7751</v>
      </c>
      <c r="AA787" t="s">
        <v>3</v>
      </c>
      <c r="AB787" s="1">
        <v>43220</v>
      </c>
      <c r="AE787" s="1">
        <v>43220</v>
      </c>
      <c r="AG787" s="1">
        <v>43220</v>
      </c>
      <c r="AI787" s="1">
        <v>43307</v>
      </c>
      <c r="AM787" s="1">
        <v>43307</v>
      </c>
      <c r="AO787" s="1">
        <v>43307</v>
      </c>
      <c r="AQ787">
        <v>1600627245</v>
      </c>
      <c r="AR787" t="s">
        <v>499</v>
      </c>
      <c r="AS787">
        <v>1</v>
      </c>
      <c r="AV787" t="s">
        <v>600</v>
      </c>
      <c r="AW787" t="s">
        <v>5</v>
      </c>
      <c r="AY787" t="s">
        <v>6</v>
      </c>
      <c r="BA787" t="s">
        <v>7</v>
      </c>
      <c r="BB787" s="1">
        <v>43222</v>
      </c>
      <c r="BC787" s="1">
        <v>43222</v>
      </c>
      <c r="BD787" s="1">
        <v>43281</v>
      </c>
      <c r="BE787" s="1">
        <v>43269</v>
      </c>
      <c r="BF787">
        <v>0</v>
      </c>
      <c r="BG787">
        <v>0</v>
      </c>
      <c r="BH787">
        <v>5000</v>
      </c>
      <c r="BI787">
        <v>5000</v>
      </c>
      <c r="BJ787">
        <v>35575</v>
      </c>
      <c r="BK787">
        <v>35575</v>
      </c>
      <c r="BL787">
        <v>8349</v>
      </c>
      <c r="BM787">
        <v>8349</v>
      </c>
      <c r="BN787">
        <v>2.16</v>
      </c>
      <c r="BO787">
        <v>2.16</v>
      </c>
      <c r="BP787" s="1">
        <v>43220</v>
      </c>
      <c r="BQ787" s="1">
        <v>43548</v>
      </c>
      <c r="BR787">
        <v>627246</v>
      </c>
      <c r="BS787">
        <v>1</v>
      </c>
      <c r="BT787" t="s">
        <v>709</v>
      </c>
      <c r="BU787" t="s">
        <v>747</v>
      </c>
      <c r="BW787" t="s">
        <v>748</v>
      </c>
      <c r="BX787">
        <v>0</v>
      </c>
      <c r="BY787">
        <v>0</v>
      </c>
      <c r="BZ787">
        <v>8349</v>
      </c>
      <c r="CA787">
        <v>8349</v>
      </c>
      <c r="CB787">
        <v>2.1579999999999999</v>
      </c>
      <c r="CC787">
        <v>2.1579999999999999</v>
      </c>
      <c r="CD787">
        <v>5000</v>
      </c>
      <c r="CE787">
        <v>5000</v>
      </c>
    </row>
    <row r="788" spans="1:87" x14ac:dyDescent="0.25">
      <c r="A788">
        <v>1600187912</v>
      </c>
      <c r="B788" t="s">
        <v>183</v>
      </c>
      <c r="C788">
        <v>187912</v>
      </c>
      <c r="E788" t="s">
        <v>81</v>
      </c>
      <c r="F788" t="s">
        <v>1</v>
      </c>
      <c r="G788" t="s">
        <v>2</v>
      </c>
      <c r="H788">
        <v>3181.62</v>
      </c>
      <c r="I788">
        <v>3181.62</v>
      </c>
      <c r="J788">
        <v>2636</v>
      </c>
      <c r="K788">
        <v>2636</v>
      </c>
      <c r="L788">
        <v>0</v>
      </c>
      <c r="M788">
        <v>0</v>
      </c>
      <c r="N788">
        <v>17178.11</v>
      </c>
      <c r="O788">
        <v>17178.11</v>
      </c>
      <c r="P788">
        <v>3.7570000000000001</v>
      </c>
      <c r="Q788">
        <v>3.7570000000000001</v>
      </c>
      <c r="R788">
        <v>28769</v>
      </c>
      <c r="AA788" t="s">
        <v>3</v>
      </c>
      <c r="AB788" s="1">
        <v>43087</v>
      </c>
      <c r="AE788" s="1">
        <v>43087</v>
      </c>
      <c r="AG788" s="1">
        <v>43087</v>
      </c>
      <c r="AI788" s="1">
        <v>43272</v>
      </c>
      <c r="AM788" s="1">
        <v>43272</v>
      </c>
      <c r="AO788" s="1">
        <v>43272</v>
      </c>
      <c r="AQ788">
        <v>1600568396</v>
      </c>
      <c r="AR788" t="s">
        <v>447</v>
      </c>
      <c r="AS788">
        <v>1</v>
      </c>
      <c r="AV788" t="s">
        <v>81</v>
      </c>
      <c r="AW788" t="s">
        <v>5</v>
      </c>
      <c r="AX788">
        <v>1150107</v>
      </c>
      <c r="AY788" t="s">
        <v>6</v>
      </c>
      <c r="BA788" t="s">
        <v>7</v>
      </c>
      <c r="BB788" s="1">
        <v>43091</v>
      </c>
      <c r="BC788" s="1">
        <v>43091</v>
      </c>
      <c r="BD788" s="1">
        <v>43258</v>
      </c>
      <c r="BE788" s="1">
        <v>43270</v>
      </c>
      <c r="BF788">
        <v>0</v>
      </c>
      <c r="BG788">
        <v>0</v>
      </c>
      <c r="BH788">
        <v>2636</v>
      </c>
      <c r="BI788">
        <v>2636</v>
      </c>
      <c r="BJ788">
        <v>3181.62</v>
      </c>
      <c r="BK788">
        <v>3181.62</v>
      </c>
      <c r="BL788">
        <v>17178.11</v>
      </c>
      <c r="BM788">
        <v>17178.11</v>
      </c>
      <c r="BN788">
        <v>3.76</v>
      </c>
      <c r="BO788">
        <v>3.76</v>
      </c>
      <c r="BP788" s="1">
        <v>43087</v>
      </c>
      <c r="BQ788" s="1">
        <v>43547</v>
      </c>
      <c r="BR788">
        <v>568397</v>
      </c>
      <c r="BS788">
        <v>1</v>
      </c>
      <c r="BT788" t="s">
        <v>709</v>
      </c>
      <c r="BU788" t="s">
        <v>710</v>
      </c>
      <c r="BW788" t="s">
        <v>722</v>
      </c>
      <c r="BX788">
        <v>364</v>
      </c>
      <c r="BY788">
        <v>364</v>
      </c>
      <c r="BZ788">
        <v>16722.16</v>
      </c>
      <c r="CA788">
        <v>16722.16</v>
      </c>
      <c r="CB788">
        <v>3.64</v>
      </c>
      <c r="CC788">
        <v>3.64</v>
      </c>
      <c r="CD788">
        <v>2548</v>
      </c>
      <c r="CE788">
        <v>2548</v>
      </c>
    </row>
    <row r="789" spans="1:87" x14ac:dyDescent="0.25">
      <c r="A789">
        <v>1600187912</v>
      </c>
      <c r="B789" t="s">
        <v>183</v>
      </c>
      <c r="C789">
        <v>187912</v>
      </c>
      <c r="E789" t="s">
        <v>81</v>
      </c>
      <c r="F789" t="s">
        <v>1</v>
      </c>
      <c r="G789" t="s">
        <v>2</v>
      </c>
      <c r="H789">
        <v>3181.62</v>
      </c>
      <c r="I789">
        <v>3181.62</v>
      </c>
      <c r="J789">
        <v>2636</v>
      </c>
      <c r="K789">
        <v>2636</v>
      </c>
      <c r="L789">
        <v>0</v>
      </c>
      <c r="M789">
        <v>0</v>
      </c>
      <c r="N789">
        <v>17178.11</v>
      </c>
      <c r="O789">
        <v>17178.11</v>
      </c>
      <c r="P789">
        <v>3.7570000000000001</v>
      </c>
      <c r="Q789">
        <v>3.7570000000000001</v>
      </c>
      <c r="R789">
        <v>28769</v>
      </c>
      <c r="AA789" t="s">
        <v>3</v>
      </c>
      <c r="AB789" s="1">
        <v>43087</v>
      </c>
      <c r="AE789" s="1">
        <v>43087</v>
      </c>
      <c r="AG789" s="1">
        <v>43087</v>
      </c>
      <c r="AI789" s="1">
        <v>43272</v>
      </c>
      <c r="AM789" s="1">
        <v>43272</v>
      </c>
      <c r="AO789" s="1">
        <v>43272</v>
      </c>
      <c r="AQ789">
        <v>1600568396</v>
      </c>
      <c r="AR789" t="s">
        <v>447</v>
      </c>
      <c r="AS789">
        <v>1</v>
      </c>
      <c r="AV789" t="s">
        <v>81</v>
      </c>
      <c r="AW789" t="s">
        <v>5</v>
      </c>
      <c r="AX789">
        <v>1150107</v>
      </c>
      <c r="AY789" t="s">
        <v>6</v>
      </c>
      <c r="BA789" t="s">
        <v>7</v>
      </c>
      <c r="BB789" s="1">
        <v>43091</v>
      </c>
      <c r="BC789" s="1">
        <v>43091</v>
      </c>
      <c r="BD789" s="1">
        <v>43258</v>
      </c>
      <c r="BE789" s="1">
        <v>43270</v>
      </c>
      <c r="BF789">
        <v>0</v>
      </c>
      <c r="BG789">
        <v>0</v>
      </c>
      <c r="BH789">
        <v>2636</v>
      </c>
      <c r="BI789">
        <v>2636</v>
      </c>
      <c r="BJ789">
        <v>3181.62</v>
      </c>
      <c r="BK789">
        <v>3181.62</v>
      </c>
      <c r="BL789">
        <v>17178.11</v>
      </c>
      <c r="BM789">
        <v>17178.11</v>
      </c>
      <c r="BN789">
        <v>3.76</v>
      </c>
      <c r="BO789">
        <v>3.76</v>
      </c>
      <c r="BP789" s="1">
        <v>43087</v>
      </c>
      <c r="BQ789" s="1">
        <v>43547</v>
      </c>
      <c r="BR789">
        <v>568398</v>
      </c>
      <c r="BS789">
        <v>2</v>
      </c>
      <c r="BT789" t="s">
        <v>709</v>
      </c>
      <c r="BU789" t="s">
        <v>718</v>
      </c>
      <c r="BW789" t="s">
        <v>737</v>
      </c>
      <c r="BX789">
        <v>11</v>
      </c>
      <c r="BY789">
        <v>11</v>
      </c>
      <c r="BZ789">
        <v>455.95</v>
      </c>
      <c r="CA789">
        <v>455.95</v>
      </c>
      <c r="CB789">
        <v>0.11700000000000001</v>
      </c>
      <c r="CC789">
        <v>0.11700000000000001</v>
      </c>
      <c r="CD789">
        <v>88</v>
      </c>
      <c r="CE789">
        <v>88</v>
      </c>
    </row>
    <row r="790" spans="1:87" x14ac:dyDescent="0.25">
      <c r="A790">
        <v>1600195383</v>
      </c>
      <c r="B790" t="s">
        <v>183</v>
      </c>
      <c r="C790">
        <v>195383</v>
      </c>
      <c r="E790" t="s">
        <v>47</v>
      </c>
      <c r="F790" t="s">
        <v>48</v>
      </c>
      <c r="G790" t="s">
        <v>2</v>
      </c>
      <c r="H790">
        <v>1213680</v>
      </c>
      <c r="I790">
        <v>689549.16</v>
      </c>
      <c r="J790">
        <v>159588.79999999999</v>
      </c>
      <c r="K790">
        <v>121483.05</v>
      </c>
      <c r="L790">
        <v>0</v>
      </c>
      <c r="M790">
        <v>0</v>
      </c>
      <c r="N790">
        <v>1595888</v>
      </c>
      <c r="O790">
        <v>1556522</v>
      </c>
      <c r="P790">
        <v>181.4</v>
      </c>
      <c r="Q790">
        <v>0</v>
      </c>
      <c r="R790">
        <v>15200</v>
      </c>
      <c r="AA790" t="s">
        <v>3</v>
      </c>
      <c r="AB790" s="1">
        <v>43263</v>
      </c>
      <c r="AE790" s="1">
        <v>43264</v>
      </c>
      <c r="AG790" s="1">
        <v>43264</v>
      </c>
      <c r="AI790" s="1">
        <v>43290</v>
      </c>
      <c r="AK790" s="1">
        <v>43720</v>
      </c>
      <c r="AM790" s="1">
        <v>43773</v>
      </c>
      <c r="AO790" s="1">
        <v>43819</v>
      </c>
      <c r="AQ790">
        <v>1600606871</v>
      </c>
      <c r="AR790" t="s">
        <v>516</v>
      </c>
      <c r="AS790">
        <v>58</v>
      </c>
      <c r="AV790" t="s">
        <v>47</v>
      </c>
      <c r="AW790" t="s">
        <v>5</v>
      </c>
      <c r="AY790" t="s">
        <v>9</v>
      </c>
      <c r="BA790" t="s">
        <v>7</v>
      </c>
      <c r="BB790" s="1">
        <v>43285</v>
      </c>
      <c r="BC790" s="1">
        <v>43270</v>
      </c>
      <c r="BD790" s="1">
        <v>43286</v>
      </c>
      <c r="BE790" s="1">
        <v>43271</v>
      </c>
      <c r="BF790">
        <v>0</v>
      </c>
      <c r="BG790">
        <v>0</v>
      </c>
      <c r="BH790">
        <v>1386.7</v>
      </c>
      <c r="BI790">
        <v>1525.37</v>
      </c>
      <c r="BJ790">
        <v>14000</v>
      </c>
      <c r="BK790">
        <v>13033.93</v>
      </c>
      <c r="BL790">
        <v>13867</v>
      </c>
      <c r="BM790">
        <v>16906</v>
      </c>
      <c r="BN790">
        <v>1.6</v>
      </c>
      <c r="BO790">
        <v>0</v>
      </c>
      <c r="BP790" s="1">
        <v>43271</v>
      </c>
      <c r="BQ790" s="1">
        <v>43719</v>
      </c>
      <c r="BR790">
        <v>606872</v>
      </c>
      <c r="BS790">
        <v>1</v>
      </c>
      <c r="BT790" t="s">
        <v>717</v>
      </c>
      <c r="BU790" t="s">
        <v>720</v>
      </c>
      <c r="BW790" t="s">
        <v>948</v>
      </c>
      <c r="BX790">
        <v>1</v>
      </c>
      <c r="BY790">
        <v>1</v>
      </c>
      <c r="BZ790">
        <v>13867</v>
      </c>
      <c r="CA790">
        <v>16906</v>
      </c>
      <c r="CB790">
        <v>1.6</v>
      </c>
      <c r="CC790">
        <v>0</v>
      </c>
      <c r="CD790">
        <v>1386.7</v>
      </c>
      <c r="CE790">
        <v>1690.6</v>
      </c>
    </row>
    <row r="791" spans="1:87" x14ac:dyDescent="0.25">
      <c r="A791">
        <v>1600197089</v>
      </c>
      <c r="B791" t="s">
        <v>183</v>
      </c>
      <c r="C791">
        <v>197089</v>
      </c>
      <c r="E791" t="s">
        <v>81</v>
      </c>
      <c r="F791" t="s">
        <v>1</v>
      </c>
      <c r="G791" t="s">
        <v>2</v>
      </c>
      <c r="H791">
        <v>12372.8</v>
      </c>
      <c r="I791">
        <v>12372.8</v>
      </c>
      <c r="J791">
        <v>11704</v>
      </c>
      <c r="K791">
        <v>11704</v>
      </c>
      <c r="L791">
        <v>0</v>
      </c>
      <c r="M791">
        <v>0</v>
      </c>
      <c r="N791">
        <v>76811.679999999993</v>
      </c>
      <c r="O791">
        <v>76811.679999999993</v>
      </c>
      <c r="P791">
        <v>16.72</v>
      </c>
      <c r="Q791">
        <v>16.72</v>
      </c>
      <c r="R791">
        <v>32062</v>
      </c>
      <c r="AA791" t="s">
        <v>3</v>
      </c>
      <c r="AB791" s="1">
        <v>43299</v>
      </c>
      <c r="AE791" s="1">
        <v>43299</v>
      </c>
      <c r="AG791" s="1">
        <v>43299</v>
      </c>
      <c r="AI791" s="1">
        <v>43307</v>
      </c>
      <c r="AM791" s="1">
        <v>43307</v>
      </c>
      <c r="AO791" s="1">
        <v>43307</v>
      </c>
      <c r="AQ791">
        <v>1600652158</v>
      </c>
      <c r="AR791" t="s">
        <v>535</v>
      </c>
      <c r="AS791">
        <v>1</v>
      </c>
      <c r="AV791" t="s">
        <v>81</v>
      </c>
      <c r="AW791" t="s">
        <v>5</v>
      </c>
      <c r="AX791">
        <v>1242456</v>
      </c>
      <c r="AY791" t="s">
        <v>9</v>
      </c>
      <c r="BA791" t="s">
        <v>7</v>
      </c>
      <c r="BB791" s="1">
        <v>43272</v>
      </c>
      <c r="BC791" s="1">
        <v>43272</v>
      </c>
      <c r="BD791" s="1">
        <v>43278</v>
      </c>
      <c r="BE791" s="1">
        <v>43278</v>
      </c>
      <c r="BF791">
        <v>0</v>
      </c>
      <c r="BG791">
        <v>0</v>
      </c>
      <c r="BH791">
        <v>11704</v>
      </c>
      <c r="BI791">
        <v>11704</v>
      </c>
      <c r="BJ791">
        <v>12372.8</v>
      </c>
      <c r="BK791">
        <v>12372.8</v>
      </c>
      <c r="BL791">
        <v>76811.679999999993</v>
      </c>
      <c r="BM791">
        <v>76811.679999999993</v>
      </c>
      <c r="BN791">
        <v>16.72</v>
      </c>
      <c r="BO791">
        <v>16.72</v>
      </c>
      <c r="BP791" s="1">
        <v>43299</v>
      </c>
      <c r="BQ791" s="1">
        <v>43548</v>
      </c>
      <c r="BR791">
        <v>652159</v>
      </c>
      <c r="BS791">
        <v>1</v>
      </c>
      <c r="BT791" t="s">
        <v>709</v>
      </c>
      <c r="BU791" t="s">
        <v>710</v>
      </c>
      <c r="BW791" t="s">
        <v>722</v>
      </c>
      <c r="BX791">
        <v>1672</v>
      </c>
      <c r="BY791">
        <v>1672</v>
      </c>
      <c r="BZ791">
        <v>76811.679999999993</v>
      </c>
      <c r="CA791">
        <v>76811.679999999993</v>
      </c>
      <c r="CB791">
        <v>16.72</v>
      </c>
      <c r="CC791">
        <v>16.72</v>
      </c>
      <c r="CD791">
        <v>11704</v>
      </c>
      <c r="CE791">
        <v>11704</v>
      </c>
    </row>
    <row r="792" spans="1:87" x14ac:dyDescent="0.25">
      <c r="A792">
        <v>1600194513</v>
      </c>
      <c r="B792" t="s">
        <v>183</v>
      </c>
      <c r="C792">
        <v>194513</v>
      </c>
      <c r="E792" t="s">
        <v>81</v>
      </c>
      <c r="F792" t="s">
        <v>1</v>
      </c>
      <c r="G792" t="s">
        <v>2</v>
      </c>
      <c r="H792">
        <v>246.2</v>
      </c>
      <c r="I792">
        <v>246.2</v>
      </c>
      <c r="J792">
        <v>246.2</v>
      </c>
      <c r="K792">
        <v>246.2</v>
      </c>
      <c r="L792">
        <v>0</v>
      </c>
      <c r="M792">
        <v>0</v>
      </c>
      <c r="N792">
        <v>2444.09</v>
      </c>
      <c r="O792">
        <v>2444.09</v>
      </c>
      <c r="P792">
        <v>0.59</v>
      </c>
      <c r="Q792">
        <v>0.59</v>
      </c>
      <c r="R792">
        <v>30653</v>
      </c>
      <c r="AA792" t="s">
        <v>3</v>
      </c>
      <c r="AB792" s="1">
        <v>43244</v>
      </c>
      <c r="AE792" s="1">
        <v>43244</v>
      </c>
      <c r="AG792" s="1">
        <v>43244</v>
      </c>
      <c r="AI792" s="1">
        <v>43290</v>
      </c>
      <c r="AM792" s="1">
        <v>43290</v>
      </c>
      <c r="AO792" s="1">
        <v>43290</v>
      </c>
      <c r="AQ792">
        <v>1600610637</v>
      </c>
      <c r="AR792" t="s">
        <v>508</v>
      </c>
      <c r="AS792">
        <v>1</v>
      </c>
      <c r="AV792" t="s">
        <v>81</v>
      </c>
      <c r="AW792" t="s">
        <v>5</v>
      </c>
      <c r="AX792">
        <v>1263866</v>
      </c>
      <c r="AY792" t="s">
        <v>9</v>
      </c>
      <c r="BA792" t="s">
        <v>7</v>
      </c>
      <c r="BB792" s="1">
        <v>43244</v>
      </c>
      <c r="BC792" s="1">
        <v>43244</v>
      </c>
      <c r="BD792" s="1">
        <v>43280</v>
      </c>
      <c r="BE792" s="1">
        <v>43279</v>
      </c>
      <c r="BF792">
        <v>0</v>
      </c>
      <c r="BG792">
        <v>0</v>
      </c>
      <c r="BH792">
        <v>246.2</v>
      </c>
      <c r="BI792">
        <v>246.2</v>
      </c>
      <c r="BJ792">
        <v>246.2</v>
      </c>
      <c r="BK792">
        <v>246.2</v>
      </c>
      <c r="BL792">
        <v>2444.09</v>
      </c>
      <c r="BM792">
        <v>2444.09</v>
      </c>
      <c r="BN792">
        <v>0.59</v>
      </c>
      <c r="BO792">
        <v>0.59</v>
      </c>
      <c r="BP792" s="1">
        <v>43244</v>
      </c>
      <c r="BQ792" s="1">
        <v>43548</v>
      </c>
      <c r="BR792">
        <v>610638</v>
      </c>
      <c r="BS792">
        <v>1</v>
      </c>
      <c r="BT792" t="s">
        <v>709</v>
      </c>
      <c r="BU792" t="s">
        <v>710</v>
      </c>
      <c r="BW792" t="s">
        <v>722</v>
      </c>
      <c r="BX792">
        <v>20</v>
      </c>
      <c r="BY792">
        <v>20</v>
      </c>
      <c r="BZ792">
        <v>918.8</v>
      </c>
      <c r="CA792">
        <v>918.8</v>
      </c>
      <c r="CB792">
        <v>0.2</v>
      </c>
      <c r="CC792">
        <v>0.2</v>
      </c>
      <c r="CD792">
        <v>140</v>
      </c>
      <c r="CE792">
        <v>140</v>
      </c>
    </row>
    <row r="793" spans="1:87" x14ac:dyDescent="0.25">
      <c r="A793">
        <v>1600194513</v>
      </c>
      <c r="B793" t="s">
        <v>183</v>
      </c>
      <c r="C793">
        <v>194513</v>
      </c>
      <c r="E793" t="s">
        <v>81</v>
      </c>
      <c r="F793" t="s">
        <v>1</v>
      </c>
      <c r="G793" t="s">
        <v>2</v>
      </c>
      <c r="H793">
        <v>246.2</v>
      </c>
      <c r="I793">
        <v>246.2</v>
      </c>
      <c r="J793">
        <v>246.2</v>
      </c>
      <c r="K793">
        <v>246.2</v>
      </c>
      <c r="L793">
        <v>0</v>
      </c>
      <c r="M793">
        <v>0</v>
      </c>
      <c r="N793">
        <v>2444.09</v>
      </c>
      <c r="O793">
        <v>2444.09</v>
      </c>
      <c r="P793">
        <v>0.59</v>
      </c>
      <c r="Q793">
        <v>0.59</v>
      </c>
      <c r="R793">
        <v>30653</v>
      </c>
      <c r="AA793" t="s">
        <v>3</v>
      </c>
      <c r="AB793" s="1">
        <v>43244</v>
      </c>
      <c r="AE793" s="1">
        <v>43244</v>
      </c>
      <c r="AG793" s="1">
        <v>43244</v>
      </c>
      <c r="AI793" s="1">
        <v>43290</v>
      </c>
      <c r="AM793" s="1">
        <v>43290</v>
      </c>
      <c r="AO793" s="1">
        <v>43290</v>
      </c>
      <c r="AQ793">
        <v>1600610637</v>
      </c>
      <c r="AR793" t="s">
        <v>508</v>
      </c>
      <c r="AS793">
        <v>1</v>
      </c>
      <c r="AV793" t="s">
        <v>81</v>
      </c>
      <c r="AW793" t="s">
        <v>5</v>
      </c>
      <c r="AX793">
        <v>1263866</v>
      </c>
      <c r="AY793" t="s">
        <v>9</v>
      </c>
      <c r="BA793" t="s">
        <v>7</v>
      </c>
      <c r="BB793" s="1">
        <v>43244</v>
      </c>
      <c r="BC793" s="1">
        <v>43244</v>
      </c>
      <c r="BD793" s="1">
        <v>43280</v>
      </c>
      <c r="BE793" s="1">
        <v>43279</v>
      </c>
      <c r="BF793">
        <v>0</v>
      </c>
      <c r="BG793">
        <v>0</v>
      </c>
      <c r="BH793">
        <v>246.2</v>
      </c>
      <c r="BI793">
        <v>246.2</v>
      </c>
      <c r="BJ793">
        <v>246.2</v>
      </c>
      <c r="BK793">
        <v>246.2</v>
      </c>
      <c r="BL793">
        <v>2444.09</v>
      </c>
      <c r="BM793">
        <v>2444.09</v>
      </c>
      <c r="BN793">
        <v>0.59</v>
      </c>
      <c r="BO793">
        <v>0.59</v>
      </c>
      <c r="BP793" s="1">
        <v>43244</v>
      </c>
      <c r="BQ793" s="1">
        <v>43548</v>
      </c>
      <c r="BR793">
        <v>610639</v>
      </c>
      <c r="BS793">
        <v>2</v>
      </c>
      <c r="BT793" t="s">
        <v>709</v>
      </c>
      <c r="BU793" t="s">
        <v>718</v>
      </c>
      <c r="BW793" t="s">
        <v>725</v>
      </c>
      <c r="BX793">
        <v>10</v>
      </c>
      <c r="BY793">
        <v>10</v>
      </c>
      <c r="BZ793">
        <v>1525.29</v>
      </c>
      <c r="CA793">
        <v>1525.29</v>
      </c>
      <c r="CB793">
        <v>0.39</v>
      </c>
      <c r="CC793">
        <v>0.39</v>
      </c>
      <c r="CD793">
        <v>140</v>
      </c>
      <c r="CE793">
        <v>140</v>
      </c>
    </row>
    <row r="794" spans="1:87" x14ac:dyDescent="0.25">
      <c r="A794">
        <v>1600188175</v>
      </c>
      <c r="B794" t="s">
        <v>183</v>
      </c>
      <c r="C794">
        <v>188175</v>
      </c>
      <c r="E794" t="s">
        <v>81</v>
      </c>
      <c r="F794" t="s">
        <v>1</v>
      </c>
      <c r="G794" t="s">
        <v>2</v>
      </c>
      <c r="H794">
        <v>4687.03</v>
      </c>
      <c r="I794">
        <v>4687.03</v>
      </c>
      <c r="J794">
        <v>3640</v>
      </c>
      <c r="K794">
        <v>3640</v>
      </c>
      <c r="L794">
        <v>0</v>
      </c>
      <c r="M794">
        <v>0</v>
      </c>
      <c r="N794">
        <v>22896.495999999999</v>
      </c>
      <c r="O794">
        <v>22896.495999999999</v>
      </c>
      <c r="P794">
        <v>4.984</v>
      </c>
      <c r="Q794">
        <v>4.984</v>
      </c>
      <c r="R794">
        <v>23288</v>
      </c>
      <c r="AA794" t="s">
        <v>3</v>
      </c>
      <c r="AB794" s="1">
        <v>43067</v>
      </c>
      <c r="AE794" s="1">
        <v>43091</v>
      </c>
      <c r="AG794" s="1">
        <v>43091</v>
      </c>
      <c r="AI794" s="1">
        <v>43314</v>
      </c>
      <c r="AM794" s="1">
        <v>43314</v>
      </c>
      <c r="AO794" s="1">
        <v>43314</v>
      </c>
      <c r="AQ794">
        <v>1600544917</v>
      </c>
      <c r="AR794" t="s">
        <v>451</v>
      </c>
      <c r="AS794">
        <v>1</v>
      </c>
      <c r="AV794" t="s">
        <v>81</v>
      </c>
      <c r="AW794" t="s">
        <v>5</v>
      </c>
      <c r="AX794">
        <v>1087631</v>
      </c>
      <c r="AY794" t="s">
        <v>6</v>
      </c>
      <c r="BA794" t="s">
        <v>7</v>
      </c>
      <c r="BB794" s="1">
        <v>43099</v>
      </c>
      <c r="BC794" s="1">
        <v>43099</v>
      </c>
      <c r="BD794" s="1">
        <v>43280</v>
      </c>
      <c r="BE794" s="1">
        <v>43280</v>
      </c>
      <c r="BF794">
        <v>0</v>
      </c>
      <c r="BG794">
        <v>0</v>
      </c>
      <c r="BH794">
        <v>3640</v>
      </c>
      <c r="BI794">
        <v>3640</v>
      </c>
      <c r="BJ794">
        <v>4687.03</v>
      </c>
      <c r="BK794">
        <v>4687.03</v>
      </c>
      <c r="BL794">
        <v>22896.5</v>
      </c>
      <c r="BM794">
        <v>22896.5</v>
      </c>
      <c r="BN794">
        <v>4.9800000000000004</v>
      </c>
      <c r="BO794">
        <v>4.9800000000000004</v>
      </c>
      <c r="BP794" s="1">
        <v>43067</v>
      </c>
      <c r="BQ794" s="1">
        <v>43545</v>
      </c>
      <c r="BR794">
        <v>544918</v>
      </c>
      <c r="BS794">
        <v>1</v>
      </c>
      <c r="BT794" t="s">
        <v>709</v>
      </c>
      <c r="BU794" t="s">
        <v>710</v>
      </c>
      <c r="BW794" t="s">
        <v>727</v>
      </c>
      <c r="BX794">
        <v>9</v>
      </c>
      <c r="BY794">
        <v>9</v>
      </c>
      <c r="BZ794">
        <v>1074.9960000000001</v>
      </c>
      <c r="CA794">
        <v>1074.9960000000001</v>
      </c>
      <c r="CB794">
        <v>0.23400000000000001</v>
      </c>
      <c r="CC794">
        <v>0.23400000000000001</v>
      </c>
      <c r="CD794">
        <v>315</v>
      </c>
      <c r="CE794">
        <v>315</v>
      </c>
    </row>
    <row r="795" spans="1:87" x14ac:dyDescent="0.25">
      <c r="A795">
        <v>1600188175</v>
      </c>
      <c r="B795" t="s">
        <v>183</v>
      </c>
      <c r="C795">
        <v>188175</v>
      </c>
      <c r="E795" t="s">
        <v>81</v>
      </c>
      <c r="F795" t="s">
        <v>1</v>
      </c>
      <c r="G795" t="s">
        <v>2</v>
      </c>
      <c r="H795">
        <v>4687.03</v>
      </c>
      <c r="I795">
        <v>4687.03</v>
      </c>
      <c r="J795">
        <v>3640</v>
      </c>
      <c r="K795">
        <v>3640</v>
      </c>
      <c r="L795">
        <v>0</v>
      </c>
      <c r="M795">
        <v>0</v>
      </c>
      <c r="N795">
        <v>22896.495999999999</v>
      </c>
      <c r="O795">
        <v>22896.495999999999</v>
      </c>
      <c r="P795">
        <v>4.984</v>
      </c>
      <c r="Q795">
        <v>4.984</v>
      </c>
      <c r="R795">
        <v>23288</v>
      </c>
      <c r="AA795" t="s">
        <v>3</v>
      </c>
      <c r="AB795" s="1">
        <v>43067</v>
      </c>
      <c r="AE795" s="1">
        <v>43091</v>
      </c>
      <c r="AG795" s="1">
        <v>43091</v>
      </c>
      <c r="AI795" s="1">
        <v>43314</v>
      </c>
      <c r="AM795" s="1">
        <v>43314</v>
      </c>
      <c r="AO795" s="1">
        <v>43314</v>
      </c>
      <c r="AQ795">
        <v>1600544917</v>
      </c>
      <c r="AR795" t="s">
        <v>451</v>
      </c>
      <c r="AS795">
        <v>1</v>
      </c>
      <c r="AV795" t="s">
        <v>81</v>
      </c>
      <c r="AW795" t="s">
        <v>5</v>
      </c>
      <c r="AX795">
        <v>1087631</v>
      </c>
      <c r="AY795" t="s">
        <v>6</v>
      </c>
      <c r="BA795" t="s">
        <v>7</v>
      </c>
      <c r="BB795" s="1">
        <v>43099</v>
      </c>
      <c r="BC795" s="1">
        <v>43099</v>
      </c>
      <c r="BD795" s="1">
        <v>43280</v>
      </c>
      <c r="BE795" s="1">
        <v>43280</v>
      </c>
      <c r="BF795">
        <v>0</v>
      </c>
      <c r="BG795">
        <v>0</v>
      </c>
      <c r="BH795">
        <v>3640</v>
      </c>
      <c r="BI795">
        <v>3640</v>
      </c>
      <c r="BJ795">
        <v>4687.03</v>
      </c>
      <c r="BK795">
        <v>4687.03</v>
      </c>
      <c r="BL795">
        <v>22896.5</v>
      </c>
      <c r="BM795">
        <v>22896.5</v>
      </c>
      <c r="BN795">
        <v>4.9800000000000004</v>
      </c>
      <c r="BO795">
        <v>4.9800000000000004</v>
      </c>
      <c r="BP795" s="1">
        <v>43067</v>
      </c>
      <c r="BQ795" s="1">
        <v>43545</v>
      </c>
      <c r="BR795">
        <v>544919</v>
      </c>
      <c r="BS795">
        <v>2</v>
      </c>
      <c r="BT795" t="s">
        <v>709</v>
      </c>
      <c r="BU795" t="s">
        <v>710</v>
      </c>
      <c r="BW795" t="s">
        <v>722</v>
      </c>
      <c r="BX795">
        <v>475</v>
      </c>
      <c r="BY795">
        <v>475</v>
      </c>
      <c r="BZ795">
        <v>21821.5</v>
      </c>
      <c r="CA795">
        <v>21821.5</v>
      </c>
      <c r="CB795">
        <v>4.75</v>
      </c>
      <c r="CC795">
        <v>4.75</v>
      </c>
      <c r="CD795">
        <v>3325</v>
      </c>
      <c r="CE795">
        <v>3325</v>
      </c>
    </row>
    <row r="796" spans="1:87" x14ac:dyDescent="0.25">
      <c r="A796">
        <v>1600194366</v>
      </c>
      <c r="B796" t="s">
        <v>183</v>
      </c>
      <c r="C796">
        <v>194366</v>
      </c>
      <c r="E796" t="s">
        <v>272</v>
      </c>
      <c r="F796" t="s">
        <v>1</v>
      </c>
      <c r="G796" t="s">
        <v>2</v>
      </c>
      <c r="H796">
        <v>6998</v>
      </c>
      <c r="I796">
        <v>6998</v>
      </c>
      <c r="J796">
        <v>3260</v>
      </c>
      <c r="K796">
        <v>3260</v>
      </c>
      <c r="L796">
        <v>0</v>
      </c>
      <c r="M796">
        <v>0</v>
      </c>
      <c r="N796">
        <v>36338.400000000001</v>
      </c>
      <c r="O796">
        <v>36338.400000000001</v>
      </c>
      <c r="P796">
        <v>0</v>
      </c>
      <c r="Q796">
        <v>0</v>
      </c>
      <c r="R796">
        <v>28329</v>
      </c>
      <c r="AA796" t="s">
        <v>3</v>
      </c>
      <c r="AB796" s="1">
        <v>43242</v>
      </c>
      <c r="AE796" s="1">
        <v>43242</v>
      </c>
      <c r="AG796" s="1">
        <v>43242</v>
      </c>
      <c r="AI796" s="1">
        <v>43362</v>
      </c>
      <c r="AM796" s="1">
        <v>43362</v>
      </c>
      <c r="AO796" s="1">
        <v>43362</v>
      </c>
      <c r="AQ796">
        <v>1600610508</v>
      </c>
      <c r="AR796" t="s">
        <v>507</v>
      </c>
      <c r="AS796">
        <v>1</v>
      </c>
      <c r="AV796" t="s">
        <v>272</v>
      </c>
      <c r="AW796" t="s">
        <v>5</v>
      </c>
      <c r="AX796">
        <v>1152687</v>
      </c>
      <c r="AY796" t="s">
        <v>6</v>
      </c>
      <c r="BA796" t="s">
        <v>7</v>
      </c>
      <c r="BB796" s="1">
        <v>43250</v>
      </c>
      <c r="BC796" s="1">
        <v>43250</v>
      </c>
      <c r="BD796" s="1">
        <v>43281</v>
      </c>
      <c r="BE796" s="1">
        <v>43281</v>
      </c>
      <c r="BF796">
        <v>0</v>
      </c>
      <c r="BG796">
        <v>0</v>
      </c>
      <c r="BH796">
        <v>3260</v>
      </c>
      <c r="BI796">
        <v>3260</v>
      </c>
      <c r="BJ796">
        <v>6998</v>
      </c>
      <c r="BK796">
        <v>6998</v>
      </c>
      <c r="BL796">
        <v>36338.400000000001</v>
      </c>
      <c r="BM796">
        <v>36338.400000000001</v>
      </c>
      <c r="BN796">
        <v>0</v>
      </c>
      <c r="BO796">
        <v>0</v>
      </c>
      <c r="BP796" s="1">
        <v>43242</v>
      </c>
      <c r="BQ796" s="1">
        <v>43548</v>
      </c>
      <c r="BR796">
        <v>610509</v>
      </c>
      <c r="BS796">
        <v>1</v>
      </c>
      <c r="BT796" t="s">
        <v>709</v>
      </c>
      <c r="BU796" t="s">
        <v>712</v>
      </c>
      <c r="BW796" t="s">
        <v>730</v>
      </c>
      <c r="BX796">
        <v>8</v>
      </c>
      <c r="BY796">
        <v>8</v>
      </c>
      <c r="BZ796">
        <v>4670.3999999999996</v>
      </c>
      <c r="CA796">
        <v>4670.3999999999996</v>
      </c>
      <c r="CB796">
        <v>0</v>
      </c>
      <c r="CC796">
        <v>0</v>
      </c>
      <c r="CD796">
        <v>400</v>
      </c>
      <c r="CE796">
        <v>400</v>
      </c>
    </row>
    <row r="797" spans="1:87" x14ac:dyDescent="0.25">
      <c r="A797">
        <v>1600194366</v>
      </c>
      <c r="B797" t="s">
        <v>183</v>
      </c>
      <c r="C797">
        <v>194366</v>
      </c>
      <c r="E797" t="s">
        <v>272</v>
      </c>
      <c r="F797" t="s">
        <v>1</v>
      </c>
      <c r="G797" t="s">
        <v>2</v>
      </c>
      <c r="H797">
        <v>6998</v>
      </c>
      <c r="I797">
        <v>6998</v>
      </c>
      <c r="J797">
        <v>3260</v>
      </c>
      <c r="K797">
        <v>3260</v>
      </c>
      <c r="L797">
        <v>0</v>
      </c>
      <c r="M797">
        <v>0</v>
      </c>
      <c r="N797">
        <v>36338.400000000001</v>
      </c>
      <c r="O797">
        <v>36338.400000000001</v>
      </c>
      <c r="P797">
        <v>0</v>
      </c>
      <c r="Q797">
        <v>0</v>
      </c>
      <c r="R797">
        <v>28329</v>
      </c>
      <c r="AA797" t="s">
        <v>3</v>
      </c>
      <c r="AB797" s="1">
        <v>43242</v>
      </c>
      <c r="AE797" s="1">
        <v>43242</v>
      </c>
      <c r="AG797" s="1">
        <v>43242</v>
      </c>
      <c r="AI797" s="1">
        <v>43362</v>
      </c>
      <c r="AM797" s="1">
        <v>43362</v>
      </c>
      <c r="AO797" s="1">
        <v>43362</v>
      </c>
      <c r="AQ797">
        <v>1600610508</v>
      </c>
      <c r="AR797" t="s">
        <v>507</v>
      </c>
      <c r="AS797">
        <v>1</v>
      </c>
      <c r="AV797" t="s">
        <v>272</v>
      </c>
      <c r="AW797" t="s">
        <v>5</v>
      </c>
      <c r="AX797">
        <v>1152687</v>
      </c>
      <c r="AY797" t="s">
        <v>6</v>
      </c>
      <c r="BA797" t="s">
        <v>7</v>
      </c>
      <c r="BB797" s="1">
        <v>43250</v>
      </c>
      <c r="BC797" s="1">
        <v>43250</v>
      </c>
      <c r="BD797" s="1">
        <v>43281</v>
      </c>
      <c r="BE797" s="1">
        <v>43281</v>
      </c>
      <c r="BF797">
        <v>0</v>
      </c>
      <c r="BG797">
        <v>0</v>
      </c>
      <c r="BH797">
        <v>3260</v>
      </c>
      <c r="BI797">
        <v>3260</v>
      </c>
      <c r="BJ797">
        <v>6998</v>
      </c>
      <c r="BK797">
        <v>6998</v>
      </c>
      <c r="BL797">
        <v>36338.400000000001</v>
      </c>
      <c r="BM797">
        <v>36338.400000000001</v>
      </c>
      <c r="BN797">
        <v>0</v>
      </c>
      <c r="BO797">
        <v>0</v>
      </c>
      <c r="BP797" s="1">
        <v>43242</v>
      </c>
      <c r="BQ797" s="1">
        <v>43548</v>
      </c>
      <c r="BR797">
        <v>610510</v>
      </c>
      <c r="BS797">
        <v>2</v>
      </c>
      <c r="BT797" t="s">
        <v>709</v>
      </c>
      <c r="BU797" t="s">
        <v>712</v>
      </c>
      <c r="BW797" t="s">
        <v>730</v>
      </c>
      <c r="BX797">
        <v>26</v>
      </c>
      <c r="BY797">
        <v>26</v>
      </c>
      <c r="BZ797">
        <v>31668</v>
      </c>
      <c r="CA797">
        <v>31668</v>
      </c>
      <c r="CB797">
        <v>0</v>
      </c>
      <c r="CC797">
        <v>0</v>
      </c>
      <c r="CD797">
        <v>2860</v>
      </c>
      <c r="CE797">
        <v>2860</v>
      </c>
    </row>
    <row r="798" spans="1:87" x14ac:dyDescent="0.25">
      <c r="A798">
        <v>1600195414</v>
      </c>
      <c r="B798" t="s">
        <v>183</v>
      </c>
      <c r="C798">
        <v>195414</v>
      </c>
      <c r="E798" t="s">
        <v>81</v>
      </c>
      <c r="F798" t="s">
        <v>1</v>
      </c>
      <c r="G798" t="s">
        <v>2</v>
      </c>
      <c r="H798">
        <v>843.1</v>
      </c>
      <c r="I798">
        <v>843.1</v>
      </c>
      <c r="J798">
        <v>581</v>
      </c>
      <c r="K798">
        <v>581</v>
      </c>
      <c r="L798">
        <v>0</v>
      </c>
      <c r="M798">
        <v>0</v>
      </c>
      <c r="N798">
        <v>3813.02</v>
      </c>
      <c r="O798">
        <v>3813.02</v>
      </c>
      <c r="P798">
        <v>0.83</v>
      </c>
      <c r="Q798">
        <v>0.83</v>
      </c>
      <c r="R798">
        <v>30908</v>
      </c>
      <c r="AA798" t="s">
        <v>3</v>
      </c>
      <c r="AB798" s="1">
        <v>43265</v>
      </c>
      <c r="AE798" s="1">
        <v>43265</v>
      </c>
      <c r="AG798" s="1">
        <v>43265</v>
      </c>
      <c r="AI798" s="1">
        <v>43329</v>
      </c>
      <c r="AM798" s="1">
        <v>43329</v>
      </c>
      <c r="AO798" s="1">
        <v>43329</v>
      </c>
      <c r="AQ798">
        <v>1600607067</v>
      </c>
      <c r="AR798" t="s">
        <v>517</v>
      </c>
      <c r="AS798">
        <v>1</v>
      </c>
      <c r="AV798" t="s">
        <v>81</v>
      </c>
      <c r="AW798" t="s">
        <v>5</v>
      </c>
      <c r="AX798">
        <v>1004658</v>
      </c>
      <c r="AY798" t="s">
        <v>6</v>
      </c>
      <c r="BA798" t="s">
        <v>7</v>
      </c>
      <c r="BB798" s="1">
        <v>43283</v>
      </c>
      <c r="BC798" s="1">
        <v>43283</v>
      </c>
      <c r="BD798" s="1">
        <v>43290</v>
      </c>
      <c r="BE798" s="1">
        <v>43294</v>
      </c>
      <c r="BF798">
        <v>0</v>
      </c>
      <c r="BG798">
        <v>0</v>
      </c>
      <c r="BH798">
        <v>581</v>
      </c>
      <c r="BI798">
        <v>581</v>
      </c>
      <c r="BJ798">
        <v>843.1</v>
      </c>
      <c r="BK798">
        <v>843.1</v>
      </c>
      <c r="BL798">
        <v>3813.02</v>
      </c>
      <c r="BM798">
        <v>3813.02</v>
      </c>
      <c r="BN798">
        <v>0.83</v>
      </c>
      <c r="BO798">
        <v>0.83</v>
      </c>
      <c r="BP798" s="1">
        <v>43265</v>
      </c>
      <c r="BQ798" s="1">
        <v>43548</v>
      </c>
      <c r="BR798">
        <v>607068</v>
      </c>
      <c r="BS798">
        <v>1</v>
      </c>
      <c r="BT798" t="s">
        <v>709</v>
      </c>
      <c r="BU798" t="s">
        <v>710</v>
      </c>
      <c r="BW798" t="s">
        <v>722</v>
      </c>
      <c r="BX798">
        <v>83</v>
      </c>
      <c r="BY798">
        <v>83</v>
      </c>
      <c r="BZ798">
        <v>3813.02</v>
      </c>
      <c r="CA798">
        <v>3813.02</v>
      </c>
      <c r="CB798">
        <v>0.83</v>
      </c>
      <c r="CC798">
        <v>0.83</v>
      </c>
      <c r="CD798">
        <v>581</v>
      </c>
      <c r="CE798">
        <v>581</v>
      </c>
    </row>
    <row r="799" spans="1:87" x14ac:dyDescent="0.25">
      <c r="A799">
        <v>1600193817</v>
      </c>
      <c r="B799" t="s">
        <v>183</v>
      </c>
      <c r="C799">
        <v>193817</v>
      </c>
      <c r="E799" t="s">
        <v>1058</v>
      </c>
      <c r="F799" t="s">
        <v>1</v>
      </c>
      <c r="G799" t="s">
        <v>2</v>
      </c>
      <c r="H799">
        <v>1369.6</v>
      </c>
      <c r="I799">
        <v>1376.6</v>
      </c>
      <c r="J799">
        <v>1120</v>
      </c>
      <c r="K799">
        <v>1132</v>
      </c>
      <c r="L799">
        <v>0</v>
      </c>
      <c r="M799">
        <v>0</v>
      </c>
      <c r="N799">
        <v>7350.4</v>
      </c>
      <c r="O799">
        <v>7577.2380000000003</v>
      </c>
      <c r="P799">
        <v>1.6</v>
      </c>
      <c r="Q799">
        <v>1.6579999999999999</v>
      </c>
      <c r="R799">
        <v>30460</v>
      </c>
      <c r="AA799" t="s">
        <v>3</v>
      </c>
      <c r="AB799" s="1">
        <v>43229</v>
      </c>
      <c r="AE799" s="1">
        <v>43229</v>
      </c>
      <c r="AG799" s="1">
        <v>43229</v>
      </c>
      <c r="AI799" s="1">
        <v>43305</v>
      </c>
      <c r="AM799" s="1">
        <v>43305</v>
      </c>
      <c r="AO799" s="1">
        <v>43305</v>
      </c>
      <c r="AQ799">
        <v>1600635401</v>
      </c>
      <c r="AR799" t="s">
        <v>505</v>
      </c>
      <c r="AS799">
        <v>1</v>
      </c>
      <c r="AV799" t="s">
        <v>1058</v>
      </c>
      <c r="AW799" t="s">
        <v>5</v>
      </c>
      <c r="AX799">
        <v>1001497</v>
      </c>
      <c r="AY799" t="s">
        <v>6</v>
      </c>
      <c r="BA799" t="s">
        <v>7</v>
      </c>
      <c r="BB799" s="1">
        <v>43252</v>
      </c>
      <c r="BC799" s="1">
        <v>43252</v>
      </c>
      <c r="BD799" s="1">
        <v>43373</v>
      </c>
      <c r="BE799" s="1">
        <v>43295</v>
      </c>
      <c r="BF799">
        <v>0</v>
      </c>
      <c r="BG799">
        <v>0</v>
      </c>
      <c r="BH799">
        <v>1120</v>
      </c>
      <c r="BI799">
        <v>1132</v>
      </c>
      <c r="BJ799">
        <v>1369.6</v>
      </c>
      <c r="BK799">
        <v>1376.6</v>
      </c>
      <c r="BL799">
        <v>7350.4</v>
      </c>
      <c r="BM799">
        <v>7577.24</v>
      </c>
      <c r="BN799">
        <v>1.6</v>
      </c>
      <c r="BO799">
        <v>1.66</v>
      </c>
      <c r="BP799" s="1">
        <v>43229</v>
      </c>
      <c r="BQ799" s="1">
        <v>43548</v>
      </c>
      <c r="BR799">
        <v>635402</v>
      </c>
      <c r="BS799">
        <v>1</v>
      </c>
      <c r="BT799" t="s">
        <v>709</v>
      </c>
      <c r="BU799" t="s">
        <v>718</v>
      </c>
      <c r="BW799" t="s">
        <v>725</v>
      </c>
      <c r="BY799">
        <v>2</v>
      </c>
      <c r="BZ799">
        <v>0</v>
      </c>
      <c r="CA799">
        <v>226.83799999999999</v>
      </c>
      <c r="CB799">
        <v>0</v>
      </c>
      <c r="CC799">
        <v>5.8000000000000003E-2</v>
      </c>
      <c r="CD799">
        <v>0</v>
      </c>
      <c r="CE799">
        <v>12</v>
      </c>
      <c r="CF799" t="s">
        <v>981</v>
      </c>
      <c r="CG799" t="s">
        <v>981</v>
      </c>
      <c r="CH799" t="s">
        <v>982</v>
      </c>
      <c r="CI799" t="s">
        <v>982</v>
      </c>
    </row>
    <row r="800" spans="1:87" x14ac:dyDescent="0.25">
      <c r="A800">
        <v>1600193817</v>
      </c>
      <c r="B800" t="s">
        <v>183</v>
      </c>
      <c r="C800">
        <v>193817</v>
      </c>
      <c r="E800" t="s">
        <v>1058</v>
      </c>
      <c r="F800" t="s">
        <v>1</v>
      </c>
      <c r="G800" t="s">
        <v>2</v>
      </c>
      <c r="H800">
        <v>1369.6</v>
      </c>
      <c r="I800">
        <v>1376.6</v>
      </c>
      <c r="J800">
        <v>1120</v>
      </c>
      <c r="K800">
        <v>1132</v>
      </c>
      <c r="L800">
        <v>0</v>
      </c>
      <c r="M800">
        <v>0</v>
      </c>
      <c r="N800">
        <v>7350.4</v>
      </c>
      <c r="O800">
        <v>7577.2380000000003</v>
      </c>
      <c r="P800">
        <v>1.6</v>
      </c>
      <c r="Q800">
        <v>1.6579999999999999</v>
      </c>
      <c r="R800">
        <v>30460</v>
      </c>
      <c r="AA800" t="s">
        <v>3</v>
      </c>
      <c r="AB800" s="1">
        <v>43229</v>
      </c>
      <c r="AE800" s="1">
        <v>43229</v>
      </c>
      <c r="AG800" s="1">
        <v>43229</v>
      </c>
      <c r="AI800" s="1">
        <v>43305</v>
      </c>
      <c r="AM800" s="1">
        <v>43305</v>
      </c>
      <c r="AO800" s="1">
        <v>43305</v>
      </c>
      <c r="AQ800">
        <v>1600635401</v>
      </c>
      <c r="AR800" t="s">
        <v>505</v>
      </c>
      <c r="AS800">
        <v>1</v>
      </c>
      <c r="AV800" t="s">
        <v>1058</v>
      </c>
      <c r="AW800" t="s">
        <v>5</v>
      </c>
      <c r="AX800">
        <v>1001497</v>
      </c>
      <c r="AY800" t="s">
        <v>6</v>
      </c>
      <c r="BA800" t="s">
        <v>7</v>
      </c>
      <c r="BB800" s="1">
        <v>43252</v>
      </c>
      <c r="BC800" s="1">
        <v>43252</v>
      </c>
      <c r="BD800" s="1">
        <v>43373</v>
      </c>
      <c r="BE800" s="1">
        <v>43295</v>
      </c>
      <c r="BF800">
        <v>0</v>
      </c>
      <c r="BG800">
        <v>0</v>
      </c>
      <c r="BH800">
        <v>1120</v>
      </c>
      <c r="BI800">
        <v>1132</v>
      </c>
      <c r="BJ800">
        <v>1369.6</v>
      </c>
      <c r="BK800">
        <v>1376.6</v>
      </c>
      <c r="BL800">
        <v>7350.4</v>
      </c>
      <c r="BM800">
        <v>7577.24</v>
      </c>
      <c r="BN800">
        <v>1.6</v>
      </c>
      <c r="BO800">
        <v>1.66</v>
      </c>
      <c r="BP800" s="1">
        <v>43229</v>
      </c>
      <c r="BQ800" s="1">
        <v>43548</v>
      </c>
      <c r="BR800">
        <v>635403</v>
      </c>
      <c r="BS800">
        <v>2</v>
      </c>
      <c r="BT800" t="s">
        <v>709</v>
      </c>
      <c r="BU800" t="s">
        <v>710</v>
      </c>
      <c r="BW800" t="s">
        <v>722</v>
      </c>
      <c r="BX800">
        <v>160</v>
      </c>
      <c r="BY800">
        <v>160</v>
      </c>
      <c r="BZ800">
        <v>7350.4</v>
      </c>
      <c r="CA800">
        <v>7350.4</v>
      </c>
      <c r="CB800">
        <v>1.6</v>
      </c>
      <c r="CC800">
        <v>1.6</v>
      </c>
      <c r="CD800">
        <v>1120</v>
      </c>
      <c r="CE800">
        <v>1120</v>
      </c>
      <c r="CF800" t="s">
        <v>983</v>
      </c>
      <c r="CG800" t="s">
        <v>983</v>
      </c>
      <c r="CH800" t="s">
        <v>984</v>
      </c>
      <c r="CI800" t="s">
        <v>984</v>
      </c>
    </row>
    <row r="801" spans="1:87" x14ac:dyDescent="0.25">
      <c r="A801">
        <v>1600193647</v>
      </c>
      <c r="B801" t="s">
        <v>183</v>
      </c>
      <c r="C801">
        <v>193647</v>
      </c>
      <c r="E801" t="s">
        <v>41</v>
      </c>
      <c r="F801" t="s">
        <v>1</v>
      </c>
      <c r="G801" t="s">
        <v>2</v>
      </c>
      <c r="H801">
        <v>7468</v>
      </c>
      <c r="I801">
        <v>7468</v>
      </c>
      <c r="J801">
        <v>880</v>
      </c>
      <c r="K801">
        <v>880</v>
      </c>
      <c r="L801">
        <v>0</v>
      </c>
      <c r="M801">
        <v>0</v>
      </c>
      <c r="N801">
        <v>7294</v>
      </c>
      <c r="O801">
        <v>7294</v>
      </c>
      <c r="P801">
        <v>2.2000000000000002</v>
      </c>
      <c r="Q801">
        <v>2.2000000000000002</v>
      </c>
      <c r="R801">
        <v>30408</v>
      </c>
      <c r="AA801" t="s">
        <v>3</v>
      </c>
      <c r="AB801" s="1">
        <v>43224</v>
      </c>
      <c r="AE801" s="1">
        <v>43224</v>
      </c>
      <c r="AG801" s="1">
        <v>43224</v>
      </c>
      <c r="AI801" s="1">
        <v>43320</v>
      </c>
      <c r="AM801" s="1">
        <v>43320</v>
      </c>
      <c r="AO801" s="1">
        <v>43320</v>
      </c>
      <c r="AQ801">
        <v>1600649194</v>
      </c>
      <c r="AR801" t="s">
        <v>503</v>
      </c>
      <c r="AS801">
        <v>1</v>
      </c>
      <c r="AV801" t="s">
        <v>41</v>
      </c>
      <c r="AW801" t="s">
        <v>5</v>
      </c>
      <c r="AX801">
        <v>1039654</v>
      </c>
      <c r="AY801" t="s">
        <v>6</v>
      </c>
      <c r="BA801" t="s">
        <v>7</v>
      </c>
      <c r="BB801" s="1">
        <v>43234</v>
      </c>
      <c r="BC801" s="1">
        <v>43234</v>
      </c>
      <c r="BD801" s="1">
        <v>43281</v>
      </c>
      <c r="BE801" s="1">
        <v>43297</v>
      </c>
      <c r="BF801">
        <v>0</v>
      </c>
      <c r="BG801">
        <v>0</v>
      </c>
      <c r="BH801">
        <v>880</v>
      </c>
      <c r="BI801">
        <v>880</v>
      </c>
      <c r="BJ801">
        <v>7468</v>
      </c>
      <c r="BK801">
        <v>7468</v>
      </c>
      <c r="BL801">
        <v>7294</v>
      </c>
      <c r="BM801">
        <v>7294</v>
      </c>
      <c r="BN801">
        <v>2.2000000000000002</v>
      </c>
      <c r="BO801">
        <v>2.2000000000000002</v>
      </c>
      <c r="BP801" s="1">
        <v>43224</v>
      </c>
      <c r="BQ801" s="1">
        <v>43548</v>
      </c>
      <c r="BR801">
        <v>649195</v>
      </c>
      <c r="BS801">
        <v>1</v>
      </c>
      <c r="BT801" t="s">
        <v>717</v>
      </c>
      <c r="BU801" t="s">
        <v>718</v>
      </c>
      <c r="BW801" t="s">
        <v>976</v>
      </c>
      <c r="BX801">
        <v>1</v>
      </c>
      <c r="BY801">
        <v>1</v>
      </c>
      <c r="BZ801">
        <v>7294</v>
      </c>
      <c r="CA801">
        <v>7294</v>
      </c>
      <c r="CB801">
        <v>2.2000000000000002</v>
      </c>
      <c r="CC801">
        <v>2.2000000000000002</v>
      </c>
      <c r="CD801">
        <v>880</v>
      </c>
      <c r="CE801">
        <v>880</v>
      </c>
      <c r="CF801" t="s">
        <v>983</v>
      </c>
      <c r="CG801" t="s">
        <v>983</v>
      </c>
      <c r="CH801" t="s">
        <v>985</v>
      </c>
      <c r="CI801" t="s">
        <v>985</v>
      </c>
    </row>
    <row r="802" spans="1:87" x14ac:dyDescent="0.25">
      <c r="A802">
        <v>1600195383</v>
      </c>
      <c r="B802" t="s">
        <v>183</v>
      </c>
      <c r="C802">
        <v>195383</v>
      </c>
      <c r="E802" t="s">
        <v>47</v>
      </c>
      <c r="F802" t="s">
        <v>48</v>
      </c>
      <c r="G802" t="s">
        <v>2</v>
      </c>
      <c r="H802">
        <v>1213680</v>
      </c>
      <c r="I802">
        <v>689549.16</v>
      </c>
      <c r="J802">
        <v>159588.79999999999</v>
      </c>
      <c r="K802">
        <v>121483.05</v>
      </c>
      <c r="L802">
        <v>0</v>
      </c>
      <c r="M802">
        <v>0</v>
      </c>
      <c r="N802">
        <v>1595888</v>
      </c>
      <c r="O802">
        <v>1556522</v>
      </c>
      <c r="P802">
        <v>181.4</v>
      </c>
      <c r="Q802">
        <v>0</v>
      </c>
      <c r="R802">
        <v>15200</v>
      </c>
      <c r="AA802" t="s">
        <v>3</v>
      </c>
      <c r="AB802" s="1">
        <v>43263</v>
      </c>
      <c r="AE802" s="1">
        <v>43264</v>
      </c>
      <c r="AG802" s="1">
        <v>43264</v>
      </c>
      <c r="AI802" s="1">
        <v>43290</v>
      </c>
      <c r="AK802" s="1">
        <v>43720</v>
      </c>
      <c r="AM802" s="1">
        <v>43773</v>
      </c>
      <c r="AO802" s="1">
        <v>43819</v>
      </c>
      <c r="AQ802">
        <v>1600606789</v>
      </c>
      <c r="AR802" t="s">
        <v>515</v>
      </c>
      <c r="AS802">
        <v>71</v>
      </c>
      <c r="AV802" t="s">
        <v>47</v>
      </c>
      <c r="AW802" t="s">
        <v>5</v>
      </c>
      <c r="AY802" t="s">
        <v>9</v>
      </c>
      <c r="BA802" t="s">
        <v>7</v>
      </c>
      <c r="BB802" s="1">
        <v>43287</v>
      </c>
      <c r="BC802" s="1">
        <v>43297</v>
      </c>
      <c r="BD802" s="1">
        <v>43290</v>
      </c>
      <c r="BE802" s="1">
        <v>43298</v>
      </c>
      <c r="BF802">
        <v>0</v>
      </c>
      <c r="BG802">
        <v>0</v>
      </c>
      <c r="BH802">
        <v>1390.9</v>
      </c>
      <c r="BI802">
        <v>1529.99</v>
      </c>
      <c r="BJ802">
        <v>14000</v>
      </c>
      <c r="BK802">
        <v>6875.59</v>
      </c>
      <c r="BL802">
        <v>13909</v>
      </c>
      <c r="BM802">
        <v>18432</v>
      </c>
      <c r="BN802">
        <v>1.6</v>
      </c>
      <c r="BO802">
        <v>0</v>
      </c>
      <c r="BP802" s="1">
        <v>43272</v>
      </c>
      <c r="BQ802" s="1">
        <v>43719</v>
      </c>
      <c r="BR802">
        <v>606790</v>
      </c>
      <c r="BS802">
        <v>1</v>
      </c>
      <c r="BT802" t="s">
        <v>717</v>
      </c>
      <c r="BU802" t="s">
        <v>720</v>
      </c>
      <c r="BW802" t="s">
        <v>948</v>
      </c>
      <c r="BX802">
        <v>1</v>
      </c>
      <c r="BY802">
        <v>1</v>
      </c>
      <c r="BZ802">
        <v>13909</v>
      </c>
      <c r="CA802">
        <v>18432</v>
      </c>
      <c r="CB802">
        <v>1.6</v>
      </c>
      <c r="CC802">
        <v>0</v>
      </c>
      <c r="CD802">
        <v>1390.9</v>
      </c>
      <c r="CE802">
        <v>1843.2</v>
      </c>
      <c r="CF802" t="s">
        <v>983</v>
      </c>
      <c r="CG802" t="s">
        <v>983</v>
      </c>
      <c r="CH802" t="s">
        <v>986</v>
      </c>
      <c r="CI802" t="s">
        <v>986</v>
      </c>
    </row>
    <row r="803" spans="1:87" x14ac:dyDescent="0.25">
      <c r="A803">
        <v>1600176487</v>
      </c>
      <c r="B803" t="s">
        <v>183</v>
      </c>
      <c r="C803">
        <v>176487</v>
      </c>
      <c r="E803" t="s">
        <v>63</v>
      </c>
      <c r="F803" t="s">
        <v>1</v>
      </c>
      <c r="G803" t="s">
        <v>284</v>
      </c>
      <c r="H803">
        <v>7145.54</v>
      </c>
      <c r="I803">
        <v>5796.22</v>
      </c>
      <c r="J803">
        <v>2686</v>
      </c>
      <c r="K803">
        <v>2190</v>
      </c>
      <c r="L803">
        <v>0</v>
      </c>
      <c r="M803">
        <v>0</v>
      </c>
      <c r="N803">
        <v>17476.146000000001</v>
      </c>
      <c r="O803">
        <v>20543.68</v>
      </c>
      <c r="P803">
        <v>3.88</v>
      </c>
      <c r="Q803">
        <v>4.42</v>
      </c>
      <c r="R803">
        <v>15200</v>
      </c>
      <c r="AA803" t="s">
        <v>3</v>
      </c>
      <c r="AB803" s="1">
        <v>42856</v>
      </c>
      <c r="AE803" s="1">
        <v>42856</v>
      </c>
      <c r="AG803" s="1">
        <v>42856</v>
      </c>
      <c r="AI803" s="1">
        <v>43552</v>
      </c>
      <c r="AM803" s="1">
        <v>43552</v>
      </c>
      <c r="AO803" s="1">
        <v>43567</v>
      </c>
      <c r="AQ803">
        <v>1600559056</v>
      </c>
      <c r="AR803" t="s">
        <v>384</v>
      </c>
      <c r="AS803">
        <v>1</v>
      </c>
      <c r="AV803" t="s">
        <v>63</v>
      </c>
      <c r="AW803" t="s">
        <v>5</v>
      </c>
      <c r="AX803">
        <v>1038206</v>
      </c>
      <c r="AY803" t="s">
        <v>6</v>
      </c>
      <c r="BA803" t="s">
        <v>7</v>
      </c>
      <c r="BB803" s="1">
        <v>42863</v>
      </c>
      <c r="BC803" s="1">
        <v>43201</v>
      </c>
      <c r="BD803" s="1">
        <v>43738</v>
      </c>
      <c r="BE803" s="1">
        <v>43305</v>
      </c>
      <c r="BF803">
        <v>0</v>
      </c>
      <c r="BG803">
        <v>0</v>
      </c>
      <c r="BH803">
        <v>2686</v>
      </c>
      <c r="BI803">
        <v>2190</v>
      </c>
      <c r="BJ803">
        <v>7145.54</v>
      </c>
      <c r="BK803">
        <v>5796.22</v>
      </c>
      <c r="BL803">
        <v>17476.150000000001</v>
      </c>
      <c r="BM803">
        <v>20543.68</v>
      </c>
      <c r="BN803">
        <v>3.88</v>
      </c>
      <c r="BO803">
        <v>4.42</v>
      </c>
      <c r="BP803" s="1">
        <v>42856</v>
      </c>
      <c r="BQ803" s="1">
        <v>43559</v>
      </c>
      <c r="BR803">
        <v>559057</v>
      </c>
      <c r="BS803">
        <v>1</v>
      </c>
      <c r="BT803" t="s">
        <v>709</v>
      </c>
      <c r="BU803" t="s">
        <v>710</v>
      </c>
      <c r="BW803" t="s">
        <v>722</v>
      </c>
      <c r="BX803">
        <v>378</v>
      </c>
      <c r="BZ803">
        <v>17365.32</v>
      </c>
      <c r="CA803">
        <v>0</v>
      </c>
      <c r="CB803">
        <v>3.78</v>
      </c>
      <c r="CC803">
        <v>0</v>
      </c>
      <c r="CD803">
        <v>2646</v>
      </c>
      <c r="CE803">
        <v>0</v>
      </c>
    </row>
    <row r="804" spans="1:87" x14ac:dyDescent="0.25">
      <c r="A804">
        <v>1600176487</v>
      </c>
      <c r="B804" t="s">
        <v>183</v>
      </c>
      <c r="C804">
        <v>176487</v>
      </c>
      <c r="E804" t="s">
        <v>63</v>
      </c>
      <c r="F804" t="s">
        <v>1</v>
      </c>
      <c r="G804" t="s">
        <v>284</v>
      </c>
      <c r="H804">
        <v>7145.54</v>
      </c>
      <c r="I804">
        <v>5796.22</v>
      </c>
      <c r="J804">
        <v>2686</v>
      </c>
      <c r="K804">
        <v>2190</v>
      </c>
      <c r="L804">
        <v>0</v>
      </c>
      <c r="M804">
        <v>0</v>
      </c>
      <c r="N804">
        <v>17476.146000000001</v>
      </c>
      <c r="O804">
        <v>20543.68</v>
      </c>
      <c r="P804">
        <v>3.88</v>
      </c>
      <c r="Q804">
        <v>4.42</v>
      </c>
      <c r="R804">
        <v>15200</v>
      </c>
      <c r="AA804" t="s">
        <v>3</v>
      </c>
      <c r="AB804" s="1">
        <v>42856</v>
      </c>
      <c r="AE804" s="1">
        <v>42856</v>
      </c>
      <c r="AG804" s="1">
        <v>42856</v>
      </c>
      <c r="AI804" s="1">
        <v>43552</v>
      </c>
      <c r="AM804" s="1">
        <v>43552</v>
      </c>
      <c r="AO804" s="1">
        <v>43567</v>
      </c>
      <c r="AQ804">
        <v>1600559056</v>
      </c>
      <c r="AR804" t="s">
        <v>384</v>
      </c>
      <c r="AS804">
        <v>1</v>
      </c>
      <c r="AV804" t="s">
        <v>63</v>
      </c>
      <c r="AW804" t="s">
        <v>5</v>
      </c>
      <c r="AX804">
        <v>1038206</v>
      </c>
      <c r="AY804" t="s">
        <v>6</v>
      </c>
      <c r="BA804" t="s">
        <v>7</v>
      </c>
      <c r="BB804" s="1">
        <v>42863</v>
      </c>
      <c r="BC804" s="1">
        <v>43201</v>
      </c>
      <c r="BD804" s="1">
        <v>43738</v>
      </c>
      <c r="BE804" s="1">
        <v>43305</v>
      </c>
      <c r="BF804">
        <v>0</v>
      </c>
      <c r="BG804">
        <v>0</v>
      </c>
      <c r="BH804">
        <v>2686</v>
      </c>
      <c r="BI804">
        <v>2190</v>
      </c>
      <c r="BJ804">
        <v>7145.54</v>
      </c>
      <c r="BK804">
        <v>5796.22</v>
      </c>
      <c r="BL804">
        <v>17476.150000000001</v>
      </c>
      <c r="BM804">
        <v>20543.68</v>
      </c>
      <c r="BN804">
        <v>3.88</v>
      </c>
      <c r="BO804">
        <v>4.42</v>
      </c>
      <c r="BP804" s="1">
        <v>42856</v>
      </c>
      <c r="BQ804" s="1">
        <v>43559</v>
      </c>
      <c r="BR804">
        <v>673169</v>
      </c>
      <c r="BS804">
        <v>2</v>
      </c>
      <c r="BT804" t="s">
        <v>709</v>
      </c>
      <c r="BU804" t="s">
        <v>710</v>
      </c>
      <c r="BW804" t="s">
        <v>722</v>
      </c>
      <c r="BY804">
        <v>422</v>
      </c>
      <c r="BZ804">
        <v>0</v>
      </c>
      <c r="CA804">
        <v>19386.68</v>
      </c>
      <c r="CB804">
        <v>0</v>
      </c>
      <c r="CC804">
        <v>4.22</v>
      </c>
      <c r="CD804">
        <v>0</v>
      </c>
      <c r="CE804">
        <v>2110</v>
      </c>
    </row>
    <row r="805" spans="1:87" x14ac:dyDescent="0.25">
      <c r="A805">
        <v>1600176487</v>
      </c>
      <c r="B805" t="s">
        <v>183</v>
      </c>
      <c r="C805">
        <v>176487</v>
      </c>
      <c r="E805" t="s">
        <v>63</v>
      </c>
      <c r="F805" t="s">
        <v>1</v>
      </c>
      <c r="G805" t="s">
        <v>284</v>
      </c>
      <c r="H805">
        <v>7145.54</v>
      </c>
      <c r="I805">
        <v>5796.22</v>
      </c>
      <c r="J805">
        <v>2686</v>
      </c>
      <c r="K805">
        <v>2190</v>
      </c>
      <c r="L805">
        <v>0</v>
      </c>
      <c r="M805">
        <v>0</v>
      </c>
      <c r="N805">
        <v>17476.146000000001</v>
      </c>
      <c r="O805">
        <v>20543.68</v>
      </c>
      <c r="P805">
        <v>3.88</v>
      </c>
      <c r="Q805">
        <v>4.42</v>
      </c>
      <c r="R805">
        <v>15200</v>
      </c>
      <c r="AA805" t="s">
        <v>3</v>
      </c>
      <c r="AB805" s="1">
        <v>42856</v>
      </c>
      <c r="AE805" s="1">
        <v>42856</v>
      </c>
      <c r="AG805" s="1">
        <v>42856</v>
      </c>
      <c r="AI805" s="1">
        <v>43552</v>
      </c>
      <c r="AM805" s="1">
        <v>43552</v>
      </c>
      <c r="AO805" s="1">
        <v>43567</v>
      </c>
      <c r="AQ805">
        <v>1600559056</v>
      </c>
      <c r="AR805" t="s">
        <v>384</v>
      </c>
      <c r="AS805">
        <v>1</v>
      </c>
      <c r="AV805" t="s">
        <v>63</v>
      </c>
      <c r="AW805" t="s">
        <v>5</v>
      </c>
      <c r="AX805">
        <v>1038206</v>
      </c>
      <c r="AY805" t="s">
        <v>6</v>
      </c>
      <c r="BA805" t="s">
        <v>7</v>
      </c>
      <c r="BB805" s="1">
        <v>42863</v>
      </c>
      <c r="BC805" s="1">
        <v>43201</v>
      </c>
      <c r="BD805" s="1">
        <v>43738</v>
      </c>
      <c r="BE805" s="1">
        <v>43305</v>
      </c>
      <c r="BF805">
        <v>0</v>
      </c>
      <c r="BG805">
        <v>0</v>
      </c>
      <c r="BH805">
        <v>2686</v>
      </c>
      <c r="BI805">
        <v>2190</v>
      </c>
      <c r="BJ805">
        <v>7145.54</v>
      </c>
      <c r="BK805">
        <v>5796.22</v>
      </c>
      <c r="BL805">
        <v>17476.150000000001</v>
      </c>
      <c r="BM805">
        <v>20543.68</v>
      </c>
      <c r="BN805">
        <v>3.88</v>
      </c>
      <c r="BO805">
        <v>4.42</v>
      </c>
      <c r="BP805" s="1">
        <v>42856</v>
      </c>
      <c r="BQ805" s="1">
        <v>43559</v>
      </c>
      <c r="BR805">
        <v>673170</v>
      </c>
      <c r="BS805">
        <v>3</v>
      </c>
      <c r="BT805" t="s">
        <v>717</v>
      </c>
      <c r="BU805" t="s">
        <v>718</v>
      </c>
      <c r="BW805" t="s">
        <v>723</v>
      </c>
      <c r="BX805">
        <v>1</v>
      </c>
      <c r="BY805">
        <v>1</v>
      </c>
      <c r="BZ805">
        <v>110.82599999999999</v>
      </c>
      <c r="CA805">
        <v>1157</v>
      </c>
      <c r="CB805">
        <v>0.1</v>
      </c>
      <c r="CC805">
        <v>0.2</v>
      </c>
      <c r="CD805">
        <v>40</v>
      </c>
      <c r="CE805">
        <v>80</v>
      </c>
      <c r="CF805" t="s">
        <v>987</v>
      </c>
      <c r="CG805" t="s">
        <v>987</v>
      </c>
      <c r="CH805" t="s">
        <v>987</v>
      </c>
      <c r="CI805" t="s">
        <v>987</v>
      </c>
    </row>
    <row r="806" spans="1:87" x14ac:dyDescent="0.25">
      <c r="A806">
        <v>1600196256</v>
      </c>
      <c r="B806" t="s">
        <v>183</v>
      </c>
      <c r="C806">
        <v>196256</v>
      </c>
      <c r="E806" t="s">
        <v>81</v>
      </c>
      <c r="F806" t="s">
        <v>1</v>
      </c>
      <c r="G806" t="s">
        <v>2</v>
      </c>
      <c r="H806">
        <v>1752</v>
      </c>
      <c r="I806">
        <v>1752</v>
      </c>
      <c r="J806">
        <v>1022</v>
      </c>
      <c r="K806">
        <v>1022</v>
      </c>
      <c r="L806">
        <v>0</v>
      </c>
      <c r="M806">
        <v>0</v>
      </c>
      <c r="N806">
        <v>6707.24</v>
      </c>
      <c r="O806">
        <v>6707.24</v>
      </c>
      <c r="P806">
        <v>1.46</v>
      </c>
      <c r="Q806">
        <v>1.46</v>
      </c>
      <c r="R806">
        <v>31840</v>
      </c>
      <c r="AA806" t="s">
        <v>3</v>
      </c>
      <c r="AB806" s="1">
        <v>43284</v>
      </c>
      <c r="AE806" s="1">
        <v>43284</v>
      </c>
      <c r="AG806" s="1">
        <v>43284</v>
      </c>
      <c r="AI806" s="1">
        <v>43339</v>
      </c>
      <c r="AM806" s="1">
        <v>43339</v>
      </c>
      <c r="AO806" s="1">
        <v>43339</v>
      </c>
      <c r="AQ806">
        <v>1600638283</v>
      </c>
      <c r="AR806" t="s">
        <v>528</v>
      </c>
      <c r="AS806">
        <v>1</v>
      </c>
      <c r="AV806" t="s">
        <v>81</v>
      </c>
      <c r="AW806" t="s">
        <v>5</v>
      </c>
      <c r="AX806">
        <v>1000440</v>
      </c>
      <c r="AY806" t="s">
        <v>6</v>
      </c>
      <c r="BA806" t="s">
        <v>7</v>
      </c>
      <c r="BB806" s="1">
        <v>43299</v>
      </c>
      <c r="BC806" s="1">
        <v>43299</v>
      </c>
      <c r="BD806" s="1">
        <v>43322</v>
      </c>
      <c r="BE806" s="1">
        <v>43311</v>
      </c>
      <c r="BF806">
        <v>0</v>
      </c>
      <c r="BG806">
        <v>0</v>
      </c>
      <c r="BH806">
        <v>1022</v>
      </c>
      <c r="BI806">
        <v>1022</v>
      </c>
      <c r="BJ806">
        <v>1752</v>
      </c>
      <c r="BK806">
        <v>1752</v>
      </c>
      <c r="BL806">
        <v>6707.24</v>
      </c>
      <c r="BM806">
        <v>6707.24</v>
      </c>
      <c r="BN806">
        <v>1.46</v>
      </c>
      <c r="BO806">
        <v>1.46</v>
      </c>
      <c r="BP806" s="1">
        <v>43284</v>
      </c>
      <c r="BQ806" s="1">
        <v>43548</v>
      </c>
      <c r="BR806">
        <v>638284</v>
      </c>
      <c r="BS806">
        <v>1</v>
      </c>
      <c r="BT806" t="s">
        <v>709</v>
      </c>
      <c r="BU806" t="s">
        <v>710</v>
      </c>
      <c r="BW806" t="s">
        <v>722</v>
      </c>
      <c r="BX806">
        <v>146</v>
      </c>
      <c r="BY806">
        <v>146</v>
      </c>
      <c r="BZ806">
        <v>6707.24</v>
      </c>
      <c r="CA806">
        <v>6707.24</v>
      </c>
      <c r="CB806">
        <v>1.46</v>
      </c>
      <c r="CC806">
        <v>1.46</v>
      </c>
      <c r="CD806">
        <v>1022</v>
      </c>
      <c r="CE806">
        <v>1022</v>
      </c>
      <c r="CF806" t="s">
        <v>988</v>
      </c>
      <c r="CG806" t="s">
        <v>988</v>
      </c>
      <c r="CH806" t="s">
        <v>988</v>
      </c>
      <c r="CI806" t="s">
        <v>988</v>
      </c>
    </row>
    <row r="807" spans="1:87" x14ac:dyDescent="0.25">
      <c r="A807">
        <v>1600189669</v>
      </c>
      <c r="B807" t="s">
        <v>183</v>
      </c>
      <c r="C807">
        <v>189669</v>
      </c>
      <c r="E807" t="s">
        <v>1058</v>
      </c>
      <c r="F807" t="s">
        <v>1</v>
      </c>
      <c r="G807" t="s">
        <v>2</v>
      </c>
      <c r="H807">
        <v>5223.13</v>
      </c>
      <c r="I807">
        <v>5223.13</v>
      </c>
      <c r="J807">
        <v>5223.13</v>
      </c>
      <c r="K807">
        <v>5223.13</v>
      </c>
      <c r="L807">
        <v>0</v>
      </c>
      <c r="M807">
        <v>0</v>
      </c>
      <c r="N807">
        <v>60235.502999999997</v>
      </c>
      <c r="O807">
        <v>60235.502999999997</v>
      </c>
      <c r="P807">
        <v>14.852</v>
      </c>
      <c r="Q807">
        <v>14.852</v>
      </c>
      <c r="R807">
        <v>29121</v>
      </c>
      <c r="AA807" t="s">
        <v>3</v>
      </c>
      <c r="AB807" s="1">
        <v>43136</v>
      </c>
      <c r="AE807" s="1">
        <v>43136</v>
      </c>
      <c r="AG807" s="1">
        <v>43136</v>
      </c>
      <c r="AI807" s="1">
        <v>43363</v>
      </c>
      <c r="AM807" s="1">
        <v>43363</v>
      </c>
      <c r="AO807" s="1">
        <v>43363</v>
      </c>
      <c r="AQ807">
        <v>1600658261</v>
      </c>
      <c r="AR807" t="s">
        <v>478</v>
      </c>
      <c r="AS807">
        <v>1</v>
      </c>
      <c r="AV807" t="s">
        <v>1058</v>
      </c>
      <c r="AW807" t="s">
        <v>5</v>
      </c>
      <c r="AX807">
        <v>1027833</v>
      </c>
      <c r="AY807" t="s">
        <v>6</v>
      </c>
      <c r="BA807" t="s">
        <v>7</v>
      </c>
      <c r="BB807" s="1">
        <v>43160</v>
      </c>
      <c r="BC807" s="1">
        <v>43160</v>
      </c>
      <c r="BD807" s="1">
        <v>43280</v>
      </c>
      <c r="BE807" s="1">
        <v>43312</v>
      </c>
      <c r="BF807">
        <v>0</v>
      </c>
      <c r="BG807">
        <v>0</v>
      </c>
      <c r="BH807">
        <v>5223.13</v>
      </c>
      <c r="BI807">
        <v>5223.13</v>
      </c>
      <c r="BJ807">
        <v>5223.13</v>
      </c>
      <c r="BK807">
        <v>5223.13</v>
      </c>
      <c r="BL807">
        <v>60235.5</v>
      </c>
      <c r="BM807">
        <v>60235.5</v>
      </c>
      <c r="BN807">
        <v>14.85</v>
      </c>
      <c r="BO807">
        <v>14.85</v>
      </c>
      <c r="BP807" s="1">
        <v>43136</v>
      </c>
      <c r="BQ807" s="1">
        <v>43548</v>
      </c>
      <c r="BR807">
        <v>658262</v>
      </c>
      <c r="BS807">
        <v>1</v>
      </c>
      <c r="BT807" t="s">
        <v>709</v>
      </c>
      <c r="BU807" t="s">
        <v>718</v>
      </c>
      <c r="BW807" t="s">
        <v>725</v>
      </c>
      <c r="BX807">
        <v>8</v>
      </c>
      <c r="BY807">
        <v>8</v>
      </c>
      <c r="BZ807">
        <v>907.35199999999998</v>
      </c>
      <c r="CA807">
        <v>907.35199999999998</v>
      </c>
      <c r="CB807">
        <v>0.23200000000000001</v>
      </c>
      <c r="CC807">
        <v>0.23200000000000001</v>
      </c>
      <c r="CD807">
        <v>48</v>
      </c>
      <c r="CE807">
        <v>48</v>
      </c>
      <c r="CF807" t="s">
        <v>989</v>
      </c>
      <c r="CG807" t="s">
        <v>989</v>
      </c>
      <c r="CH807" t="s">
        <v>989</v>
      </c>
      <c r="CI807" t="s">
        <v>989</v>
      </c>
    </row>
    <row r="808" spans="1:87" x14ac:dyDescent="0.25">
      <c r="A808">
        <v>1600189669</v>
      </c>
      <c r="B808" t="s">
        <v>183</v>
      </c>
      <c r="C808">
        <v>189669</v>
      </c>
      <c r="E808" t="s">
        <v>1058</v>
      </c>
      <c r="F808" t="s">
        <v>1</v>
      </c>
      <c r="G808" t="s">
        <v>2</v>
      </c>
      <c r="H808">
        <v>5223.13</v>
      </c>
      <c r="I808">
        <v>5223.13</v>
      </c>
      <c r="J808">
        <v>5223.13</v>
      </c>
      <c r="K808">
        <v>5223.13</v>
      </c>
      <c r="L808">
        <v>0</v>
      </c>
      <c r="M808">
        <v>0</v>
      </c>
      <c r="N808">
        <v>60235.502999999997</v>
      </c>
      <c r="O808">
        <v>60235.502999999997</v>
      </c>
      <c r="P808">
        <v>14.852</v>
      </c>
      <c r="Q808">
        <v>14.852</v>
      </c>
      <c r="R808">
        <v>29121</v>
      </c>
      <c r="AA808" t="s">
        <v>3</v>
      </c>
      <c r="AB808" s="1">
        <v>43136</v>
      </c>
      <c r="AE808" s="1">
        <v>43136</v>
      </c>
      <c r="AG808" s="1">
        <v>43136</v>
      </c>
      <c r="AI808" s="1">
        <v>43363</v>
      </c>
      <c r="AM808" s="1">
        <v>43363</v>
      </c>
      <c r="AO808" s="1">
        <v>43363</v>
      </c>
      <c r="AQ808">
        <v>1600658261</v>
      </c>
      <c r="AR808" t="s">
        <v>478</v>
      </c>
      <c r="AS808">
        <v>1</v>
      </c>
      <c r="AV808" t="s">
        <v>1058</v>
      </c>
      <c r="AW808" t="s">
        <v>5</v>
      </c>
      <c r="AX808">
        <v>1027833</v>
      </c>
      <c r="AY808" t="s">
        <v>6</v>
      </c>
      <c r="BA808" t="s">
        <v>7</v>
      </c>
      <c r="BB808" s="1">
        <v>43160</v>
      </c>
      <c r="BC808" s="1">
        <v>43160</v>
      </c>
      <c r="BD808" s="1">
        <v>43280</v>
      </c>
      <c r="BE808" s="1">
        <v>43312</v>
      </c>
      <c r="BF808">
        <v>0</v>
      </c>
      <c r="BG808">
        <v>0</v>
      </c>
      <c r="BH808">
        <v>5223.13</v>
      </c>
      <c r="BI808">
        <v>5223.13</v>
      </c>
      <c r="BJ808">
        <v>5223.13</v>
      </c>
      <c r="BK808">
        <v>5223.13</v>
      </c>
      <c r="BL808">
        <v>60235.5</v>
      </c>
      <c r="BM808">
        <v>60235.5</v>
      </c>
      <c r="BN808">
        <v>14.85</v>
      </c>
      <c r="BO808">
        <v>14.85</v>
      </c>
      <c r="BP808" s="1">
        <v>43136</v>
      </c>
      <c r="BQ808" s="1">
        <v>43548</v>
      </c>
      <c r="BR808">
        <v>658263</v>
      </c>
      <c r="BS808">
        <v>2</v>
      </c>
      <c r="BT808" t="s">
        <v>709</v>
      </c>
      <c r="BU808" t="s">
        <v>718</v>
      </c>
      <c r="BW808" t="s">
        <v>725</v>
      </c>
      <c r="BX808">
        <v>169</v>
      </c>
      <c r="BY808">
        <v>169</v>
      </c>
      <c r="BZ808">
        <v>35030.826999999997</v>
      </c>
      <c r="CA808">
        <v>35030.826999999997</v>
      </c>
      <c r="CB808">
        <v>8.9570000000000007</v>
      </c>
      <c r="CC808">
        <v>8.9570000000000007</v>
      </c>
      <c r="CD808">
        <v>3380</v>
      </c>
      <c r="CE808">
        <v>3380</v>
      </c>
    </row>
    <row r="809" spans="1:87" x14ac:dyDescent="0.25">
      <c r="A809">
        <v>1600189669</v>
      </c>
      <c r="B809" t="s">
        <v>183</v>
      </c>
      <c r="C809">
        <v>189669</v>
      </c>
      <c r="E809" t="s">
        <v>1058</v>
      </c>
      <c r="F809" t="s">
        <v>1</v>
      </c>
      <c r="G809" t="s">
        <v>2</v>
      </c>
      <c r="H809">
        <v>5223.13</v>
      </c>
      <c r="I809">
        <v>5223.13</v>
      </c>
      <c r="J809">
        <v>5223.13</v>
      </c>
      <c r="K809">
        <v>5223.13</v>
      </c>
      <c r="L809">
        <v>0</v>
      </c>
      <c r="M809">
        <v>0</v>
      </c>
      <c r="N809">
        <v>60235.502999999997</v>
      </c>
      <c r="O809">
        <v>60235.502999999997</v>
      </c>
      <c r="P809">
        <v>14.852</v>
      </c>
      <c r="Q809">
        <v>14.852</v>
      </c>
      <c r="R809">
        <v>29121</v>
      </c>
      <c r="AA809" t="s">
        <v>3</v>
      </c>
      <c r="AB809" s="1">
        <v>43136</v>
      </c>
      <c r="AE809" s="1">
        <v>43136</v>
      </c>
      <c r="AG809" s="1">
        <v>43136</v>
      </c>
      <c r="AI809" s="1">
        <v>43363</v>
      </c>
      <c r="AM809" s="1">
        <v>43363</v>
      </c>
      <c r="AO809" s="1">
        <v>43363</v>
      </c>
      <c r="AQ809">
        <v>1600658261</v>
      </c>
      <c r="AR809" t="s">
        <v>478</v>
      </c>
      <c r="AS809">
        <v>1</v>
      </c>
      <c r="AV809" t="s">
        <v>1058</v>
      </c>
      <c r="AW809" t="s">
        <v>5</v>
      </c>
      <c r="AX809">
        <v>1027833</v>
      </c>
      <c r="AY809" t="s">
        <v>6</v>
      </c>
      <c r="BA809" t="s">
        <v>7</v>
      </c>
      <c r="BB809" s="1">
        <v>43160</v>
      </c>
      <c r="BC809" s="1">
        <v>43160</v>
      </c>
      <c r="BD809" s="1">
        <v>43280</v>
      </c>
      <c r="BE809" s="1">
        <v>43312</v>
      </c>
      <c r="BF809">
        <v>0</v>
      </c>
      <c r="BG809">
        <v>0</v>
      </c>
      <c r="BH809">
        <v>5223.13</v>
      </c>
      <c r="BI809">
        <v>5223.13</v>
      </c>
      <c r="BJ809">
        <v>5223.13</v>
      </c>
      <c r="BK809">
        <v>5223.13</v>
      </c>
      <c r="BL809">
        <v>60235.5</v>
      </c>
      <c r="BM809">
        <v>60235.5</v>
      </c>
      <c r="BN809">
        <v>14.85</v>
      </c>
      <c r="BO809">
        <v>14.85</v>
      </c>
      <c r="BP809" s="1">
        <v>43136</v>
      </c>
      <c r="BQ809" s="1">
        <v>43548</v>
      </c>
      <c r="BR809">
        <v>658264</v>
      </c>
      <c r="BS809">
        <v>3</v>
      </c>
      <c r="BT809" t="s">
        <v>709</v>
      </c>
      <c r="BU809" t="s">
        <v>718</v>
      </c>
      <c r="BW809" t="s">
        <v>737</v>
      </c>
      <c r="BX809">
        <v>4</v>
      </c>
      <c r="BY809">
        <v>4</v>
      </c>
      <c r="BZ809">
        <v>84.48</v>
      </c>
      <c r="CA809">
        <v>84.48</v>
      </c>
      <c r="CB809">
        <v>2.1999999999999999E-2</v>
      </c>
      <c r="CC809">
        <v>2.1999999999999999E-2</v>
      </c>
      <c r="CD809">
        <v>14</v>
      </c>
      <c r="CE809">
        <v>14</v>
      </c>
    </row>
    <row r="810" spans="1:87" x14ac:dyDescent="0.25">
      <c r="A810">
        <v>1600189669</v>
      </c>
      <c r="B810" t="s">
        <v>183</v>
      </c>
      <c r="C810">
        <v>189669</v>
      </c>
      <c r="E810" t="s">
        <v>1058</v>
      </c>
      <c r="F810" t="s">
        <v>1</v>
      </c>
      <c r="G810" t="s">
        <v>2</v>
      </c>
      <c r="H810">
        <v>5223.13</v>
      </c>
      <c r="I810">
        <v>5223.13</v>
      </c>
      <c r="J810">
        <v>5223.13</v>
      </c>
      <c r="K810">
        <v>5223.13</v>
      </c>
      <c r="L810">
        <v>0</v>
      </c>
      <c r="M810">
        <v>0</v>
      </c>
      <c r="N810">
        <v>60235.502999999997</v>
      </c>
      <c r="O810">
        <v>60235.502999999997</v>
      </c>
      <c r="P810">
        <v>14.852</v>
      </c>
      <c r="Q810">
        <v>14.852</v>
      </c>
      <c r="R810">
        <v>29121</v>
      </c>
      <c r="AA810" t="s">
        <v>3</v>
      </c>
      <c r="AB810" s="1">
        <v>43136</v>
      </c>
      <c r="AE810" s="1">
        <v>43136</v>
      </c>
      <c r="AG810" s="1">
        <v>43136</v>
      </c>
      <c r="AI810" s="1">
        <v>43363</v>
      </c>
      <c r="AM810" s="1">
        <v>43363</v>
      </c>
      <c r="AO810" s="1">
        <v>43363</v>
      </c>
      <c r="AQ810">
        <v>1600658261</v>
      </c>
      <c r="AR810" t="s">
        <v>478</v>
      </c>
      <c r="AS810">
        <v>1</v>
      </c>
      <c r="AV810" t="s">
        <v>1058</v>
      </c>
      <c r="AW810" t="s">
        <v>5</v>
      </c>
      <c r="AX810">
        <v>1027833</v>
      </c>
      <c r="AY810" t="s">
        <v>6</v>
      </c>
      <c r="BA810" t="s">
        <v>7</v>
      </c>
      <c r="BB810" s="1">
        <v>43160</v>
      </c>
      <c r="BC810" s="1">
        <v>43160</v>
      </c>
      <c r="BD810" s="1">
        <v>43280</v>
      </c>
      <c r="BE810" s="1">
        <v>43312</v>
      </c>
      <c r="BF810">
        <v>0</v>
      </c>
      <c r="BG810">
        <v>0</v>
      </c>
      <c r="BH810">
        <v>5223.13</v>
      </c>
      <c r="BI810">
        <v>5223.13</v>
      </c>
      <c r="BJ810">
        <v>5223.13</v>
      </c>
      <c r="BK810">
        <v>5223.13</v>
      </c>
      <c r="BL810">
        <v>60235.5</v>
      </c>
      <c r="BM810">
        <v>60235.5</v>
      </c>
      <c r="BN810">
        <v>14.85</v>
      </c>
      <c r="BO810">
        <v>14.85</v>
      </c>
      <c r="BP810" s="1">
        <v>43136</v>
      </c>
      <c r="BQ810" s="1">
        <v>43548</v>
      </c>
      <c r="BR810">
        <v>658265</v>
      </c>
      <c r="BS810">
        <v>4</v>
      </c>
      <c r="BT810" t="s">
        <v>709</v>
      </c>
      <c r="BU810" t="s">
        <v>718</v>
      </c>
      <c r="BW810" t="s">
        <v>737</v>
      </c>
      <c r="BX810">
        <v>17</v>
      </c>
      <c r="BY810">
        <v>17</v>
      </c>
      <c r="BZ810">
        <v>272.51</v>
      </c>
      <c r="CA810">
        <v>272.51</v>
      </c>
      <c r="CB810">
        <v>7.0000000000000007E-2</v>
      </c>
      <c r="CC810">
        <v>7.0000000000000007E-2</v>
      </c>
      <c r="CD810">
        <v>85</v>
      </c>
      <c r="CE810">
        <v>85</v>
      </c>
    </row>
    <row r="811" spans="1:87" x14ac:dyDescent="0.25">
      <c r="A811">
        <v>1600189669</v>
      </c>
      <c r="B811" t="s">
        <v>183</v>
      </c>
      <c r="C811">
        <v>189669</v>
      </c>
      <c r="E811" t="s">
        <v>1058</v>
      </c>
      <c r="F811" t="s">
        <v>1</v>
      </c>
      <c r="G811" t="s">
        <v>2</v>
      </c>
      <c r="H811">
        <v>5223.13</v>
      </c>
      <c r="I811">
        <v>5223.13</v>
      </c>
      <c r="J811">
        <v>5223.13</v>
      </c>
      <c r="K811">
        <v>5223.13</v>
      </c>
      <c r="L811">
        <v>0</v>
      </c>
      <c r="M811">
        <v>0</v>
      </c>
      <c r="N811">
        <v>60235.502999999997</v>
      </c>
      <c r="O811">
        <v>60235.502999999997</v>
      </c>
      <c r="P811">
        <v>14.852</v>
      </c>
      <c r="Q811">
        <v>14.852</v>
      </c>
      <c r="R811">
        <v>29121</v>
      </c>
      <c r="AA811" t="s">
        <v>3</v>
      </c>
      <c r="AB811" s="1">
        <v>43136</v>
      </c>
      <c r="AE811" s="1">
        <v>43136</v>
      </c>
      <c r="AG811" s="1">
        <v>43136</v>
      </c>
      <c r="AI811" s="1">
        <v>43363</v>
      </c>
      <c r="AM811" s="1">
        <v>43363</v>
      </c>
      <c r="AO811" s="1">
        <v>43363</v>
      </c>
      <c r="AQ811">
        <v>1600658261</v>
      </c>
      <c r="AR811" t="s">
        <v>478</v>
      </c>
      <c r="AS811">
        <v>1</v>
      </c>
      <c r="AV811" t="s">
        <v>1058</v>
      </c>
      <c r="AW811" t="s">
        <v>5</v>
      </c>
      <c r="AX811">
        <v>1027833</v>
      </c>
      <c r="AY811" t="s">
        <v>6</v>
      </c>
      <c r="BA811" t="s">
        <v>7</v>
      </c>
      <c r="BB811" s="1">
        <v>43160</v>
      </c>
      <c r="BC811" s="1">
        <v>43160</v>
      </c>
      <c r="BD811" s="1">
        <v>43280</v>
      </c>
      <c r="BE811" s="1">
        <v>43312</v>
      </c>
      <c r="BF811">
        <v>0</v>
      </c>
      <c r="BG811">
        <v>0</v>
      </c>
      <c r="BH811">
        <v>5223.13</v>
      </c>
      <c r="BI811">
        <v>5223.13</v>
      </c>
      <c r="BJ811">
        <v>5223.13</v>
      </c>
      <c r="BK811">
        <v>5223.13</v>
      </c>
      <c r="BL811">
        <v>60235.5</v>
      </c>
      <c r="BM811">
        <v>60235.5</v>
      </c>
      <c r="BN811">
        <v>14.85</v>
      </c>
      <c r="BO811">
        <v>14.85</v>
      </c>
      <c r="BP811" s="1">
        <v>43136</v>
      </c>
      <c r="BQ811" s="1">
        <v>43548</v>
      </c>
      <c r="BR811">
        <v>658266</v>
      </c>
      <c r="BS811">
        <v>5</v>
      </c>
      <c r="BT811" t="s">
        <v>709</v>
      </c>
      <c r="BU811" t="s">
        <v>718</v>
      </c>
      <c r="BW811" t="s">
        <v>737</v>
      </c>
      <c r="BX811">
        <v>12</v>
      </c>
      <c r="BY811">
        <v>12</v>
      </c>
      <c r="BZ811">
        <v>497.4</v>
      </c>
      <c r="CA811">
        <v>497.4</v>
      </c>
      <c r="CB811">
        <v>0.127</v>
      </c>
      <c r="CC811">
        <v>0.127</v>
      </c>
      <c r="CD811">
        <v>96</v>
      </c>
      <c r="CE811">
        <v>96</v>
      </c>
    </row>
    <row r="812" spans="1:87" x14ac:dyDescent="0.25">
      <c r="A812">
        <v>1600189669</v>
      </c>
      <c r="B812" t="s">
        <v>183</v>
      </c>
      <c r="C812">
        <v>189669</v>
      </c>
      <c r="E812" t="s">
        <v>1058</v>
      </c>
      <c r="F812" t="s">
        <v>1</v>
      </c>
      <c r="G812" t="s">
        <v>2</v>
      </c>
      <c r="H812">
        <v>5223.13</v>
      </c>
      <c r="I812">
        <v>5223.13</v>
      </c>
      <c r="J812">
        <v>5223.13</v>
      </c>
      <c r="K812">
        <v>5223.13</v>
      </c>
      <c r="L812">
        <v>0</v>
      </c>
      <c r="M812">
        <v>0</v>
      </c>
      <c r="N812">
        <v>60235.502999999997</v>
      </c>
      <c r="O812">
        <v>60235.502999999997</v>
      </c>
      <c r="P812">
        <v>14.852</v>
      </c>
      <c r="Q812">
        <v>14.852</v>
      </c>
      <c r="R812">
        <v>29121</v>
      </c>
      <c r="AA812" t="s">
        <v>3</v>
      </c>
      <c r="AB812" s="1">
        <v>43136</v>
      </c>
      <c r="AE812" s="1">
        <v>43136</v>
      </c>
      <c r="AG812" s="1">
        <v>43136</v>
      </c>
      <c r="AI812" s="1">
        <v>43363</v>
      </c>
      <c r="AM812" s="1">
        <v>43363</v>
      </c>
      <c r="AO812" s="1">
        <v>43363</v>
      </c>
      <c r="AQ812">
        <v>1600658261</v>
      </c>
      <c r="AR812" t="s">
        <v>478</v>
      </c>
      <c r="AS812">
        <v>1</v>
      </c>
      <c r="AV812" t="s">
        <v>1058</v>
      </c>
      <c r="AW812" t="s">
        <v>5</v>
      </c>
      <c r="AX812">
        <v>1027833</v>
      </c>
      <c r="AY812" t="s">
        <v>6</v>
      </c>
      <c r="BA812" t="s">
        <v>7</v>
      </c>
      <c r="BB812" s="1">
        <v>43160</v>
      </c>
      <c r="BC812" s="1">
        <v>43160</v>
      </c>
      <c r="BD812" s="1">
        <v>43280</v>
      </c>
      <c r="BE812" s="1">
        <v>43312</v>
      </c>
      <c r="BF812">
        <v>0</v>
      </c>
      <c r="BG812">
        <v>0</v>
      </c>
      <c r="BH812">
        <v>5223.13</v>
      </c>
      <c r="BI812">
        <v>5223.13</v>
      </c>
      <c r="BJ812">
        <v>5223.13</v>
      </c>
      <c r="BK812">
        <v>5223.13</v>
      </c>
      <c r="BL812">
        <v>60235.5</v>
      </c>
      <c r="BM812">
        <v>60235.5</v>
      </c>
      <c r="BN812">
        <v>14.85</v>
      </c>
      <c r="BO812">
        <v>14.85</v>
      </c>
      <c r="BP812" s="1">
        <v>43136</v>
      </c>
      <c r="BQ812" s="1">
        <v>43548</v>
      </c>
      <c r="BR812">
        <v>658267</v>
      </c>
      <c r="BS812">
        <v>6</v>
      </c>
      <c r="BT812" t="s">
        <v>709</v>
      </c>
      <c r="BU812" t="s">
        <v>718</v>
      </c>
      <c r="BW812" t="s">
        <v>903</v>
      </c>
      <c r="BX812">
        <v>124</v>
      </c>
      <c r="BY812">
        <v>124</v>
      </c>
      <c r="BZ812">
        <v>8971.8340000000007</v>
      </c>
      <c r="CA812">
        <v>8971.8340000000007</v>
      </c>
      <c r="CB812">
        <v>2.294</v>
      </c>
      <c r="CC812">
        <v>2.294</v>
      </c>
      <c r="CD812">
        <v>434</v>
      </c>
      <c r="CE812">
        <v>434</v>
      </c>
    </row>
    <row r="813" spans="1:87" x14ac:dyDescent="0.25">
      <c r="A813">
        <v>1600189669</v>
      </c>
      <c r="B813" t="s">
        <v>183</v>
      </c>
      <c r="C813">
        <v>189669</v>
      </c>
      <c r="E813" t="s">
        <v>1058</v>
      </c>
      <c r="F813" t="s">
        <v>1</v>
      </c>
      <c r="G813" t="s">
        <v>2</v>
      </c>
      <c r="H813">
        <v>5223.13</v>
      </c>
      <c r="I813">
        <v>5223.13</v>
      </c>
      <c r="J813">
        <v>5223.13</v>
      </c>
      <c r="K813">
        <v>5223.13</v>
      </c>
      <c r="L813">
        <v>0</v>
      </c>
      <c r="M813">
        <v>0</v>
      </c>
      <c r="N813">
        <v>60235.502999999997</v>
      </c>
      <c r="O813">
        <v>60235.502999999997</v>
      </c>
      <c r="P813">
        <v>14.852</v>
      </c>
      <c r="Q813">
        <v>14.852</v>
      </c>
      <c r="R813">
        <v>29121</v>
      </c>
      <c r="AA813" t="s">
        <v>3</v>
      </c>
      <c r="AB813" s="1">
        <v>43136</v>
      </c>
      <c r="AE813" s="1">
        <v>43136</v>
      </c>
      <c r="AG813" s="1">
        <v>43136</v>
      </c>
      <c r="AI813" s="1">
        <v>43363</v>
      </c>
      <c r="AM813" s="1">
        <v>43363</v>
      </c>
      <c r="AO813" s="1">
        <v>43363</v>
      </c>
      <c r="AQ813">
        <v>1600658261</v>
      </c>
      <c r="AR813" t="s">
        <v>478</v>
      </c>
      <c r="AS813">
        <v>1</v>
      </c>
      <c r="AV813" t="s">
        <v>1058</v>
      </c>
      <c r="AW813" t="s">
        <v>5</v>
      </c>
      <c r="AX813">
        <v>1027833</v>
      </c>
      <c r="AY813" t="s">
        <v>6</v>
      </c>
      <c r="BA813" t="s">
        <v>7</v>
      </c>
      <c r="BB813" s="1">
        <v>43160</v>
      </c>
      <c r="BC813" s="1">
        <v>43160</v>
      </c>
      <c r="BD813" s="1">
        <v>43280</v>
      </c>
      <c r="BE813" s="1">
        <v>43312</v>
      </c>
      <c r="BF813">
        <v>0</v>
      </c>
      <c r="BG813">
        <v>0</v>
      </c>
      <c r="BH813">
        <v>5223.13</v>
      </c>
      <c r="BI813">
        <v>5223.13</v>
      </c>
      <c r="BJ813">
        <v>5223.13</v>
      </c>
      <c r="BK813">
        <v>5223.13</v>
      </c>
      <c r="BL813">
        <v>60235.5</v>
      </c>
      <c r="BM813">
        <v>60235.5</v>
      </c>
      <c r="BN813">
        <v>14.85</v>
      </c>
      <c r="BO813">
        <v>14.85</v>
      </c>
      <c r="BP813" s="1">
        <v>43136</v>
      </c>
      <c r="BQ813" s="1">
        <v>43548</v>
      </c>
      <c r="BR813">
        <v>658268</v>
      </c>
      <c r="BS813">
        <v>7</v>
      </c>
      <c r="BT813" t="s">
        <v>709</v>
      </c>
      <c r="BU813" t="s">
        <v>710</v>
      </c>
      <c r="BW813" t="s">
        <v>722</v>
      </c>
      <c r="BX813">
        <v>315</v>
      </c>
      <c r="BY813">
        <v>315</v>
      </c>
      <c r="BZ813">
        <v>14471.1</v>
      </c>
      <c r="CA813">
        <v>14471.1</v>
      </c>
      <c r="CB813">
        <v>3.15</v>
      </c>
      <c r="CC813">
        <v>3.15</v>
      </c>
      <c r="CD813">
        <v>2205</v>
      </c>
      <c r="CE813">
        <v>2205</v>
      </c>
    </row>
    <row r="814" spans="1:87" x14ac:dyDescent="0.25">
      <c r="A814">
        <v>1600192049</v>
      </c>
      <c r="B814" t="s">
        <v>183</v>
      </c>
      <c r="C814">
        <v>192049</v>
      </c>
      <c r="E814" t="s">
        <v>81</v>
      </c>
      <c r="F814" t="s">
        <v>1</v>
      </c>
      <c r="G814" t="s">
        <v>2</v>
      </c>
      <c r="H814">
        <v>983.56</v>
      </c>
      <c r="I814">
        <v>983.56</v>
      </c>
      <c r="J814">
        <v>940</v>
      </c>
      <c r="K814">
        <v>940</v>
      </c>
      <c r="L814">
        <v>0</v>
      </c>
      <c r="M814">
        <v>0</v>
      </c>
      <c r="N814">
        <v>7081.3959999999997</v>
      </c>
      <c r="O814">
        <v>7081.3959999999997</v>
      </c>
      <c r="P814">
        <v>1.6359999999999999</v>
      </c>
      <c r="Q814">
        <v>1.6359999999999999</v>
      </c>
      <c r="R814">
        <v>29121</v>
      </c>
      <c r="AA814" t="s">
        <v>3</v>
      </c>
      <c r="AB814" s="1">
        <v>43188</v>
      </c>
      <c r="AE814" s="1">
        <v>43188</v>
      </c>
      <c r="AG814" s="1">
        <v>43188</v>
      </c>
      <c r="AI814" s="1">
        <v>43367</v>
      </c>
      <c r="AM814" s="1">
        <v>43367</v>
      </c>
      <c r="AO814" s="1">
        <v>43367</v>
      </c>
      <c r="AQ814">
        <v>1600660834</v>
      </c>
      <c r="AR814" t="s">
        <v>492</v>
      </c>
      <c r="AS814">
        <v>1</v>
      </c>
      <c r="AV814" t="s">
        <v>81</v>
      </c>
      <c r="AW814" t="s">
        <v>5</v>
      </c>
      <c r="AX814">
        <v>1027833</v>
      </c>
      <c r="AY814" t="s">
        <v>6</v>
      </c>
      <c r="BA814" t="s">
        <v>7</v>
      </c>
      <c r="BB814" s="1">
        <v>43188</v>
      </c>
      <c r="BC814" s="1">
        <v>43188</v>
      </c>
      <c r="BD814" s="1">
        <v>43280</v>
      </c>
      <c r="BE814" s="1">
        <v>43312</v>
      </c>
      <c r="BF814">
        <v>0</v>
      </c>
      <c r="BG814">
        <v>0</v>
      </c>
      <c r="BH814">
        <v>940</v>
      </c>
      <c r="BI814">
        <v>940</v>
      </c>
      <c r="BJ814">
        <v>983.56</v>
      </c>
      <c r="BK814">
        <v>983.56</v>
      </c>
      <c r="BL814">
        <v>7081.4</v>
      </c>
      <c r="BM814">
        <v>7081.4</v>
      </c>
      <c r="BN814">
        <v>1.64</v>
      </c>
      <c r="BO814">
        <v>1.64</v>
      </c>
      <c r="BP814" s="1">
        <v>43188</v>
      </c>
      <c r="BQ814" s="1">
        <v>43550</v>
      </c>
      <c r="BR814">
        <v>660835</v>
      </c>
      <c r="BS814">
        <v>1</v>
      </c>
      <c r="BT814" t="s">
        <v>709</v>
      </c>
      <c r="BU814" t="s">
        <v>710</v>
      </c>
      <c r="BW814" t="s">
        <v>722</v>
      </c>
      <c r="BX814">
        <v>100</v>
      </c>
      <c r="BY814">
        <v>100</v>
      </c>
      <c r="BZ814">
        <v>4594</v>
      </c>
      <c r="CA814">
        <v>4594</v>
      </c>
      <c r="CB814">
        <v>1</v>
      </c>
      <c r="CC814">
        <v>1</v>
      </c>
      <c r="CD814">
        <v>700</v>
      </c>
      <c r="CE814">
        <v>700</v>
      </c>
    </row>
    <row r="815" spans="1:87" x14ac:dyDescent="0.25">
      <c r="A815">
        <v>1600192049</v>
      </c>
      <c r="B815" t="s">
        <v>183</v>
      </c>
      <c r="C815">
        <v>192049</v>
      </c>
      <c r="E815" t="s">
        <v>81</v>
      </c>
      <c r="F815" t="s">
        <v>1</v>
      </c>
      <c r="G815" t="s">
        <v>2</v>
      </c>
      <c r="H815">
        <v>983.56</v>
      </c>
      <c r="I815">
        <v>983.56</v>
      </c>
      <c r="J815">
        <v>940</v>
      </c>
      <c r="K815">
        <v>940</v>
      </c>
      <c r="L815">
        <v>0</v>
      </c>
      <c r="M815">
        <v>0</v>
      </c>
      <c r="N815">
        <v>7081.3959999999997</v>
      </c>
      <c r="O815">
        <v>7081.3959999999997</v>
      </c>
      <c r="P815">
        <v>1.6359999999999999</v>
      </c>
      <c r="Q815">
        <v>1.6359999999999999</v>
      </c>
      <c r="R815">
        <v>29121</v>
      </c>
      <c r="AA815" t="s">
        <v>3</v>
      </c>
      <c r="AB815" s="1">
        <v>43188</v>
      </c>
      <c r="AE815" s="1">
        <v>43188</v>
      </c>
      <c r="AG815" s="1">
        <v>43188</v>
      </c>
      <c r="AI815" s="1">
        <v>43367</v>
      </c>
      <c r="AM815" s="1">
        <v>43367</v>
      </c>
      <c r="AO815" s="1">
        <v>43367</v>
      </c>
      <c r="AQ815">
        <v>1600660834</v>
      </c>
      <c r="AR815" t="s">
        <v>492</v>
      </c>
      <c r="AS815">
        <v>1</v>
      </c>
      <c r="AV815" t="s">
        <v>81</v>
      </c>
      <c r="AW815" t="s">
        <v>5</v>
      </c>
      <c r="AX815">
        <v>1027833</v>
      </c>
      <c r="AY815" t="s">
        <v>6</v>
      </c>
      <c r="BA815" t="s">
        <v>7</v>
      </c>
      <c r="BB815" s="1">
        <v>43188</v>
      </c>
      <c r="BC815" s="1">
        <v>43188</v>
      </c>
      <c r="BD815" s="1">
        <v>43280</v>
      </c>
      <c r="BE815" s="1">
        <v>43312</v>
      </c>
      <c r="BF815">
        <v>0</v>
      </c>
      <c r="BG815">
        <v>0</v>
      </c>
      <c r="BH815">
        <v>940</v>
      </c>
      <c r="BI815">
        <v>940</v>
      </c>
      <c r="BJ815">
        <v>983.56</v>
      </c>
      <c r="BK815">
        <v>983.56</v>
      </c>
      <c r="BL815">
        <v>7081.4</v>
      </c>
      <c r="BM815">
        <v>7081.4</v>
      </c>
      <c r="BN815">
        <v>1.64</v>
      </c>
      <c r="BO815">
        <v>1.64</v>
      </c>
      <c r="BP815" s="1">
        <v>43188</v>
      </c>
      <c r="BQ815" s="1">
        <v>43550</v>
      </c>
      <c r="BR815">
        <v>660836</v>
      </c>
      <c r="BS815">
        <v>2</v>
      </c>
      <c r="BT815" t="s">
        <v>709</v>
      </c>
      <c r="BU815" t="s">
        <v>718</v>
      </c>
      <c r="BW815" t="s">
        <v>725</v>
      </c>
      <c r="BX815">
        <v>12</v>
      </c>
      <c r="BY815">
        <v>12</v>
      </c>
      <c r="BZ815">
        <v>2487.3960000000002</v>
      </c>
      <c r="CA815">
        <v>2487.3960000000002</v>
      </c>
      <c r="CB815">
        <v>0.63600000000000001</v>
      </c>
      <c r="CC815">
        <v>0.63600000000000001</v>
      </c>
      <c r="CD815">
        <v>240</v>
      </c>
      <c r="CE815">
        <v>240</v>
      </c>
    </row>
    <row r="816" spans="1:87" x14ac:dyDescent="0.25">
      <c r="A816">
        <v>1600193793</v>
      </c>
      <c r="B816" t="s">
        <v>183</v>
      </c>
      <c r="C816">
        <v>193793</v>
      </c>
      <c r="E816" t="s">
        <v>47</v>
      </c>
      <c r="F816" t="s">
        <v>1</v>
      </c>
      <c r="G816" t="s">
        <v>2</v>
      </c>
      <c r="H816">
        <v>9850</v>
      </c>
      <c r="I816">
        <v>9850</v>
      </c>
      <c r="J816">
        <v>1040</v>
      </c>
      <c r="K816">
        <v>1040</v>
      </c>
      <c r="L816">
        <v>0</v>
      </c>
      <c r="M816">
        <v>0</v>
      </c>
      <c r="N816">
        <v>938</v>
      </c>
      <c r="O816">
        <v>938</v>
      </c>
      <c r="P816">
        <v>1.3</v>
      </c>
      <c r="Q816">
        <v>1.3</v>
      </c>
      <c r="R816">
        <v>30457</v>
      </c>
      <c r="AA816" t="s">
        <v>3</v>
      </c>
      <c r="AB816" s="1">
        <v>43229</v>
      </c>
      <c r="AE816" s="1">
        <v>43229</v>
      </c>
      <c r="AG816" s="1">
        <v>43229</v>
      </c>
      <c r="AI816" s="1">
        <v>43339</v>
      </c>
      <c r="AM816" s="1">
        <v>43339</v>
      </c>
      <c r="AO816" s="1">
        <v>43339</v>
      </c>
      <c r="AQ816">
        <v>1600649321</v>
      </c>
      <c r="AR816" t="s">
        <v>504</v>
      </c>
      <c r="AS816">
        <v>1</v>
      </c>
      <c r="AV816" t="s">
        <v>47</v>
      </c>
      <c r="AW816" t="s">
        <v>5</v>
      </c>
      <c r="AY816" t="s">
        <v>6</v>
      </c>
      <c r="BA816" t="s">
        <v>7</v>
      </c>
      <c r="BB816" s="1">
        <v>43230</v>
      </c>
      <c r="BC816" s="1">
        <v>43230</v>
      </c>
      <c r="BD816" s="1">
        <v>43262</v>
      </c>
      <c r="BE816" s="1">
        <v>43312</v>
      </c>
      <c r="BF816">
        <v>0</v>
      </c>
      <c r="BG816">
        <v>0</v>
      </c>
      <c r="BH816">
        <v>1040</v>
      </c>
      <c r="BI816">
        <v>1040</v>
      </c>
      <c r="BJ816">
        <v>9850</v>
      </c>
      <c r="BK816">
        <v>9850</v>
      </c>
      <c r="BL816">
        <v>938</v>
      </c>
      <c r="BM816">
        <v>938</v>
      </c>
      <c r="BN816">
        <v>1.3</v>
      </c>
      <c r="BO816">
        <v>1.3</v>
      </c>
      <c r="BP816" s="1">
        <v>43229</v>
      </c>
      <c r="BQ816" s="1">
        <v>43548</v>
      </c>
      <c r="BR816">
        <v>649322</v>
      </c>
      <c r="BS816">
        <v>1</v>
      </c>
      <c r="BT816" t="s">
        <v>717</v>
      </c>
      <c r="BU816" t="s">
        <v>720</v>
      </c>
      <c r="BW816" t="s">
        <v>995</v>
      </c>
      <c r="BX816">
        <v>1</v>
      </c>
      <c r="BY816">
        <v>1</v>
      </c>
      <c r="BZ816">
        <v>938</v>
      </c>
      <c r="CA816">
        <v>938</v>
      </c>
      <c r="CB816">
        <v>1.3</v>
      </c>
      <c r="CC816">
        <v>1.3</v>
      </c>
      <c r="CD816">
        <v>1040</v>
      </c>
      <c r="CE816">
        <v>1040</v>
      </c>
    </row>
    <row r="817" spans="1:83" x14ac:dyDescent="0.25">
      <c r="A817">
        <v>1600185703</v>
      </c>
      <c r="B817" t="s">
        <v>183</v>
      </c>
      <c r="C817">
        <v>185703</v>
      </c>
      <c r="E817" t="s">
        <v>81</v>
      </c>
      <c r="F817" t="s">
        <v>1</v>
      </c>
      <c r="G817" t="s">
        <v>2</v>
      </c>
      <c r="H817">
        <v>25500</v>
      </c>
      <c r="I817">
        <v>21233.49</v>
      </c>
      <c r="J817">
        <v>21000</v>
      </c>
      <c r="K817">
        <v>17507</v>
      </c>
      <c r="L817">
        <v>0</v>
      </c>
      <c r="M817">
        <v>0</v>
      </c>
      <c r="N817">
        <v>137820</v>
      </c>
      <c r="O817">
        <v>114895.94</v>
      </c>
      <c r="P817">
        <v>30</v>
      </c>
      <c r="Q817">
        <v>25.01</v>
      </c>
      <c r="R817">
        <v>1297</v>
      </c>
      <c r="AA817" t="s">
        <v>3</v>
      </c>
      <c r="AB817" s="1">
        <v>43045</v>
      </c>
      <c r="AE817" s="1">
        <v>43045</v>
      </c>
      <c r="AG817" s="1">
        <v>43045</v>
      </c>
      <c r="AI817" s="1">
        <v>43339</v>
      </c>
      <c r="AM817" s="1">
        <v>43339</v>
      </c>
      <c r="AO817" s="1">
        <v>43339</v>
      </c>
      <c r="AQ817">
        <v>1600566078</v>
      </c>
      <c r="AR817" t="s">
        <v>429</v>
      </c>
      <c r="AS817">
        <v>1</v>
      </c>
      <c r="AV817" t="s">
        <v>81</v>
      </c>
      <c r="AW817" t="s">
        <v>5</v>
      </c>
      <c r="AX817">
        <v>1139752</v>
      </c>
      <c r="AY817" t="s">
        <v>6</v>
      </c>
      <c r="BA817" t="s">
        <v>7</v>
      </c>
      <c r="BB817" s="1">
        <v>43052</v>
      </c>
      <c r="BC817" s="1">
        <v>43052</v>
      </c>
      <c r="BD817" s="1">
        <v>43131</v>
      </c>
      <c r="BE817" s="1">
        <v>43325</v>
      </c>
      <c r="BF817">
        <v>0</v>
      </c>
      <c r="BG817">
        <v>0</v>
      </c>
      <c r="BH817">
        <v>11550</v>
      </c>
      <c r="BI817">
        <v>8057</v>
      </c>
      <c r="BJ817">
        <v>14025</v>
      </c>
      <c r="BK817">
        <v>9771.99</v>
      </c>
      <c r="BL817">
        <v>75801</v>
      </c>
      <c r="BM817">
        <v>52876.94</v>
      </c>
      <c r="BN817">
        <v>16.5</v>
      </c>
      <c r="BO817">
        <v>11.51</v>
      </c>
      <c r="BP817" s="1">
        <v>43045</v>
      </c>
      <c r="BQ817" s="1">
        <v>43547</v>
      </c>
      <c r="BR817">
        <v>566079</v>
      </c>
      <c r="BS817">
        <v>1</v>
      </c>
      <c r="BT817" t="s">
        <v>709</v>
      </c>
      <c r="BU817" t="s">
        <v>710</v>
      </c>
      <c r="BW817" t="s">
        <v>722</v>
      </c>
      <c r="BX817">
        <v>1650</v>
      </c>
      <c r="BY817">
        <v>1151</v>
      </c>
      <c r="BZ817">
        <v>75801</v>
      </c>
      <c r="CA817">
        <v>52876.94</v>
      </c>
      <c r="CB817">
        <v>16.5</v>
      </c>
      <c r="CC817">
        <v>11.51</v>
      </c>
      <c r="CD817">
        <v>11550</v>
      </c>
      <c r="CE817">
        <v>8057</v>
      </c>
    </row>
    <row r="818" spans="1:83" x14ac:dyDescent="0.25">
      <c r="A818">
        <v>1600185703</v>
      </c>
      <c r="B818" t="s">
        <v>183</v>
      </c>
      <c r="C818">
        <v>185703</v>
      </c>
      <c r="E818" t="s">
        <v>81</v>
      </c>
      <c r="F818" t="s">
        <v>1</v>
      </c>
      <c r="G818" t="s">
        <v>2</v>
      </c>
      <c r="H818">
        <v>25500</v>
      </c>
      <c r="I818">
        <v>21233.49</v>
      </c>
      <c r="J818">
        <v>21000</v>
      </c>
      <c r="K818">
        <v>17507</v>
      </c>
      <c r="L818">
        <v>0</v>
      </c>
      <c r="M818">
        <v>0</v>
      </c>
      <c r="N818">
        <v>137820</v>
      </c>
      <c r="O818">
        <v>114895.94</v>
      </c>
      <c r="P818">
        <v>30</v>
      </c>
      <c r="Q818">
        <v>25.01</v>
      </c>
      <c r="R818">
        <v>1297</v>
      </c>
      <c r="AA818" t="s">
        <v>3</v>
      </c>
      <c r="AB818" s="1">
        <v>43045</v>
      </c>
      <c r="AE818" s="1">
        <v>43045</v>
      </c>
      <c r="AG818" s="1">
        <v>43045</v>
      </c>
      <c r="AI818" s="1">
        <v>43339</v>
      </c>
      <c r="AM818" s="1">
        <v>43339</v>
      </c>
      <c r="AO818" s="1">
        <v>43339</v>
      </c>
      <c r="AQ818">
        <v>1600566080</v>
      </c>
      <c r="AR818" t="s">
        <v>430</v>
      </c>
      <c r="AS818">
        <v>2</v>
      </c>
      <c r="AV818" t="s">
        <v>81</v>
      </c>
      <c r="AW818" t="s">
        <v>5</v>
      </c>
      <c r="AX818">
        <v>1000729</v>
      </c>
      <c r="AY818" t="s">
        <v>6</v>
      </c>
      <c r="BA818" t="s">
        <v>7</v>
      </c>
      <c r="BB818" s="1">
        <v>43052</v>
      </c>
      <c r="BC818" s="1">
        <v>43052</v>
      </c>
      <c r="BD818" s="1">
        <v>43131</v>
      </c>
      <c r="BE818" s="1">
        <v>43325</v>
      </c>
      <c r="BF818">
        <v>0</v>
      </c>
      <c r="BG818">
        <v>0</v>
      </c>
      <c r="BH818">
        <v>3150</v>
      </c>
      <c r="BI818">
        <v>3150</v>
      </c>
      <c r="BJ818">
        <v>3825</v>
      </c>
      <c r="BK818">
        <v>3820.5</v>
      </c>
      <c r="BL818">
        <v>20673</v>
      </c>
      <c r="BM818">
        <v>20673</v>
      </c>
      <c r="BN818">
        <v>4.5</v>
      </c>
      <c r="BO818">
        <v>4.5</v>
      </c>
      <c r="BP818" s="1">
        <v>43045</v>
      </c>
      <c r="BQ818" s="1">
        <v>43547</v>
      </c>
      <c r="BR818">
        <v>566081</v>
      </c>
      <c r="BS818">
        <v>1</v>
      </c>
      <c r="BT818" t="s">
        <v>709</v>
      </c>
      <c r="BU818" t="s">
        <v>710</v>
      </c>
      <c r="BW818" t="s">
        <v>722</v>
      </c>
      <c r="BX818">
        <v>450</v>
      </c>
      <c r="BY818">
        <v>450</v>
      </c>
      <c r="BZ818">
        <v>20673</v>
      </c>
      <c r="CA818">
        <v>20673</v>
      </c>
      <c r="CB818">
        <v>4.5</v>
      </c>
      <c r="CC818">
        <v>4.5</v>
      </c>
      <c r="CD818">
        <v>3150</v>
      </c>
      <c r="CE818">
        <v>3150</v>
      </c>
    </row>
    <row r="819" spans="1:83" x14ac:dyDescent="0.25">
      <c r="A819">
        <v>1600185703</v>
      </c>
      <c r="B819" t="s">
        <v>183</v>
      </c>
      <c r="C819">
        <v>185703</v>
      </c>
      <c r="E819" t="s">
        <v>81</v>
      </c>
      <c r="F819" t="s">
        <v>1</v>
      </c>
      <c r="G819" t="s">
        <v>2</v>
      </c>
      <c r="H819">
        <v>25500</v>
      </c>
      <c r="I819">
        <v>21233.49</v>
      </c>
      <c r="J819">
        <v>21000</v>
      </c>
      <c r="K819">
        <v>17507</v>
      </c>
      <c r="L819">
        <v>0</v>
      </c>
      <c r="M819">
        <v>0</v>
      </c>
      <c r="N819">
        <v>137820</v>
      </c>
      <c r="O819">
        <v>114895.94</v>
      </c>
      <c r="P819">
        <v>30</v>
      </c>
      <c r="Q819">
        <v>25.01</v>
      </c>
      <c r="R819">
        <v>1297</v>
      </c>
      <c r="AA819" t="s">
        <v>3</v>
      </c>
      <c r="AB819" s="1">
        <v>43045</v>
      </c>
      <c r="AE819" s="1">
        <v>43045</v>
      </c>
      <c r="AG819" s="1">
        <v>43045</v>
      </c>
      <c r="AI819" s="1">
        <v>43339</v>
      </c>
      <c r="AM819" s="1">
        <v>43339</v>
      </c>
      <c r="AO819" s="1">
        <v>43339</v>
      </c>
      <c r="AQ819">
        <v>1600566082</v>
      </c>
      <c r="AR819" t="s">
        <v>431</v>
      </c>
      <c r="AS819">
        <v>3</v>
      </c>
      <c r="AV819" t="s">
        <v>81</v>
      </c>
      <c r="AW819" t="s">
        <v>5</v>
      </c>
      <c r="AX819">
        <v>1241449</v>
      </c>
      <c r="AY819" t="s">
        <v>6</v>
      </c>
      <c r="BA819" t="s">
        <v>7</v>
      </c>
      <c r="BB819" s="1">
        <v>43052</v>
      </c>
      <c r="BC819" s="1">
        <v>43052</v>
      </c>
      <c r="BD819" s="1">
        <v>43130</v>
      </c>
      <c r="BE819" s="1">
        <v>43325</v>
      </c>
      <c r="BF819">
        <v>0</v>
      </c>
      <c r="BG819">
        <v>0</v>
      </c>
      <c r="BH819">
        <v>6300</v>
      </c>
      <c r="BI819">
        <v>6300</v>
      </c>
      <c r="BJ819">
        <v>7650</v>
      </c>
      <c r="BK819">
        <v>7641</v>
      </c>
      <c r="BL819">
        <v>41346</v>
      </c>
      <c r="BM819">
        <v>41346</v>
      </c>
      <c r="BN819">
        <v>9</v>
      </c>
      <c r="BO819">
        <v>9</v>
      </c>
      <c r="BP819" s="1">
        <v>43045</v>
      </c>
      <c r="BQ819" s="1">
        <v>43547</v>
      </c>
      <c r="BR819">
        <v>566083</v>
      </c>
      <c r="BS819">
        <v>1</v>
      </c>
      <c r="BT819" t="s">
        <v>709</v>
      </c>
      <c r="BU819" t="s">
        <v>710</v>
      </c>
      <c r="BW819" t="s">
        <v>722</v>
      </c>
      <c r="BX819">
        <v>900</v>
      </c>
      <c r="BY819">
        <v>900</v>
      </c>
      <c r="BZ819">
        <v>41346</v>
      </c>
      <c r="CA819">
        <v>41346</v>
      </c>
      <c r="CB819">
        <v>9</v>
      </c>
      <c r="CC819">
        <v>9</v>
      </c>
      <c r="CD819">
        <v>6300</v>
      </c>
      <c r="CE819">
        <v>6300</v>
      </c>
    </row>
    <row r="820" spans="1:83" x14ac:dyDescent="0.25">
      <c r="A820">
        <v>1600196071</v>
      </c>
      <c r="B820" t="s">
        <v>183</v>
      </c>
      <c r="C820">
        <v>196071</v>
      </c>
      <c r="E820" t="s">
        <v>1058</v>
      </c>
      <c r="F820" t="s">
        <v>1</v>
      </c>
      <c r="G820" t="s">
        <v>2</v>
      </c>
      <c r="H820">
        <v>455.97</v>
      </c>
      <c r="I820">
        <v>455.92</v>
      </c>
      <c r="J820">
        <v>424</v>
      </c>
      <c r="K820">
        <v>424</v>
      </c>
      <c r="L820">
        <v>0</v>
      </c>
      <c r="M820">
        <v>0</v>
      </c>
      <c r="N820">
        <v>3143.76</v>
      </c>
      <c r="O820">
        <v>3143.76</v>
      </c>
      <c r="P820">
        <v>0.72</v>
      </c>
      <c r="Q820">
        <v>0.72</v>
      </c>
      <c r="R820">
        <v>30460</v>
      </c>
      <c r="AA820" t="s">
        <v>3</v>
      </c>
      <c r="AB820" s="1">
        <v>43278</v>
      </c>
      <c r="AE820" s="1">
        <v>43278</v>
      </c>
      <c r="AG820" s="1">
        <v>43278</v>
      </c>
      <c r="AI820" s="1">
        <v>43383</v>
      </c>
      <c r="AM820" s="1">
        <v>43383</v>
      </c>
      <c r="AO820" s="1">
        <v>43383</v>
      </c>
      <c r="AQ820">
        <v>1600612059</v>
      </c>
      <c r="AR820" t="s">
        <v>526</v>
      </c>
      <c r="AS820">
        <v>1</v>
      </c>
      <c r="AV820" t="s">
        <v>1058</v>
      </c>
      <c r="AW820" t="s">
        <v>5</v>
      </c>
      <c r="AX820">
        <v>1001493</v>
      </c>
      <c r="AY820" t="s">
        <v>6</v>
      </c>
      <c r="BA820" t="s">
        <v>7</v>
      </c>
      <c r="BB820" s="1">
        <v>43297</v>
      </c>
      <c r="BC820" s="1">
        <v>43297</v>
      </c>
      <c r="BD820" s="1">
        <v>43329</v>
      </c>
      <c r="BE820" s="1">
        <v>43329</v>
      </c>
      <c r="BF820">
        <v>0</v>
      </c>
      <c r="BG820">
        <v>0</v>
      </c>
      <c r="BH820">
        <v>424</v>
      </c>
      <c r="BI820">
        <v>424</v>
      </c>
      <c r="BJ820">
        <v>455.97</v>
      </c>
      <c r="BK820">
        <v>455.92</v>
      </c>
      <c r="BL820">
        <v>3143.76</v>
      </c>
      <c r="BM820">
        <v>3143.76</v>
      </c>
      <c r="BN820">
        <v>0.72</v>
      </c>
      <c r="BO820">
        <v>0.72</v>
      </c>
      <c r="BP820" s="1">
        <v>43278</v>
      </c>
      <c r="BQ820" s="1">
        <v>43548</v>
      </c>
      <c r="BR820">
        <v>612060</v>
      </c>
      <c r="BS820">
        <v>1</v>
      </c>
      <c r="BT820" t="s">
        <v>709</v>
      </c>
      <c r="BU820" t="s">
        <v>718</v>
      </c>
      <c r="BW820" t="s">
        <v>725</v>
      </c>
      <c r="BX820">
        <v>8</v>
      </c>
      <c r="BY820">
        <v>8</v>
      </c>
      <c r="BZ820">
        <v>938.64</v>
      </c>
      <c r="CA820">
        <v>938.64</v>
      </c>
      <c r="CB820">
        <v>0.24</v>
      </c>
      <c r="CC820">
        <v>0.24</v>
      </c>
      <c r="CD820">
        <v>88</v>
      </c>
      <c r="CE820">
        <v>88</v>
      </c>
    </row>
    <row r="821" spans="1:83" x14ac:dyDescent="0.25">
      <c r="A821">
        <v>1600196071</v>
      </c>
      <c r="B821" t="s">
        <v>183</v>
      </c>
      <c r="C821">
        <v>196071</v>
      </c>
      <c r="E821" t="s">
        <v>1058</v>
      </c>
      <c r="F821" t="s">
        <v>1</v>
      </c>
      <c r="G821" t="s">
        <v>2</v>
      </c>
      <c r="H821">
        <v>455.97</v>
      </c>
      <c r="I821">
        <v>455.92</v>
      </c>
      <c r="J821">
        <v>424</v>
      </c>
      <c r="K821">
        <v>424</v>
      </c>
      <c r="L821">
        <v>0</v>
      </c>
      <c r="M821">
        <v>0</v>
      </c>
      <c r="N821">
        <v>3143.76</v>
      </c>
      <c r="O821">
        <v>3143.76</v>
      </c>
      <c r="P821">
        <v>0.72</v>
      </c>
      <c r="Q821">
        <v>0.72</v>
      </c>
      <c r="R821">
        <v>30460</v>
      </c>
      <c r="AA821" t="s">
        <v>3</v>
      </c>
      <c r="AB821" s="1">
        <v>43278</v>
      </c>
      <c r="AE821" s="1">
        <v>43278</v>
      </c>
      <c r="AG821" s="1">
        <v>43278</v>
      </c>
      <c r="AI821" s="1">
        <v>43383</v>
      </c>
      <c r="AM821" s="1">
        <v>43383</v>
      </c>
      <c r="AO821" s="1">
        <v>43383</v>
      </c>
      <c r="AQ821">
        <v>1600612059</v>
      </c>
      <c r="AR821" t="s">
        <v>526</v>
      </c>
      <c r="AS821">
        <v>1</v>
      </c>
      <c r="AV821" t="s">
        <v>1058</v>
      </c>
      <c r="AW821" t="s">
        <v>5</v>
      </c>
      <c r="AX821">
        <v>1001493</v>
      </c>
      <c r="AY821" t="s">
        <v>6</v>
      </c>
      <c r="BA821" t="s">
        <v>7</v>
      </c>
      <c r="BB821" s="1">
        <v>43297</v>
      </c>
      <c r="BC821" s="1">
        <v>43297</v>
      </c>
      <c r="BD821" s="1">
        <v>43329</v>
      </c>
      <c r="BE821" s="1">
        <v>43329</v>
      </c>
      <c r="BF821">
        <v>0</v>
      </c>
      <c r="BG821">
        <v>0</v>
      </c>
      <c r="BH821">
        <v>424</v>
      </c>
      <c r="BI821">
        <v>424</v>
      </c>
      <c r="BJ821">
        <v>455.97</v>
      </c>
      <c r="BK821">
        <v>455.92</v>
      </c>
      <c r="BL821">
        <v>3143.76</v>
      </c>
      <c r="BM821">
        <v>3143.76</v>
      </c>
      <c r="BN821">
        <v>0.72</v>
      </c>
      <c r="BO821">
        <v>0.72</v>
      </c>
      <c r="BP821" s="1">
        <v>43278</v>
      </c>
      <c r="BQ821" s="1">
        <v>43548</v>
      </c>
      <c r="BR821">
        <v>612061</v>
      </c>
      <c r="BS821">
        <v>2</v>
      </c>
      <c r="BT821" t="s">
        <v>709</v>
      </c>
      <c r="BU821" t="s">
        <v>710</v>
      </c>
      <c r="BW821" t="s">
        <v>722</v>
      </c>
      <c r="BX821">
        <v>48</v>
      </c>
      <c r="BY821">
        <v>48</v>
      </c>
      <c r="BZ821">
        <v>2205.12</v>
      </c>
      <c r="CA821">
        <v>2205.12</v>
      </c>
      <c r="CB821">
        <v>0.48</v>
      </c>
      <c r="CC821">
        <v>0.48</v>
      </c>
      <c r="CD821">
        <v>336</v>
      </c>
      <c r="CE821">
        <v>336</v>
      </c>
    </row>
    <row r="822" spans="1:83" x14ac:dyDescent="0.25">
      <c r="A822">
        <v>1600197241</v>
      </c>
      <c r="B822" t="s">
        <v>183</v>
      </c>
      <c r="C822">
        <v>197241</v>
      </c>
      <c r="E822" t="s">
        <v>81</v>
      </c>
      <c r="F822" t="s">
        <v>1</v>
      </c>
      <c r="G822" t="s">
        <v>2</v>
      </c>
      <c r="H822">
        <v>11565.2</v>
      </c>
      <c r="I822">
        <v>11565.2</v>
      </c>
      <c r="J822">
        <v>10941</v>
      </c>
      <c r="K822">
        <v>10997</v>
      </c>
      <c r="L822">
        <v>0</v>
      </c>
      <c r="M822">
        <v>0</v>
      </c>
      <c r="N822">
        <v>71804.22</v>
      </c>
      <c r="O822">
        <v>72171.740000000005</v>
      </c>
      <c r="P822">
        <v>15.63</v>
      </c>
      <c r="Q822">
        <v>15.71</v>
      </c>
      <c r="R822">
        <v>32120</v>
      </c>
      <c r="AA822" t="s">
        <v>3</v>
      </c>
      <c r="AB822" s="1">
        <v>43301</v>
      </c>
      <c r="AE822" s="1">
        <v>43305</v>
      </c>
      <c r="AG822" s="1">
        <v>43305</v>
      </c>
      <c r="AI822" s="1">
        <v>43416</v>
      </c>
      <c r="AM822" s="1">
        <v>43416</v>
      </c>
      <c r="AO822" s="1">
        <v>43416</v>
      </c>
      <c r="AQ822">
        <v>1600652280</v>
      </c>
      <c r="AR822" t="s">
        <v>536</v>
      </c>
      <c r="AS822">
        <v>1</v>
      </c>
      <c r="AV822" t="s">
        <v>81</v>
      </c>
      <c r="AW822" t="s">
        <v>5</v>
      </c>
      <c r="AX822">
        <v>1227870</v>
      </c>
      <c r="AY822" t="s">
        <v>9</v>
      </c>
      <c r="BA822" t="s">
        <v>7</v>
      </c>
      <c r="BB822" s="1">
        <v>43322</v>
      </c>
      <c r="BC822" s="1">
        <v>43322</v>
      </c>
      <c r="BD822" s="1">
        <v>43382</v>
      </c>
      <c r="BE822" s="1">
        <v>43329</v>
      </c>
      <c r="BF822">
        <v>0</v>
      </c>
      <c r="BG822">
        <v>0</v>
      </c>
      <c r="BH822">
        <v>10941</v>
      </c>
      <c r="BI822">
        <v>10997</v>
      </c>
      <c r="BJ822">
        <v>11565.2</v>
      </c>
      <c r="BK822">
        <v>11565.2</v>
      </c>
      <c r="BL822">
        <v>71804.22</v>
      </c>
      <c r="BM822">
        <v>72171.740000000005</v>
      </c>
      <c r="BN822">
        <v>15.63</v>
      </c>
      <c r="BO822">
        <v>15.71</v>
      </c>
      <c r="BP822" s="1">
        <v>43301</v>
      </c>
      <c r="BQ822" s="1">
        <v>43548</v>
      </c>
      <c r="BR822">
        <v>652281</v>
      </c>
      <c r="BS822">
        <v>1</v>
      </c>
      <c r="BT822" t="s">
        <v>709</v>
      </c>
      <c r="BU822" t="s">
        <v>710</v>
      </c>
      <c r="BW822" t="s">
        <v>722</v>
      </c>
      <c r="BX822">
        <v>1563</v>
      </c>
      <c r="BY822">
        <v>1571</v>
      </c>
      <c r="BZ822">
        <v>71804.22</v>
      </c>
      <c r="CA822">
        <v>72171.740000000005</v>
      </c>
      <c r="CB822">
        <v>15.63</v>
      </c>
      <c r="CC822">
        <v>15.71</v>
      </c>
      <c r="CD822">
        <v>10941</v>
      </c>
      <c r="CE822">
        <v>10997</v>
      </c>
    </row>
    <row r="823" spans="1:83" x14ac:dyDescent="0.25">
      <c r="A823">
        <v>1600188914</v>
      </c>
      <c r="B823" t="s">
        <v>183</v>
      </c>
      <c r="C823">
        <v>188914</v>
      </c>
      <c r="E823" t="s">
        <v>81</v>
      </c>
      <c r="F823" t="s">
        <v>1</v>
      </c>
      <c r="G823" t="s">
        <v>2</v>
      </c>
      <c r="H823">
        <v>1134.31</v>
      </c>
      <c r="I823">
        <v>1222.24</v>
      </c>
      <c r="J823">
        <v>528</v>
      </c>
      <c r="K823">
        <v>580.79999999999995</v>
      </c>
      <c r="L823">
        <v>0</v>
      </c>
      <c r="M823">
        <v>0</v>
      </c>
      <c r="N823">
        <v>1617.088</v>
      </c>
      <c r="O823">
        <v>2271.2739999999999</v>
      </c>
      <c r="P823">
        <v>0.35199999999999998</v>
      </c>
      <c r="Q823">
        <v>0.49399999999999999</v>
      </c>
      <c r="R823">
        <v>26671</v>
      </c>
      <c r="AA823" t="s">
        <v>3</v>
      </c>
      <c r="AB823" s="1">
        <v>43117</v>
      </c>
      <c r="AE823" s="1">
        <v>43117</v>
      </c>
      <c r="AG823" s="1">
        <v>43117</v>
      </c>
      <c r="AI823" s="1">
        <v>43363</v>
      </c>
      <c r="AM823" s="1">
        <v>43363</v>
      </c>
      <c r="AO823" s="1">
        <v>43363</v>
      </c>
      <c r="AQ823">
        <v>1600645095</v>
      </c>
      <c r="AR823" t="s">
        <v>467</v>
      </c>
      <c r="AS823">
        <v>1</v>
      </c>
      <c r="AV823" t="s">
        <v>81</v>
      </c>
      <c r="AW823" t="s">
        <v>5</v>
      </c>
      <c r="AX823">
        <v>1000628</v>
      </c>
      <c r="AY823" t="s">
        <v>6</v>
      </c>
      <c r="BA823" t="s">
        <v>7</v>
      </c>
      <c r="BB823" s="1">
        <v>43131</v>
      </c>
      <c r="BC823" s="1">
        <v>43131</v>
      </c>
      <c r="BD823" s="1">
        <v>43343</v>
      </c>
      <c r="BE823" s="1">
        <v>43342</v>
      </c>
      <c r="BF823">
        <v>0</v>
      </c>
      <c r="BG823">
        <v>0</v>
      </c>
      <c r="BH823">
        <v>528</v>
      </c>
      <c r="BI823">
        <v>580.79999999999995</v>
      </c>
      <c r="BJ823">
        <v>1134.31</v>
      </c>
      <c r="BK823">
        <v>1222.24</v>
      </c>
      <c r="BL823">
        <v>1617.09</v>
      </c>
      <c r="BM823">
        <v>2271.27</v>
      </c>
      <c r="BN823">
        <v>0.35</v>
      </c>
      <c r="BO823">
        <v>0.49</v>
      </c>
      <c r="BP823" s="1">
        <v>43117</v>
      </c>
      <c r="BQ823" s="1">
        <v>43548</v>
      </c>
      <c r="BR823">
        <v>645096</v>
      </c>
      <c r="BS823">
        <v>1</v>
      </c>
      <c r="BT823" t="s">
        <v>709</v>
      </c>
      <c r="BU823" t="s">
        <v>710</v>
      </c>
      <c r="BW823" t="s">
        <v>722</v>
      </c>
      <c r="BX823">
        <v>4</v>
      </c>
      <c r="BY823">
        <v>12</v>
      </c>
      <c r="BZ823">
        <v>183.76</v>
      </c>
      <c r="CA823">
        <v>551.28</v>
      </c>
      <c r="CB823">
        <v>0.04</v>
      </c>
      <c r="CC823">
        <v>0.12</v>
      </c>
      <c r="CD823">
        <v>28</v>
      </c>
      <c r="CE823">
        <v>84</v>
      </c>
    </row>
    <row r="824" spans="1:83" x14ac:dyDescent="0.25">
      <c r="A824">
        <v>1600188914</v>
      </c>
      <c r="B824" t="s">
        <v>183</v>
      </c>
      <c r="C824">
        <v>188914</v>
      </c>
      <c r="E824" t="s">
        <v>81</v>
      </c>
      <c r="F824" t="s">
        <v>1</v>
      </c>
      <c r="G824" t="s">
        <v>2</v>
      </c>
      <c r="H824">
        <v>1134.31</v>
      </c>
      <c r="I824">
        <v>1222.24</v>
      </c>
      <c r="J824">
        <v>528</v>
      </c>
      <c r="K824">
        <v>580.79999999999995</v>
      </c>
      <c r="L824">
        <v>0</v>
      </c>
      <c r="M824">
        <v>0</v>
      </c>
      <c r="N824">
        <v>1617.088</v>
      </c>
      <c r="O824">
        <v>2271.2739999999999</v>
      </c>
      <c r="P824">
        <v>0.35199999999999998</v>
      </c>
      <c r="Q824">
        <v>0.49399999999999999</v>
      </c>
      <c r="R824">
        <v>26671</v>
      </c>
      <c r="AA824" t="s">
        <v>3</v>
      </c>
      <c r="AB824" s="1">
        <v>43117</v>
      </c>
      <c r="AE824" s="1">
        <v>43117</v>
      </c>
      <c r="AG824" s="1">
        <v>43117</v>
      </c>
      <c r="AI824" s="1">
        <v>43363</v>
      </c>
      <c r="AM824" s="1">
        <v>43363</v>
      </c>
      <c r="AO824" s="1">
        <v>43363</v>
      </c>
      <c r="AQ824">
        <v>1600645095</v>
      </c>
      <c r="AR824" t="s">
        <v>467</v>
      </c>
      <c r="AS824">
        <v>1</v>
      </c>
      <c r="AV824" t="s">
        <v>81</v>
      </c>
      <c r="AW824" t="s">
        <v>5</v>
      </c>
      <c r="AX824">
        <v>1000628</v>
      </c>
      <c r="AY824" t="s">
        <v>6</v>
      </c>
      <c r="BA824" t="s">
        <v>7</v>
      </c>
      <c r="BB824" s="1">
        <v>43131</v>
      </c>
      <c r="BC824" s="1">
        <v>43131</v>
      </c>
      <c r="BD824" s="1">
        <v>43343</v>
      </c>
      <c r="BE824" s="1">
        <v>43342</v>
      </c>
      <c r="BF824">
        <v>0</v>
      </c>
      <c r="BG824">
        <v>0</v>
      </c>
      <c r="BH824">
        <v>528</v>
      </c>
      <c r="BI824">
        <v>580.79999999999995</v>
      </c>
      <c r="BJ824">
        <v>1134.31</v>
      </c>
      <c r="BK824">
        <v>1222.24</v>
      </c>
      <c r="BL824">
        <v>1617.09</v>
      </c>
      <c r="BM824">
        <v>2271.27</v>
      </c>
      <c r="BN824">
        <v>0.35</v>
      </c>
      <c r="BO824">
        <v>0.49</v>
      </c>
      <c r="BP824" s="1">
        <v>43117</v>
      </c>
      <c r="BQ824" s="1">
        <v>43548</v>
      </c>
      <c r="BR824">
        <v>645098</v>
      </c>
      <c r="BS824">
        <v>2</v>
      </c>
      <c r="BT824" t="s">
        <v>709</v>
      </c>
      <c r="BU824" t="s">
        <v>710</v>
      </c>
      <c r="BW824" t="s">
        <v>727</v>
      </c>
      <c r="BX824">
        <v>10</v>
      </c>
      <c r="BY824">
        <v>12</v>
      </c>
      <c r="BZ824">
        <v>1433.328</v>
      </c>
      <c r="CA824">
        <v>1719.9939999999999</v>
      </c>
      <c r="CB824">
        <v>0.312</v>
      </c>
      <c r="CC824">
        <v>0.374</v>
      </c>
      <c r="CD824">
        <v>500</v>
      </c>
      <c r="CE824">
        <v>600</v>
      </c>
    </row>
    <row r="825" spans="1:83" x14ac:dyDescent="0.25">
      <c r="A825">
        <v>1600196874</v>
      </c>
      <c r="B825" t="s">
        <v>183</v>
      </c>
      <c r="C825">
        <v>196874</v>
      </c>
      <c r="E825" t="s">
        <v>272</v>
      </c>
      <c r="F825" t="s">
        <v>1</v>
      </c>
      <c r="G825" t="s">
        <v>2</v>
      </c>
      <c r="H825">
        <v>31297</v>
      </c>
      <c r="I825">
        <v>31297</v>
      </c>
      <c r="J825">
        <v>6425</v>
      </c>
      <c r="K825">
        <v>6425</v>
      </c>
      <c r="L825">
        <v>0</v>
      </c>
      <c r="M825">
        <v>0</v>
      </c>
      <c r="N825">
        <v>71853.600000000006</v>
      </c>
      <c r="O825">
        <v>71853.600000000006</v>
      </c>
      <c r="P825">
        <v>0</v>
      </c>
      <c r="Q825">
        <v>0</v>
      </c>
      <c r="R825">
        <v>24360</v>
      </c>
      <c r="AA825" t="s">
        <v>3</v>
      </c>
      <c r="AB825" s="1">
        <v>43294</v>
      </c>
      <c r="AE825" s="1">
        <v>43294</v>
      </c>
      <c r="AG825" s="1">
        <v>43294</v>
      </c>
      <c r="AI825" s="1">
        <v>43374</v>
      </c>
      <c r="AM825" s="1">
        <v>43374</v>
      </c>
      <c r="AO825" s="1">
        <v>43374</v>
      </c>
      <c r="AQ825">
        <v>1600651982</v>
      </c>
      <c r="AR825" t="s">
        <v>532</v>
      </c>
      <c r="AS825">
        <v>1</v>
      </c>
      <c r="AV825" t="s">
        <v>272</v>
      </c>
      <c r="AW825" t="s">
        <v>5</v>
      </c>
      <c r="AX825">
        <v>1243423</v>
      </c>
      <c r="AY825" t="s">
        <v>6</v>
      </c>
      <c r="BA825" t="s">
        <v>7</v>
      </c>
      <c r="BB825" s="1">
        <v>43299</v>
      </c>
      <c r="BC825" s="1">
        <v>43313</v>
      </c>
      <c r="BD825" s="1">
        <v>43301</v>
      </c>
      <c r="BE825" s="1">
        <v>43343</v>
      </c>
      <c r="BF825">
        <v>0</v>
      </c>
      <c r="BG825">
        <v>0</v>
      </c>
      <c r="BH825">
        <v>6425</v>
      </c>
      <c r="BI825">
        <v>6425</v>
      </c>
      <c r="BJ825">
        <v>31297</v>
      </c>
      <c r="BK825">
        <v>31297</v>
      </c>
      <c r="BL825">
        <v>71853.600000000006</v>
      </c>
      <c r="BM825">
        <v>71853.600000000006</v>
      </c>
      <c r="BN825">
        <v>0</v>
      </c>
      <c r="BO825">
        <v>0</v>
      </c>
      <c r="BP825" s="1">
        <v>43294</v>
      </c>
      <c r="BQ825" s="1">
        <v>43548</v>
      </c>
      <c r="BR825">
        <v>651983</v>
      </c>
      <c r="BS825">
        <v>1</v>
      </c>
      <c r="BT825" t="s">
        <v>709</v>
      </c>
      <c r="BU825" t="s">
        <v>712</v>
      </c>
      <c r="BW825" t="s">
        <v>730</v>
      </c>
      <c r="BX825">
        <v>22</v>
      </c>
      <c r="BY825">
        <v>22</v>
      </c>
      <c r="BZ825">
        <v>12843.6</v>
      </c>
      <c r="CA825">
        <v>12843.6</v>
      </c>
      <c r="CB825">
        <v>0</v>
      </c>
      <c r="CC825">
        <v>0</v>
      </c>
      <c r="CD825">
        <v>1100</v>
      </c>
      <c r="CE825">
        <v>1100</v>
      </c>
    </row>
    <row r="826" spans="1:83" x14ac:dyDescent="0.25">
      <c r="A826">
        <v>1600196874</v>
      </c>
      <c r="B826" t="s">
        <v>183</v>
      </c>
      <c r="C826">
        <v>196874</v>
      </c>
      <c r="E826" t="s">
        <v>272</v>
      </c>
      <c r="F826" t="s">
        <v>1</v>
      </c>
      <c r="G826" t="s">
        <v>2</v>
      </c>
      <c r="H826">
        <v>31297</v>
      </c>
      <c r="I826">
        <v>31297</v>
      </c>
      <c r="J826">
        <v>6425</v>
      </c>
      <c r="K826">
        <v>6425</v>
      </c>
      <c r="L826">
        <v>0</v>
      </c>
      <c r="M826">
        <v>0</v>
      </c>
      <c r="N826">
        <v>71853.600000000006</v>
      </c>
      <c r="O826">
        <v>71853.600000000006</v>
      </c>
      <c r="P826">
        <v>0</v>
      </c>
      <c r="Q826">
        <v>0</v>
      </c>
      <c r="R826">
        <v>24360</v>
      </c>
      <c r="AA826" t="s">
        <v>3</v>
      </c>
      <c r="AB826" s="1">
        <v>43294</v>
      </c>
      <c r="AE826" s="1">
        <v>43294</v>
      </c>
      <c r="AG826" s="1">
        <v>43294</v>
      </c>
      <c r="AI826" s="1">
        <v>43374</v>
      </c>
      <c r="AM826" s="1">
        <v>43374</v>
      </c>
      <c r="AO826" s="1">
        <v>43374</v>
      </c>
      <c r="AQ826">
        <v>1600651982</v>
      </c>
      <c r="AR826" t="s">
        <v>532</v>
      </c>
      <c r="AS826">
        <v>1</v>
      </c>
      <c r="AV826" t="s">
        <v>272</v>
      </c>
      <c r="AW826" t="s">
        <v>5</v>
      </c>
      <c r="AX826">
        <v>1243423</v>
      </c>
      <c r="AY826" t="s">
        <v>6</v>
      </c>
      <c r="BA826" t="s">
        <v>7</v>
      </c>
      <c r="BB826" s="1">
        <v>43299</v>
      </c>
      <c r="BC826" s="1">
        <v>43313</v>
      </c>
      <c r="BD826" s="1">
        <v>43301</v>
      </c>
      <c r="BE826" s="1">
        <v>43343</v>
      </c>
      <c r="BF826">
        <v>0</v>
      </c>
      <c r="BG826">
        <v>0</v>
      </c>
      <c r="BH826">
        <v>6425</v>
      </c>
      <c r="BI826">
        <v>6425</v>
      </c>
      <c r="BJ826">
        <v>31297</v>
      </c>
      <c r="BK826">
        <v>31297</v>
      </c>
      <c r="BL826">
        <v>71853.600000000006</v>
      </c>
      <c r="BM826">
        <v>71853.600000000006</v>
      </c>
      <c r="BN826">
        <v>0</v>
      </c>
      <c r="BO826">
        <v>0</v>
      </c>
      <c r="BP826" s="1">
        <v>43294</v>
      </c>
      <c r="BQ826" s="1">
        <v>43548</v>
      </c>
      <c r="BR826">
        <v>651984</v>
      </c>
      <c r="BS826">
        <v>2</v>
      </c>
      <c r="BT826" t="s">
        <v>709</v>
      </c>
      <c r="BU826" t="s">
        <v>712</v>
      </c>
      <c r="BW826" t="s">
        <v>730</v>
      </c>
      <c r="BX826">
        <v>5</v>
      </c>
      <c r="BY826">
        <v>5</v>
      </c>
      <c r="BZ826">
        <v>4200</v>
      </c>
      <c r="CA826">
        <v>4200</v>
      </c>
      <c r="CB826">
        <v>0</v>
      </c>
      <c r="CC826">
        <v>0</v>
      </c>
      <c r="CD826">
        <v>375</v>
      </c>
      <c r="CE826">
        <v>375</v>
      </c>
    </row>
    <row r="827" spans="1:83" x14ac:dyDescent="0.25">
      <c r="A827">
        <v>1600196874</v>
      </c>
      <c r="B827" t="s">
        <v>183</v>
      </c>
      <c r="C827">
        <v>196874</v>
      </c>
      <c r="E827" t="s">
        <v>272</v>
      </c>
      <c r="F827" t="s">
        <v>1</v>
      </c>
      <c r="G827" t="s">
        <v>2</v>
      </c>
      <c r="H827">
        <v>31297</v>
      </c>
      <c r="I827">
        <v>31297</v>
      </c>
      <c r="J827">
        <v>6425</v>
      </c>
      <c r="K827">
        <v>6425</v>
      </c>
      <c r="L827">
        <v>0</v>
      </c>
      <c r="M827">
        <v>0</v>
      </c>
      <c r="N827">
        <v>71853.600000000006</v>
      </c>
      <c r="O827">
        <v>71853.600000000006</v>
      </c>
      <c r="P827">
        <v>0</v>
      </c>
      <c r="Q827">
        <v>0</v>
      </c>
      <c r="R827">
        <v>24360</v>
      </c>
      <c r="AA827" t="s">
        <v>3</v>
      </c>
      <c r="AB827" s="1">
        <v>43294</v>
      </c>
      <c r="AE827" s="1">
        <v>43294</v>
      </c>
      <c r="AG827" s="1">
        <v>43294</v>
      </c>
      <c r="AI827" s="1">
        <v>43374</v>
      </c>
      <c r="AM827" s="1">
        <v>43374</v>
      </c>
      <c r="AO827" s="1">
        <v>43374</v>
      </c>
      <c r="AQ827">
        <v>1600651982</v>
      </c>
      <c r="AR827" t="s">
        <v>532</v>
      </c>
      <c r="AS827">
        <v>1</v>
      </c>
      <c r="AV827" t="s">
        <v>272</v>
      </c>
      <c r="AW827" t="s">
        <v>5</v>
      </c>
      <c r="AX827">
        <v>1243423</v>
      </c>
      <c r="AY827" t="s">
        <v>6</v>
      </c>
      <c r="BA827" t="s">
        <v>7</v>
      </c>
      <c r="BB827" s="1">
        <v>43299</v>
      </c>
      <c r="BC827" s="1">
        <v>43313</v>
      </c>
      <c r="BD827" s="1">
        <v>43301</v>
      </c>
      <c r="BE827" s="1">
        <v>43343</v>
      </c>
      <c r="BF827">
        <v>0</v>
      </c>
      <c r="BG827">
        <v>0</v>
      </c>
      <c r="BH827">
        <v>6425</v>
      </c>
      <c r="BI827">
        <v>6425</v>
      </c>
      <c r="BJ827">
        <v>31297</v>
      </c>
      <c r="BK827">
        <v>31297</v>
      </c>
      <c r="BL827">
        <v>71853.600000000006</v>
      </c>
      <c r="BM827">
        <v>71853.600000000006</v>
      </c>
      <c r="BN827">
        <v>0</v>
      </c>
      <c r="BO827">
        <v>0</v>
      </c>
      <c r="BP827" s="1">
        <v>43294</v>
      </c>
      <c r="BQ827" s="1">
        <v>43548</v>
      </c>
      <c r="BR827">
        <v>651985</v>
      </c>
      <c r="BS827">
        <v>3</v>
      </c>
      <c r="BT827" t="s">
        <v>709</v>
      </c>
      <c r="BU827" t="s">
        <v>712</v>
      </c>
      <c r="BW827" t="s">
        <v>730</v>
      </c>
      <c r="BX827">
        <v>45</v>
      </c>
      <c r="BY827">
        <v>45</v>
      </c>
      <c r="BZ827">
        <v>54810</v>
      </c>
      <c r="CA827">
        <v>54810</v>
      </c>
      <c r="CB827">
        <v>0</v>
      </c>
      <c r="CC827">
        <v>0</v>
      </c>
      <c r="CD827">
        <v>4950</v>
      </c>
      <c r="CE827">
        <v>4950</v>
      </c>
    </row>
    <row r="828" spans="1:83" x14ac:dyDescent="0.25">
      <c r="A828">
        <v>1600196451</v>
      </c>
      <c r="B828" t="s">
        <v>183</v>
      </c>
      <c r="C828">
        <v>196451</v>
      </c>
      <c r="E828" t="s">
        <v>41</v>
      </c>
      <c r="F828" t="s">
        <v>1</v>
      </c>
      <c r="G828" t="s">
        <v>2</v>
      </c>
      <c r="H828">
        <v>3149.32</v>
      </c>
      <c r="I828">
        <v>3149.32</v>
      </c>
      <c r="J828">
        <v>1240</v>
      </c>
      <c r="K828">
        <v>1240</v>
      </c>
      <c r="L828">
        <v>0</v>
      </c>
      <c r="M828">
        <v>0</v>
      </c>
      <c r="N828">
        <v>9398</v>
      </c>
      <c r="O828">
        <v>9398</v>
      </c>
      <c r="P828">
        <v>3.1</v>
      </c>
      <c r="Q828">
        <v>3.1</v>
      </c>
      <c r="R828">
        <v>30486</v>
      </c>
      <c r="AA828" t="s">
        <v>3</v>
      </c>
      <c r="AB828" s="1">
        <v>43230</v>
      </c>
      <c r="AE828" s="1">
        <v>43286</v>
      </c>
      <c r="AG828" s="1">
        <v>43286</v>
      </c>
      <c r="AI828" s="1">
        <v>43395</v>
      </c>
      <c r="AM828" s="1">
        <v>43395</v>
      </c>
      <c r="AO828" s="1">
        <v>43395</v>
      </c>
      <c r="AQ828">
        <v>1600627841</v>
      </c>
      <c r="AR828" t="s">
        <v>529</v>
      </c>
      <c r="AS828">
        <v>1</v>
      </c>
      <c r="AV828" t="s">
        <v>41</v>
      </c>
      <c r="AW828" t="s">
        <v>5</v>
      </c>
      <c r="AY828" t="s">
        <v>6</v>
      </c>
      <c r="BA828" t="s">
        <v>7</v>
      </c>
      <c r="BB828" s="1">
        <v>43260</v>
      </c>
      <c r="BC828" s="1">
        <v>43260</v>
      </c>
      <c r="BD828" s="1">
        <v>43264</v>
      </c>
      <c r="BE828" s="1">
        <v>43346</v>
      </c>
      <c r="BF828">
        <v>0</v>
      </c>
      <c r="BG828">
        <v>0</v>
      </c>
      <c r="BH828">
        <v>1240</v>
      </c>
      <c r="BI828">
        <v>1240</v>
      </c>
      <c r="BJ828">
        <v>3149.32</v>
      </c>
      <c r="BK828">
        <v>3149.32</v>
      </c>
      <c r="BL828">
        <v>9398</v>
      </c>
      <c r="BM828">
        <v>9398</v>
      </c>
      <c r="BN828">
        <v>3.1</v>
      </c>
      <c r="BO828">
        <v>3.1</v>
      </c>
      <c r="BP828" s="1">
        <v>43230</v>
      </c>
      <c r="BQ828" s="1">
        <v>43548</v>
      </c>
      <c r="BR828">
        <v>627842</v>
      </c>
      <c r="BS828">
        <v>1</v>
      </c>
      <c r="BT828" t="s">
        <v>717</v>
      </c>
      <c r="BU828" t="s">
        <v>718</v>
      </c>
      <c r="BW828" t="s">
        <v>973</v>
      </c>
      <c r="BX828">
        <v>1</v>
      </c>
      <c r="BY828">
        <v>1</v>
      </c>
      <c r="BZ828">
        <v>9398</v>
      </c>
      <c r="CA828">
        <v>9398</v>
      </c>
      <c r="CB828">
        <v>3.1</v>
      </c>
      <c r="CC828">
        <v>3.1</v>
      </c>
      <c r="CD828">
        <v>1240</v>
      </c>
      <c r="CE828">
        <v>1240</v>
      </c>
    </row>
    <row r="829" spans="1:83" x14ac:dyDescent="0.25">
      <c r="A829">
        <v>1600196028</v>
      </c>
      <c r="B829" t="s">
        <v>183</v>
      </c>
      <c r="C829">
        <v>196028</v>
      </c>
      <c r="E829" t="s">
        <v>523</v>
      </c>
      <c r="F829" t="s">
        <v>524</v>
      </c>
      <c r="G829" t="s">
        <v>284</v>
      </c>
      <c r="H829">
        <v>26275</v>
      </c>
      <c r="I829">
        <v>25775</v>
      </c>
      <c r="J829">
        <v>1317.12</v>
      </c>
      <c r="K829">
        <v>1317.12</v>
      </c>
      <c r="L829">
        <v>0</v>
      </c>
      <c r="M829">
        <v>0</v>
      </c>
      <c r="N829">
        <v>1258.8</v>
      </c>
      <c r="O829">
        <v>1258.72</v>
      </c>
      <c r="P829">
        <v>1.4039999999999999</v>
      </c>
      <c r="Q829">
        <v>1.41</v>
      </c>
      <c r="R829">
        <v>25746</v>
      </c>
      <c r="AA829" t="s">
        <v>3</v>
      </c>
      <c r="AB829" s="1">
        <v>43269</v>
      </c>
      <c r="AE829" s="1">
        <v>43290</v>
      </c>
      <c r="AG829" s="1">
        <v>43290</v>
      </c>
      <c r="AI829" s="1">
        <v>43293</v>
      </c>
      <c r="AK829" s="1">
        <v>43656</v>
      </c>
      <c r="AM829" s="1">
        <v>43705</v>
      </c>
      <c r="AO829" s="1">
        <v>43705</v>
      </c>
      <c r="AQ829">
        <v>1600630145</v>
      </c>
      <c r="AR829" t="s">
        <v>525</v>
      </c>
      <c r="AS829">
        <v>2</v>
      </c>
      <c r="AV829" t="s">
        <v>523</v>
      </c>
      <c r="AW829" t="s">
        <v>5</v>
      </c>
      <c r="AY829" t="s">
        <v>6</v>
      </c>
      <c r="BA829" t="s">
        <v>13</v>
      </c>
      <c r="BB829" s="1">
        <v>43280</v>
      </c>
      <c r="BC829" s="1">
        <v>43347</v>
      </c>
      <c r="BD829" s="1">
        <v>43308</v>
      </c>
      <c r="BE829" s="1">
        <v>43357</v>
      </c>
      <c r="BF829">
        <v>0</v>
      </c>
      <c r="BG829">
        <v>0</v>
      </c>
      <c r="BH829">
        <v>439.04</v>
      </c>
      <c r="BI829">
        <v>439.04</v>
      </c>
      <c r="BJ829">
        <v>13950</v>
      </c>
      <c r="BK829">
        <v>13450</v>
      </c>
      <c r="BL829">
        <v>419.6</v>
      </c>
      <c r="BM829">
        <v>419.6</v>
      </c>
      <c r="BN829">
        <v>0.47</v>
      </c>
      <c r="BO829">
        <v>0.47</v>
      </c>
      <c r="BP829" s="1">
        <v>43277</v>
      </c>
      <c r="BQ829" s="1">
        <v>43656</v>
      </c>
      <c r="BR829">
        <v>630146</v>
      </c>
      <c r="BS829">
        <v>1</v>
      </c>
      <c r="BT829" t="s">
        <v>709</v>
      </c>
      <c r="BU829" t="s">
        <v>732</v>
      </c>
      <c r="BW829" t="s">
        <v>733</v>
      </c>
      <c r="BX829">
        <v>1</v>
      </c>
      <c r="BY829">
        <v>4</v>
      </c>
      <c r="BZ829">
        <v>419.6</v>
      </c>
      <c r="CA829">
        <v>419.6</v>
      </c>
      <c r="CB829">
        <v>0.46800000000000003</v>
      </c>
      <c r="CC829">
        <v>0.46800000000000003</v>
      </c>
      <c r="CD829">
        <v>439.04</v>
      </c>
      <c r="CE829">
        <v>439.04</v>
      </c>
    </row>
    <row r="830" spans="1:83" x14ac:dyDescent="0.25">
      <c r="A830">
        <v>1600197747</v>
      </c>
      <c r="B830" t="s">
        <v>183</v>
      </c>
      <c r="C830">
        <v>197747</v>
      </c>
      <c r="E830" t="s">
        <v>1058</v>
      </c>
      <c r="F830" t="s">
        <v>1</v>
      </c>
      <c r="G830" t="s">
        <v>2</v>
      </c>
      <c r="H830">
        <v>5666.5</v>
      </c>
      <c r="I830">
        <v>5890</v>
      </c>
      <c r="J830">
        <v>3185</v>
      </c>
      <c r="K830">
        <v>3125</v>
      </c>
      <c r="L830">
        <v>0</v>
      </c>
      <c r="M830">
        <v>0</v>
      </c>
      <c r="N830">
        <v>18758.404999999999</v>
      </c>
      <c r="O830">
        <v>17655.845000000001</v>
      </c>
      <c r="P830">
        <v>3.15</v>
      </c>
      <c r="Q830">
        <v>3.15</v>
      </c>
      <c r="R830">
        <v>32241</v>
      </c>
      <c r="AA830" t="s">
        <v>3</v>
      </c>
      <c r="AB830" s="1">
        <v>43313</v>
      </c>
      <c r="AE830" s="1">
        <v>43313</v>
      </c>
      <c r="AG830" s="1">
        <v>43313</v>
      </c>
      <c r="AI830" s="1">
        <v>43385</v>
      </c>
      <c r="AM830" s="1">
        <v>43385</v>
      </c>
      <c r="AO830" s="1">
        <v>43385</v>
      </c>
      <c r="AQ830">
        <v>1600639888</v>
      </c>
      <c r="AR830" t="s">
        <v>538</v>
      </c>
      <c r="AS830">
        <v>1</v>
      </c>
      <c r="AV830" t="s">
        <v>1058</v>
      </c>
      <c r="AW830" t="s">
        <v>5</v>
      </c>
      <c r="AY830" t="s">
        <v>6</v>
      </c>
      <c r="BA830" t="s">
        <v>7</v>
      </c>
      <c r="BB830" s="1">
        <v>43325</v>
      </c>
      <c r="BC830" s="1">
        <v>43325</v>
      </c>
      <c r="BD830" s="1">
        <v>43343</v>
      </c>
      <c r="BE830" s="1">
        <v>43361</v>
      </c>
      <c r="BF830">
        <v>0</v>
      </c>
      <c r="BG830">
        <v>0</v>
      </c>
      <c r="BH830">
        <v>3185</v>
      </c>
      <c r="BI830">
        <v>3125</v>
      </c>
      <c r="BJ830">
        <v>5666.5</v>
      </c>
      <c r="BK830">
        <v>5890</v>
      </c>
      <c r="BL830">
        <v>18758.41</v>
      </c>
      <c r="BM830">
        <v>17655.849999999999</v>
      </c>
      <c r="BN830">
        <v>3.15</v>
      </c>
      <c r="BO830">
        <v>3.15</v>
      </c>
      <c r="BP830" s="1">
        <v>43313</v>
      </c>
      <c r="BQ830" s="1">
        <v>43548</v>
      </c>
      <c r="BR830">
        <v>639889</v>
      </c>
      <c r="BS830">
        <v>1</v>
      </c>
      <c r="BT830" t="s">
        <v>709</v>
      </c>
      <c r="BU830" t="s">
        <v>718</v>
      </c>
      <c r="BW830" t="s">
        <v>728</v>
      </c>
      <c r="BX830">
        <v>18</v>
      </c>
      <c r="BY830">
        <v>14</v>
      </c>
      <c r="BZ830">
        <v>4961.5200000000004</v>
      </c>
      <c r="CA830">
        <v>3858.96</v>
      </c>
      <c r="CB830">
        <v>0</v>
      </c>
      <c r="CC830">
        <v>0</v>
      </c>
      <c r="CD830">
        <v>270</v>
      </c>
      <c r="CE830">
        <v>210</v>
      </c>
    </row>
    <row r="831" spans="1:83" x14ac:dyDescent="0.25">
      <c r="A831">
        <v>1600197747</v>
      </c>
      <c r="B831" t="s">
        <v>183</v>
      </c>
      <c r="C831">
        <v>197747</v>
      </c>
      <c r="E831" t="s">
        <v>1058</v>
      </c>
      <c r="F831" t="s">
        <v>1</v>
      </c>
      <c r="G831" t="s">
        <v>2</v>
      </c>
      <c r="H831">
        <v>5666.5</v>
      </c>
      <c r="I831">
        <v>5890</v>
      </c>
      <c r="J831">
        <v>3185</v>
      </c>
      <c r="K831">
        <v>3125</v>
      </c>
      <c r="L831">
        <v>0</v>
      </c>
      <c r="M831">
        <v>0</v>
      </c>
      <c r="N831">
        <v>18758.404999999999</v>
      </c>
      <c r="O831">
        <v>17655.845000000001</v>
      </c>
      <c r="P831">
        <v>3.15</v>
      </c>
      <c r="Q831">
        <v>3.15</v>
      </c>
      <c r="R831">
        <v>32241</v>
      </c>
      <c r="AA831" t="s">
        <v>3</v>
      </c>
      <c r="AB831" s="1">
        <v>43313</v>
      </c>
      <c r="AE831" s="1">
        <v>43313</v>
      </c>
      <c r="AG831" s="1">
        <v>43313</v>
      </c>
      <c r="AI831" s="1">
        <v>43385</v>
      </c>
      <c r="AM831" s="1">
        <v>43385</v>
      </c>
      <c r="AO831" s="1">
        <v>43385</v>
      </c>
      <c r="AQ831">
        <v>1600639888</v>
      </c>
      <c r="AR831" t="s">
        <v>538</v>
      </c>
      <c r="AS831">
        <v>1</v>
      </c>
      <c r="AV831" t="s">
        <v>1058</v>
      </c>
      <c r="AW831" t="s">
        <v>5</v>
      </c>
      <c r="AY831" t="s">
        <v>6</v>
      </c>
      <c r="BA831" t="s">
        <v>7</v>
      </c>
      <c r="BB831" s="1">
        <v>43325</v>
      </c>
      <c r="BC831" s="1">
        <v>43325</v>
      </c>
      <c r="BD831" s="1">
        <v>43343</v>
      </c>
      <c r="BE831" s="1">
        <v>43361</v>
      </c>
      <c r="BF831">
        <v>0</v>
      </c>
      <c r="BG831">
        <v>0</v>
      </c>
      <c r="BH831">
        <v>3185</v>
      </c>
      <c r="BI831">
        <v>3125</v>
      </c>
      <c r="BJ831">
        <v>5666.5</v>
      </c>
      <c r="BK831">
        <v>5890</v>
      </c>
      <c r="BL831">
        <v>18758.41</v>
      </c>
      <c r="BM831">
        <v>17655.849999999999</v>
      </c>
      <c r="BN831">
        <v>3.15</v>
      </c>
      <c r="BO831">
        <v>3.15</v>
      </c>
      <c r="BP831" s="1">
        <v>43313</v>
      </c>
      <c r="BQ831" s="1">
        <v>43548</v>
      </c>
      <c r="BR831">
        <v>639890</v>
      </c>
      <c r="BS831">
        <v>2</v>
      </c>
      <c r="BT831" t="s">
        <v>709</v>
      </c>
      <c r="BU831" t="s">
        <v>710</v>
      </c>
      <c r="BW831" t="s">
        <v>937</v>
      </c>
      <c r="BX831">
        <v>49</v>
      </c>
      <c r="BY831">
        <v>49</v>
      </c>
      <c r="BZ831">
        <v>9949.6849999999995</v>
      </c>
      <c r="CA831">
        <v>9949.6849999999995</v>
      </c>
      <c r="CB831">
        <v>2.1659999999999999</v>
      </c>
      <c r="CC831">
        <v>2.1659999999999999</v>
      </c>
      <c r="CD831">
        <v>1715</v>
      </c>
      <c r="CE831">
        <v>1715</v>
      </c>
    </row>
    <row r="832" spans="1:83" x14ac:dyDescent="0.25">
      <c r="A832">
        <v>1600197747</v>
      </c>
      <c r="B832" t="s">
        <v>183</v>
      </c>
      <c r="C832">
        <v>197747</v>
      </c>
      <c r="E832" t="s">
        <v>1058</v>
      </c>
      <c r="F832" t="s">
        <v>1</v>
      </c>
      <c r="G832" t="s">
        <v>2</v>
      </c>
      <c r="H832">
        <v>5666.5</v>
      </c>
      <c r="I832">
        <v>5890</v>
      </c>
      <c r="J832">
        <v>3185</v>
      </c>
      <c r="K832">
        <v>3125</v>
      </c>
      <c r="L832">
        <v>0</v>
      </c>
      <c r="M832">
        <v>0</v>
      </c>
      <c r="N832">
        <v>18758.404999999999</v>
      </c>
      <c r="O832">
        <v>17655.845000000001</v>
      </c>
      <c r="P832">
        <v>3.15</v>
      </c>
      <c r="Q832">
        <v>3.15</v>
      </c>
      <c r="R832">
        <v>32241</v>
      </c>
      <c r="AA832" t="s">
        <v>3</v>
      </c>
      <c r="AB832" s="1">
        <v>43313</v>
      </c>
      <c r="AE832" s="1">
        <v>43313</v>
      </c>
      <c r="AG832" s="1">
        <v>43313</v>
      </c>
      <c r="AI832" s="1">
        <v>43385</v>
      </c>
      <c r="AM832" s="1">
        <v>43385</v>
      </c>
      <c r="AO832" s="1">
        <v>43385</v>
      </c>
      <c r="AQ832">
        <v>1600639888</v>
      </c>
      <c r="AR832" t="s">
        <v>538</v>
      </c>
      <c r="AS832">
        <v>1</v>
      </c>
      <c r="AV832" t="s">
        <v>1058</v>
      </c>
      <c r="AW832" t="s">
        <v>5</v>
      </c>
      <c r="AY832" t="s">
        <v>6</v>
      </c>
      <c r="BA832" t="s">
        <v>7</v>
      </c>
      <c r="BB832" s="1">
        <v>43325</v>
      </c>
      <c r="BC832" s="1">
        <v>43325</v>
      </c>
      <c r="BD832" s="1">
        <v>43343</v>
      </c>
      <c r="BE832" s="1">
        <v>43361</v>
      </c>
      <c r="BF832">
        <v>0</v>
      </c>
      <c r="BG832">
        <v>0</v>
      </c>
      <c r="BH832">
        <v>3185</v>
      </c>
      <c r="BI832">
        <v>3125</v>
      </c>
      <c r="BJ832">
        <v>5666.5</v>
      </c>
      <c r="BK832">
        <v>5890</v>
      </c>
      <c r="BL832">
        <v>18758.41</v>
      </c>
      <c r="BM832">
        <v>17655.849999999999</v>
      </c>
      <c r="BN832">
        <v>3.15</v>
      </c>
      <c r="BO832">
        <v>3.15</v>
      </c>
      <c r="BP832" s="1">
        <v>43313</v>
      </c>
      <c r="BQ832" s="1">
        <v>43548</v>
      </c>
      <c r="BR832">
        <v>639891</v>
      </c>
      <c r="BS832">
        <v>3</v>
      </c>
      <c r="BT832" t="s">
        <v>709</v>
      </c>
      <c r="BU832" t="s">
        <v>718</v>
      </c>
      <c r="BW832" t="s">
        <v>737</v>
      </c>
      <c r="BX832">
        <v>240</v>
      </c>
      <c r="BY832">
        <v>240</v>
      </c>
      <c r="BZ832">
        <v>3847.2</v>
      </c>
      <c r="CA832">
        <v>3847.2</v>
      </c>
      <c r="CB832">
        <v>0.98399999999999999</v>
      </c>
      <c r="CC832">
        <v>0.98399999999999999</v>
      </c>
      <c r="CD832">
        <v>1200</v>
      </c>
      <c r="CE832">
        <v>1200</v>
      </c>
    </row>
    <row r="833" spans="1:87" x14ac:dyDescent="0.25">
      <c r="A833">
        <v>1600189070</v>
      </c>
      <c r="B833" t="s">
        <v>183</v>
      </c>
      <c r="C833">
        <v>189070</v>
      </c>
      <c r="E833" t="s">
        <v>81</v>
      </c>
      <c r="F833" t="s">
        <v>1</v>
      </c>
      <c r="G833" t="s">
        <v>2</v>
      </c>
      <c r="H833">
        <v>3740</v>
      </c>
      <c r="I833">
        <v>3740</v>
      </c>
      <c r="J833">
        <v>2380</v>
      </c>
      <c r="K833">
        <v>2380</v>
      </c>
      <c r="L833">
        <v>0</v>
      </c>
      <c r="M833">
        <v>0</v>
      </c>
      <c r="N833">
        <v>15619.6</v>
      </c>
      <c r="O833">
        <v>15619.6</v>
      </c>
      <c r="P833">
        <v>3.4</v>
      </c>
      <c r="Q833">
        <v>3.4</v>
      </c>
      <c r="R833">
        <v>29720</v>
      </c>
      <c r="AA833" t="s">
        <v>3</v>
      </c>
      <c r="AB833" s="1">
        <v>43122</v>
      </c>
      <c r="AE833" s="1">
        <v>43122</v>
      </c>
      <c r="AG833" s="1">
        <v>43122</v>
      </c>
      <c r="AI833" s="1">
        <v>43383</v>
      </c>
      <c r="AM833" s="1">
        <v>43383</v>
      </c>
      <c r="AO833" s="1">
        <v>43383</v>
      </c>
      <c r="AQ833">
        <v>1600604226</v>
      </c>
      <c r="AR833" t="s">
        <v>469</v>
      </c>
      <c r="AS833">
        <v>1</v>
      </c>
      <c r="AV833" t="s">
        <v>81</v>
      </c>
      <c r="AW833" t="s">
        <v>5</v>
      </c>
      <c r="AX833">
        <v>1245619</v>
      </c>
      <c r="AY833" t="s">
        <v>6</v>
      </c>
      <c r="BA833" t="s">
        <v>7</v>
      </c>
      <c r="BB833" s="1">
        <v>43131</v>
      </c>
      <c r="BC833" s="1">
        <v>43131</v>
      </c>
      <c r="BD833" s="1">
        <v>43367</v>
      </c>
      <c r="BE833" s="1">
        <v>43367</v>
      </c>
      <c r="BF833">
        <v>0</v>
      </c>
      <c r="BG833">
        <v>0</v>
      </c>
      <c r="BH833">
        <v>2380</v>
      </c>
      <c r="BI833">
        <v>2380</v>
      </c>
      <c r="BJ833">
        <v>3740</v>
      </c>
      <c r="BK833">
        <v>3740</v>
      </c>
      <c r="BL833">
        <v>15619.6</v>
      </c>
      <c r="BM833">
        <v>15619.6</v>
      </c>
      <c r="BN833">
        <v>3.4</v>
      </c>
      <c r="BO833">
        <v>3.4</v>
      </c>
      <c r="BP833" s="1">
        <v>43122</v>
      </c>
      <c r="BQ833" s="1">
        <v>43548</v>
      </c>
      <c r="BR833">
        <v>604227</v>
      </c>
      <c r="BS833">
        <v>1</v>
      </c>
      <c r="BT833" t="s">
        <v>709</v>
      </c>
      <c r="BU833" t="s">
        <v>710</v>
      </c>
      <c r="BW833" t="s">
        <v>722</v>
      </c>
      <c r="BX833">
        <v>340</v>
      </c>
      <c r="BY833">
        <v>340</v>
      </c>
      <c r="BZ833">
        <v>15619.6</v>
      </c>
      <c r="CA833">
        <v>15619.6</v>
      </c>
      <c r="CB833">
        <v>3.4</v>
      </c>
      <c r="CC833">
        <v>3.4</v>
      </c>
      <c r="CD833">
        <v>2380</v>
      </c>
      <c r="CE833">
        <v>2380</v>
      </c>
    </row>
    <row r="834" spans="1:87" x14ac:dyDescent="0.25">
      <c r="A834">
        <v>1600198758</v>
      </c>
      <c r="B834" t="s">
        <v>183</v>
      </c>
      <c r="C834">
        <v>198758</v>
      </c>
      <c r="E834" t="s">
        <v>81</v>
      </c>
      <c r="F834" t="s">
        <v>1</v>
      </c>
      <c r="G834" t="s">
        <v>2</v>
      </c>
      <c r="H834">
        <v>544</v>
      </c>
      <c r="I834">
        <v>544</v>
      </c>
      <c r="J834">
        <v>476</v>
      </c>
      <c r="K834">
        <v>476</v>
      </c>
      <c r="L834">
        <v>0</v>
      </c>
      <c r="M834">
        <v>0</v>
      </c>
      <c r="N834">
        <v>3123.92</v>
      </c>
      <c r="O834">
        <v>3123.92</v>
      </c>
      <c r="P834">
        <v>0.68</v>
      </c>
      <c r="Q834">
        <v>0.68</v>
      </c>
      <c r="R834">
        <v>31840</v>
      </c>
      <c r="AA834" t="s">
        <v>3</v>
      </c>
      <c r="AB834" s="1">
        <v>43340</v>
      </c>
      <c r="AE834" s="1">
        <v>43340</v>
      </c>
      <c r="AG834" s="1">
        <v>43340</v>
      </c>
      <c r="AI834" s="1">
        <v>43377</v>
      </c>
      <c r="AM834" s="1">
        <v>43377</v>
      </c>
      <c r="AO834" s="1">
        <v>43377</v>
      </c>
      <c r="AQ834">
        <v>1600640884</v>
      </c>
      <c r="AR834" t="s">
        <v>544</v>
      </c>
      <c r="AS834">
        <v>1</v>
      </c>
      <c r="AV834" t="s">
        <v>81</v>
      </c>
      <c r="AW834" t="s">
        <v>5</v>
      </c>
      <c r="AX834">
        <v>1000440</v>
      </c>
      <c r="AY834" t="s">
        <v>6</v>
      </c>
      <c r="BA834" t="s">
        <v>7</v>
      </c>
      <c r="BB834" s="1">
        <v>43347</v>
      </c>
      <c r="BC834" s="1">
        <v>43347</v>
      </c>
      <c r="BD834" s="1">
        <v>43367</v>
      </c>
      <c r="BE834" s="1">
        <v>43367</v>
      </c>
      <c r="BF834">
        <v>0</v>
      </c>
      <c r="BG834">
        <v>0</v>
      </c>
      <c r="BH834">
        <v>476</v>
      </c>
      <c r="BI834">
        <v>476</v>
      </c>
      <c r="BJ834">
        <v>544</v>
      </c>
      <c r="BK834">
        <v>544</v>
      </c>
      <c r="BL834">
        <v>3123.92</v>
      </c>
      <c r="BM834">
        <v>3123.92</v>
      </c>
      <c r="BN834">
        <v>0.68</v>
      </c>
      <c r="BO834">
        <v>0.68</v>
      </c>
      <c r="BP834" s="1">
        <v>43340</v>
      </c>
      <c r="BQ834" s="1">
        <v>43548</v>
      </c>
      <c r="BR834">
        <v>640885</v>
      </c>
      <c r="BS834">
        <v>1</v>
      </c>
      <c r="BT834" t="s">
        <v>709</v>
      </c>
      <c r="BU834" t="s">
        <v>710</v>
      </c>
      <c r="BW834" t="s">
        <v>722</v>
      </c>
      <c r="BX834">
        <v>68</v>
      </c>
      <c r="BY834">
        <v>68</v>
      </c>
      <c r="BZ834">
        <v>3123.92</v>
      </c>
      <c r="CA834">
        <v>3123.92</v>
      </c>
      <c r="CB834">
        <v>0.68</v>
      </c>
      <c r="CC834">
        <v>0.68</v>
      </c>
      <c r="CD834">
        <v>476</v>
      </c>
      <c r="CE834">
        <v>476</v>
      </c>
    </row>
    <row r="835" spans="1:87" x14ac:dyDescent="0.25">
      <c r="A835">
        <v>1600196081</v>
      </c>
      <c r="B835" t="s">
        <v>183</v>
      </c>
      <c r="C835">
        <v>196081</v>
      </c>
      <c r="E835" t="s">
        <v>1058</v>
      </c>
      <c r="F835" t="s">
        <v>1</v>
      </c>
      <c r="G835" t="s">
        <v>2</v>
      </c>
      <c r="H835">
        <v>781.16</v>
      </c>
      <c r="I835">
        <v>781.16</v>
      </c>
      <c r="J835">
        <v>656</v>
      </c>
      <c r="K835">
        <v>656</v>
      </c>
      <c r="L835">
        <v>0</v>
      </c>
      <c r="M835">
        <v>0</v>
      </c>
      <c r="N835">
        <v>4971.6109999999999</v>
      </c>
      <c r="O835">
        <v>4971.6109999999999</v>
      </c>
      <c r="P835">
        <v>1.121</v>
      </c>
      <c r="Q835">
        <v>1.121</v>
      </c>
      <c r="R835">
        <v>30460</v>
      </c>
      <c r="AA835" t="s">
        <v>3</v>
      </c>
      <c r="AB835" s="1">
        <v>43278</v>
      </c>
      <c r="AE835" s="1">
        <v>43278</v>
      </c>
      <c r="AG835" s="1">
        <v>43278</v>
      </c>
      <c r="AI835" s="1">
        <v>43339</v>
      </c>
      <c r="AM835" s="1">
        <v>43339</v>
      </c>
      <c r="AO835" s="1">
        <v>43339</v>
      </c>
      <c r="AQ835">
        <v>1600612063</v>
      </c>
      <c r="AR835" t="s">
        <v>527</v>
      </c>
      <c r="AS835">
        <v>1</v>
      </c>
      <c r="AV835" t="s">
        <v>1058</v>
      </c>
      <c r="AW835" t="s">
        <v>5</v>
      </c>
      <c r="AX835">
        <v>1125322</v>
      </c>
      <c r="AY835" t="s">
        <v>9</v>
      </c>
      <c r="BA835" t="s">
        <v>7</v>
      </c>
      <c r="BB835" s="1">
        <v>43297</v>
      </c>
      <c r="BC835" s="1">
        <v>43297</v>
      </c>
      <c r="BD835" s="1">
        <v>43308</v>
      </c>
      <c r="BE835" s="1">
        <v>43374</v>
      </c>
      <c r="BF835">
        <v>0</v>
      </c>
      <c r="BG835">
        <v>0</v>
      </c>
      <c r="BH835">
        <v>656</v>
      </c>
      <c r="BI835">
        <v>656</v>
      </c>
      <c r="BJ835">
        <v>781.16</v>
      </c>
      <c r="BK835">
        <v>781.16</v>
      </c>
      <c r="BL835">
        <v>4971.6099999999997</v>
      </c>
      <c r="BM835">
        <v>4971.6099999999997</v>
      </c>
      <c r="BN835">
        <v>1.1200000000000001</v>
      </c>
      <c r="BO835">
        <v>1.1200000000000001</v>
      </c>
      <c r="BP835" s="1">
        <v>43278</v>
      </c>
      <c r="BQ835" s="1">
        <v>43548</v>
      </c>
      <c r="BR835">
        <v>612064</v>
      </c>
      <c r="BS835">
        <v>1</v>
      </c>
      <c r="BT835" t="s">
        <v>709</v>
      </c>
      <c r="BU835" t="s">
        <v>718</v>
      </c>
      <c r="BW835" t="s">
        <v>725</v>
      </c>
      <c r="BX835">
        <v>9</v>
      </c>
      <c r="BY835">
        <v>9</v>
      </c>
      <c r="BZ835">
        <v>1020.771</v>
      </c>
      <c r="CA835">
        <v>1020.771</v>
      </c>
      <c r="CB835">
        <v>0.26100000000000001</v>
      </c>
      <c r="CC835">
        <v>0.26100000000000001</v>
      </c>
      <c r="CD835">
        <v>54</v>
      </c>
      <c r="CE835">
        <v>54</v>
      </c>
    </row>
    <row r="836" spans="1:87" x14ac:dyDescent="0.25">
      <c r="A836">
        <v>1600196081</v>
      </c>
      <c r="B836" t="s">
        <v>183</v>
      </c>
      <c r="C836">
        <v>196081</v>
      </c>
      <c r="E836" t="s">
        <v>1058</v>
      </c>
      <c r="F836" t="s">
        <v>1</v>
      </c>
      <c r="G836" t="s">
        <v>2</v>
      </c>
      <c r="H836">
        <v>781.16</v>
      </c>
      <c r="I836">
        <v>781.16</v>
      </c>
      <c r="J836">
        <v>656</v>
      </c>
      <c r="K836">
        <v>656</v>
      </c>
      <c r="L836">
        <v>0</v>
      </c>
      <c r="M836">
        <v>0</v>
      </c>
      <c r="N836">
        <v>4971.6109999999999</v>
      </c>
      <c r="O836">
        <v>4971.6109999999999</v>
      </c>
      <c r="P836">
        <v>1.121</v>
      </c>
      <c r="Q836">
        <v>1.121</v>
      </c>
      <c r="R836">
        <v>30460</v>
      </c>
      <c r="AA836" t="s">
        <v>3</v>
      </c>
      <c r="AB836" s="1">
        <v>43278</v>
      </c>
      <c r="AE836" s="1">
        <v>43278</v>
      </c>
      <c r="AG836" s="1">
        <v>43278</v>
      </c>
      <c r="AI836" s="1">
        <v>43339</v>
      </c>
      <c r="AM836" s="1">
        <v>43339</v>
      </c>
      <c r="AO836" s="1">
        <v>43339</v>
      </c>
      <c r="AQ836">
        <v>1600612063</v>
      </c>
      <c r="AR836" t="s">
        <v>527</v>
      </c>
      <c r="AS836">
        <v>1</v>
      </c>
      <c r="AV836" t="s">
        <v>1058</v>
      </c>
      <c r="AW836" t="s">
        <v>5</v>
      </c>
      <c r="AX836">
        <v>1125322</v>
      </c>
      <c r="AY836" t="s">
        <v>9</v>
      </c>
      <c r="BA836" t="s">
        <v>7</v>
      </c>
      <c r="BB836" s="1">
        <v>43297</v>
      </c>
      <c r="BC836" s="1">
        <v>43297</v>
      </c>
      <c r="BD836" s="1">
        <v>43308</v>
      </c>
      <c r="BE836" s="1">
        <v>43374</v>
      </c>
      <c r="BF836">
        <v>0</v>
      </c>
      <c r="BG836">
        <v>0</v>
      </c>
      <c r="BH836">
        <v>656</v>
      </c>
      <c r="BI836">
        <v>656</v>
      </c>
      <c r="BJ836">
        <v>781.16</v>
      </c>
      <c r="BK836">
        <v>781.16</v>
      </c>
      <c r="BL836">
        <v>4971.6099999999997</v>
      </c>
      <c r="BM836">
        <v>4971.6099999999997</v>
      </c>
      <c r="BN836">
        <v>1.1200000000000001</v>
      </c>
      <c r="BO836">
        <v>1.1200000000000001</v>
      </c>
      <c r="BP836" s="1">
        <v>43278</v>
      </c>
      <c r="BQ836" s="1">
        <v>43548</v>
      </c>
      <c r="BR836">
        <v>612065</v>
      </c>
      <c r="BS836">
        <v>2</v>
      </c>
      <c r="BT836" t="s">
        <v>709</v>
      </c>
      <c r="BU836" t="s">
        <v>710</v>
      </c>
      <c r="BW836" t="s">
        <v>722</v>
      </c>
      <c r="BX836">
        <v>86</v>
      </c>
      <c r="BY836">
        <v>86</v>
      </c>
      <c r="BZ836">
        <v>3950.84</v>
      </c>
      <c r="CA836">
        <v>3950.84</v>
      </c>
      <c r="CB836">
        <v>0.86</v>
      </c>
      <c r="CC836">
        <v>0.86</v>
      </c>
      <c r="CD836">
        <v>602</v>
      </c>
      <c r="CE836">
        <v>602</v>
      </c>
      <c r="CF836" t="s">
        <v>991</v>
      </c>
      <c r="CG836" t="s">
        <v>991</v>
      </c>
      <c r="CH836" t="s">
        <v>992</v>
      </c>
      <c r="CI836" t="s">
        <v>992</v>
      </c>
    </row>
    <row r="837" spans="1:87" x14ac:dyDescent="0.25">
      <c r="A837">
        <v>1600195672</v>
      </c>
      <c r="B837" t="s">
        <v>183</v>
      </c>
      <c r="C837">
        <v>195672</v>
      </c>
      <c r="E837" t="s">
        <v>272</v>
      </c>
      <c r="F837" t="s">
        <v>1</v>
      </c>
      <c r="G837" t="s">
        <v>2</v>
      </c>
      <c r="H837">
        <v>1025.6600000000001</v>
      </c>
      <c r="I837">
        <v>1025.6600000000001</v>
      </c>
      <c r="J837">
        <v>370</v>
      </c>
      <c r="K837">
        <v>370</v>
      </c>
      <c r="L837">
        <v>0</v>
      </c>
      <c r="M837">
        <v>0</v>
      </c>
      <c r="N837">
        <v>4111.8</v>
      </c>
      <c r="O837">
        <v>4111.8</v>
      </c>
      <c r="P837">
        <v>0</v>
      </c>
      <c r="Q837">
        <v>0</v>
      </c>
      <c r="R837">
        <v>31003</v>
      </c>
      <c r="AA837" t="s">
        <v>3</v>
      </c>
      <c r="AB837" s="1">
        <v>43270</v>
      </c>
      <c r="AE837" s="1">
        <v>43270</v>
      </c>
      <c r="AG837" s="1">
        <v>43270</v>
      </c>
      <c r="AI837" s="1">
        <v>43403</v>
      </c>
      <c r="AM837" s="1">
        <v>43403</v>
      </c>
      <c r="AO837" s="1">
        <v>43403</v>
      </c>
      <c r="AQ837">
        <v>1600650932</v>
      </c>
      <c r="AR837" t="s">
        <v>521</v>
      </c>
      <c r="AS837">
        <v>1</v>
      </c>
      <c r="AV837" t="s">
        <v>272</v>
      </c>
      <c r="AW837" t="s">
        <v>5</v>
      </c>
      <c r="AX837">
        <v>1026514</v>
      </c>
      <c r="AY837" t="s">
        <v>6</v>
      </c>
      <c r="BA837" t="s">
        <v>7</v>
      </c>
      <c r="BB837" s="1">
        <v>43277</v>
      </c>
      <c r="BC837" s="1">
        <v>43277</v>
      </c>
      <c r="BD837" s="1">
        <v>43377</v>
      </c>
      <c r="BE837" s="1">
        <v>43377</v>
      </c>
      <c r="BF837">
        <v>0</v>
      </c>
      <c r="BG837">
        <v>0</v>
      </c>
      <c r="BH837">
        <v>370</v>
      </c>
      <c r="BI837">
        <v>370</v>
      </c>
      <c r="BJ837">
        <v>1025.6600000000001</v>
      </c>
      <c r="BK837">
        <v>1025.6600000000001</v>
      </c>
      <c r="BL837">
        <v>4111.8</v>
      </c>
      <c r="BM837">
        <v>4111.8</v>
      </c>
      <c r="BN837">
        <v>0</v>
      </c>
      <c r="BO837">
        <v>0</v>
      </c>
      <c r="BP837" s="1">
        <v>43270</v>
      </c>
      <c r="BQ837" s="1">
        <v>43548</v>
      </c>
      <c r="BR837">
        <v>650933</v>
      </c>
      <c r="BS837">
        <v>1</v>
      </c>
      <c r="BT837" t="s">
        <v>709</v>
      </c>
      <c r="BU837" t="s">
        <v>712</v>
      </c>
      <c r="BW837" t="s">
        <v>730</v>
      </c>
      <c r="BX837">
        <v>1</v>
      </c>
      <c r="BY837">
        <v>1</v>
      </c>
      <c r="BZ837">
        <v>583.79999999999995</v>
      </c>
      <c r="CA837">
        <v>583.79999999999995</v>
      </c>
      <c r="CB837">
        <v>0</v>
      </c>
      <c r="CC837">
        <v>0</v>
      </c>
      <c r="CD837">
        <v>50</v>
      </c>
      <c r="CE837">
        <v>50</v>
      </c>
    </row>
    <row r="838" spans="1:87" x14ac:dyDescent="0.25">
      <c r="A838">
        <v>1600195672</v>
      </c>
      <c r="B838" t="s">
        <v>183</v>
      </c>
      <c r="C838">
        <v>195672</v>
      </c>
      <c r="E838" t="s">
        <v>272</v>
      </c>
      <c r="F838" t="s">
        <v>1</v>
      </c>
      <c r="G838" t="s">
        <v>2</v>
      </c>
      <c r="H838">
        <v>1025.6600000000001</v>
      </c>
      <c r="I838">
        <v>1025.6600000000001</v>
      </c>
      <c r="J838">
        <v>370</v>
      </c>
      <c r="K838">
        <v>370</v>
      </c>
      <c r="L838">
        <v>0</v>
      </c>
      <c r="M838">
        <v>0</v>
      </c>
      <c r="N838">
        <v>4111.8</v>
      </c>
      <c r="O838">
        <v>4111.8</v>
      </c>
      <c r="P838">
        <v>0</v>
      </c>
      <c r="Q838">
        <v>0</v>
      </c>
      <c r="R838">
        <v>31003</v>
      </c>
      <c r="AA838" t="s">
        <v>3</v>
      </c>
      <c r="AB838" s="1">
        <v>43270</v>
      </c>
      <c r="AE838" s="1">
        <v>43270</v>
      </c>
      <c r="AG838" s="1">
        <v>43270</v>
      </c>
      <c r="AI838" s="1">
        <v>43403</v>
      </c>
      <c r="AM838" s="1">
        <v>43403</v>
      </c>
      <c r="AO838" s="1">
        <v>43403</v>
      </c>
      <c r="AQ838">
        <v>1600650932</v>
      </c>
      <c r="AR838" t="s">
        <v>521</v>
      </c>
      <c r="AS838">
        <v>1</v>
      </c>
      <c r="AV838" t="s">
        <v>272</v>
      </c>
      <c r="AW838" t="s">
        <v>5</v>
      </c>
      <c r="AX838">
        <v>1026514</v>
      </c>
      <c r="AY838" t="s">
        <v>6</v>
      </c>
      <c r="BA838" t="s">
        <v>7</v>
      </c>
      <c r="BB838" s="1">
        <v>43277</v>
      </c>
      <c r="BC838" s="1">
        <v>43277</v>
      </c>
      <c r="BD838" s="1">
        <v>43377</v>
      </c>
      <c r="BE838" s="1">
        <v>43377</v>
      </c>
      <c r="BF838">
        <v>0</v>
      </c>
      <c r="BG838">
        <v>0</v>
      </c>
      <c r="BH838">
        <v>370</v>
      </c>
      <c r="BI838">
        <v>370</v>
      </c>
      <c r="BJ838">
        <v>1025.6600000000001</v>
      </c>
      <c r="BK838">
        <v>1025.6600000000001</v>
      </c>
      <c r="BL838">
        <v>4111.8</v>
      </c>
      <c r="BM838">
        <v>4111.8</v>
      </c>
      <c r="BN838">
        <v>0</v>
      </c>
      <c r="BO838">
        <v>0</v>
      </c>
      <c r="BP838" s="1">
        <v>43270</v>
      </c>
      <c r="BQ838" s="1">
        <v>43548</v>
      </c>
      <c r="BR838">
        <v>650934</v>
      </c>
      <c r="BS838">
        <v>2</v>
      </c>
      <c r="BT838" t="s">
        <v>709</v>
      </c>
      <c r="BU838" t="s">
        <v>712</v>
      </c>
      <c r="BW838" t="s">
        <v>730</v>
      </c>
      <c r="BX838">
        <v>4</v>
      </c>
      <c r="BY838">
        <v>4</v>
      </c>
      <c r="BZ838">
        <v>1092</v>
      </c>
      <c r="CA838">
        <v>1092</v>
      </c>
      <c r="CB838">
        <v>0</v>
      </c>
      <c r="CC838">
        <v>0</v>
      </c>
      <c r="CD838">
        <v>100</v>
      </c>
      <c r="CE838">
        <v>100</v>
      </c>
    </row>
    <row r="839" spans="1:87" x14ac:dyDescent="0.25">
      <c r="A839">
        <v>1600195672</v>
      </c>
      <c r="B839" t="s">
        <v>183</v>
      </c>
      <c r="C839">
        <v>195672</v>
      </c>
      <c r="E839" t="s">
        <v>272</v>
      </c>
      <c r="F839" t="s">
        <v>1</v>
      </c>
      <c r="G839" t="s">
        <v>2</v>
      </c>
      <c r="H839">
        <v>1025.6600000000001</v>
      </c>
      <c r="I839">
        <v>1025.6600000000001</v>
      </c>
      <c r="J839">
        <v>370</v>
      </c>
      <c r="K839">
        <v>370</v>
      </c>
      <c r="L839">
        <v>0</v>
      </c>
      <c r="M839">
        <v>0</v>
      </c>
      <c r="N839">
        <v>4111.8</v>
      </c>
      <c r="O839">
        <v>4111.8</v>
      </c>
      <c r="P839">
        <v>0</v>
      </c>
      <c r="Q839">
        <v>0</v>
      </c>
      <c r="R839">
        <v>31003</v>
      </c>
      <c r="AA839" t="s">
        <v>3</v>
      </c>
      <c r="AB839" s="1">
        <v>43270</v>
      </c>
      <c r="AE839" s="1">
        <v>43270</v>
      </c>
      <c r="AG839" s="1">
        <v>43270</v>
      </c>
      <c r="AI839" s="1">
        <v>43403</v>
      </c>
      <c r="AM839" s="1">
        <v>43403</v>
      </c>
      <c r="AO839" s="1">
        <v>43403</v>
      </c>
      <c r="AQ839">
        <v>1600650932</v>
      </c>
      <c r="AR839" t="s">
        <v>521</v>
      </c>
      <c r="AS839">
        <v>1</v>
      </c>
      <c r="AV839" t="s">
        <v>272</v>
      </c>
      <c r="AW839" t="s">
        <v>5</v>
      </c>
      <c r="AX839">
        <v>1026514</v>
      </c>
      <c r="AY839" t="s">
        <v>6</v>
      </c>
      <c r="BA839" t="s">
        <v>7</v>
      </c>
      <c r="BB839" s="1">
        <v>43277</v>
      </c>
      <c r="BC839" s="1">
        <v>43277</v>
      </c>
      <c r="BD839" s="1">
        <v>43377</v>
      </c>
      <c r="BE839" s="1">
        <v>43377</v>
      </c>
      <c r="BF839">
        <v>0</v>
      </c>
      <c r="BG839">
        <v>0</v>
      </c>
      <c r="BH839">
        <v>370</v>
      </c>
      <c r="BI839">
        <v>370</v>
      </c>
      <c r="BJ839">
        <v>1025.6600000000001</v>
      </c>
      <c r="BK839">
        <v>1025.6600000000001</v>
      </c>
      <c r="BL839">
        <v>4111.8</v>
      </c>
      <c r="BM839">
        <v>4111.8</v>
      </c>
      <c r="BN839">
        <v>0</v>
      </c>
      <c r="BO839">
        <v>0</v>
      </c>
      <c r="BP839" s="1">
        <v>43270</v>
      </c>
      <c r="BQ839" s="1">
        <v>43548</v>
      </c>
      <c r="BR839">
        <v>650935</v>
      </c>
      <c r="BS839">
        <v>3</v>
      </c>
      <c r="BT839" t="s">
        <v>709</v>
      </c>
      <c r="BU839" t="s">
        <v>712</v>
      </c>
      <c r="BW839" t="s">
        <v>730</v>
      </c>
      <c r="BX839">
        <v>2</v>
      </c>
      <c r="BY839">
        <v>2</v>
      </c>
      <c r="BZ839">
        <v>2436</v>
      </c>
      <c r="CA839">
        <v>2436</v>
      </c>
      <c r="CB839">
        <v>0</v>
      </c>
      <c r="CC839">
        <v>0</v>
      </c>
      <c r="CD839">
        <v>220</v>
      </c>
      <c r="CE839">
        <v>220</v>
      </c>
    </row>
    <row r="840" spans="1:87" x14ac:dyDescent="0.25">
      <c r="A840">
        <v>1600196515</v>
      </c>
      <c r="B840" t="s">
        <v>183</v>
      </c>
      <c r="C840">
        <v>196515</v>
      </c>
      <c r="E840" t="s">
        <v>81</v>
      </c>
      <c r="F840" t="s">
        <v>1</v>
      </c>
      <c r="G840" t="s">
        <v>2</v>
      </c>
      <c r="H840">
        <v>2400</v>
      </c>
      <c r="I840">
        <v>2400</v>
      </c>
      <c r="J840">
        <v>1680</v>
      </c>
      <c r="K840">
        <v>1680</v>
      </c>
      <c r="L840">
        <v>0</v>
      </c>
      <c r="M840">
        <v>0</v>
      </c>
      <c r="N840">
        <v>11025.6</v>
      </c>
      <c r="O840">
        <v>11025.6</v>
      </c>
      <c r="P840">
        <v>2.4</v>
      </c>
      <c r="Q840">
        <v>2.4</v>
      </c>
      <c r="R840">
        <v>31003</v>
      </c>
      <c r="AA840" t="s">
        <v>3</v>
      </c>
      <c r="AB840" s="1">
        <v>43287</v>
      </c>
      <c r="AE840" s="1">
        <v>43287</v>
      </c>
      <c r="AG840" s="1">
        <v>43287</v>
      </c>
      <c r="AI840" s="1">
        <v>43403</v>
      </c>
      <c r="AM840" s="1">
        <v>43403</v>
      </c>
      <c r="AO840" s="1">
        <v>43403</v>
      </c>
      <c r="AQ840">
        <v>1600651638</v>
      </c>
      <c r="AR840" t="s">
        <v>530</v>
      </c>
      <c r="AS840">
        <v>1</v>
      </c>
      <c r="AV840" t="s">
        <v>81</v>
      </c>
      <c r="AW840" t="s">
        <v>5</v>
      </c>
      <c r="AX840">
        <v>1026514</v>
      </c>
      <c r="AY840" t="s">
        <v>6</v>
      </c>
      <c r="BA840" t="s">
        <v>7</v>
      </c>
      <c r="BB840" s="1">
        <v>43312</v>
      </c>
      <c r="BC840" s="1">
        <v>43312</v>
      </c>
      <c r="BD840" s="1">
        <v>43377</v>
      </c>
      <c r="BE840" s="1">
        <v>43377</v>
      </c>
      <c r="BF840">
        <v>0</v>
      </c>
      <c r="BG840">
        <v>0</v>
      </c>
      <c r="BH840">
        <v>1680</v>
      </c>
      <c r="BI840">
        <v>1680</v>
      </c>
      <c r="BJ840">
        <v>2400</v>
      </c>
      <c r="BK840">
        <v>2400</v>
      </c>
      <c r="BL840">
        <v>11025.6</v>
      </c>
      <c r="BM840">
        <v>11025.6</v>
      </c>
      <c r="BN840">
        <v>2.4</v>
      </c>
      <c r="BO840">
        <v>2.4</v>
      </c>
      <c r="BP840" s="1">
        <v>43287</v>
      </c>
      <c r="BQ840" s="1">
        <v>43548</v>
      </c>
      <c r="BR840">
        <v>651639</v>
      </c>
      <c r="BS840">
        <v>1</v>
      </c>
      <c r="BT840" t="s">
        <v>709</v>
      </c>
      <c r="BU840" t="s">
        <v>710</v>
      </c>
      <c r="BW840" t="s">
        <v>722</v>
      </c>
      <c r="BX840">
        <v>240</v>
      </c>
      <c r="BY840">
        <v>240</v>
      </c>
      <c r="BZ840">
        <v>11025.6</v>
      </c>
      <c r="CA840">
        <v>11025.6</v>
      </c>
      <c r="CB840">
        <v>2.4</v>
      </c>
      <c r="CC840">
        <v>2.4</v>
      </c>
      <c r="CD840">
        <v>1680</v>
      </c>
      <c r="CE840">
        <v>1680</v>
      </c>
    </row>
    <row r="841" spans="1:87" x14ac:dyDescent="0.25">
      <c r="A841">
        <v>1600197733</v>
      </c>
      <c r="B841" t="s">
        <v>183</v>
      </c>
      <c r="C841">
        <v>197733</v>
      </c>
      <c r="E841" t="s">
        <v>272</v>
      </c>
      <c r="F841" t="s">
        <v>1</v>
      </c>
      <c r="G841" t="s">
        <v>2</v>
      </c>
      <c r="H841">
        <v>11000</v>
      </c>
      <c r="I841">
        <v>11000</v>
      </c>
      <c r="J841">
        <v>1900</v>
      </c>
      <c r="K841">
        <v>1900</v>
      </c>
      <c r="L841">
        <v>0</v>
      </c>
      <c r="M841">
        <v>0</v>
      </c>
      <c r="N841">
        <v>21684.6</v>
      </c>
      <c r="O841">
        <v>21684.6</v>
      </c>
      <c r="P841">
        <v>0</v>
      </c>
      <c r="Q841">
        <v>0</v>
      </c>
      <c r="R841">
        <v>27904</v>
      </c>
      <c r="AA841" t="s">
        <v>3</v>
      </c>
      <c r="AB841" s="1">
        <v>43313</v>
      </c>
      <c r="AE841" s="1">
        <v>43313</v>
      </c>
      <c r="AG841" s="1">
        <v>43313</v>
      </c>
      <c r="AI841" s="1">
        <v>43402</v>
      </c>
      <c r="AM841" s="1">
        <v>43402</v>
      </c>
      <c r="AO841" s="1">
        <v>43402</v>
      </c>
      <c r="AQ841">
        <v>1600652667</v>
      </c>
      <c r="AR841" t="s">
        <v>537</v>
      </c>
      <c r="AS841">
        <v>1</v>
      </c>
      <c r="AV841" t="s">
        <v>272</v>
      </c>
      <c r="AW841" t="s">
        <v>5</v>
      </c>
      <c r="AX841">
        <v>1241427</v>
      </c>
      <c r="AY841" t="s">
        <v>6</v>
      </c>
      <c r="BA841" t="s">
        <v>7</v>
      </c>
      <c r="BB841" s="1">
        <v>43315</v>
      </c>
      <c r="BC841" s="1">
        <v>43315</v>
      </c>
      <c r="BD841" s="1">
        <v>43404</v>
      </c>
      <c r="BE841" s="1">
        <v>43381</v>
      </c>
      <c r="BF841">
        <v>0</v>
      </c>
      <c r="BG841">
        <v>0</v>
      </c>
      <c r="BH841">
        <v>1900</v>
      </c>
      <c r="BI841">
        <v>1900</v>
      </c>
      <c r="BJ841">
        <v>11000</v>
      </c>
      <c r="BK841">
        <v>11000</v>
      </c>
      <c r="BL841">
        <v>21684.6</v>
      </c>
      <c r="BM841">
        <v>21684.6</v>
      </c>
      <c r="BN841">
        <v>0</v>
      </c>
      <c r="BO841">
        <v>0</v>
      </c>
      <c r="BP841" s="1">
        <v>43313</v>
      </c>
      <c r="BQ841" s="1">
        <v>43548</v>
      </c>
      <c r="BR841">
        <v>652668</v>
      </c>
      <c r="BS841">
        <v>1</v>
      </c>
      <c r="BT841" t="s">
        <v>709</v>
      </c>
      <c r="BU841" t="s">
        <v>712</v>
      </c>
      <c r="BW841" t="s">
        <v>730</v>
      </c>
      <c r="BX841">
        <v>17</v>
      </c>
      <c r="BY841">
        <v>17</v>
      </c>
      <c r="BZ841">
        <v>9924.6</v>
      </c>
      <c r="CA841">
        <v>9924.6</v>
      </c>
      <c r="CB841">
        <v>0</v>
      </c>
      <c r="CC841">
        <v>0</v>
      </c>
      <c r="CD841">
        <v>850</v>
      </c>
      <c r="CE841">
        <v>850</v>
      </c>
    </row>
    <row r="842" spans="1:87" x14ac:dyDescent="0.25">
      <c r="A842">
        <v>1600197733</v>
      </c>
      <c r="B842" t="s">
        <v>183</v>
      </c>
      <c r="C842">
        <v>197733</v>
      </c>
      <c r="E842" t="s">
        <v>272</v>
      </c>
      <c r="F842" t="s">
        <v>1</v>
      </c>
      <c r="G842" t="s">
        <v>2</v>
      </c>
      <c r="H842">
        <v>11000</v>
      </c>
      <c r="I842">
        <v>11000</v>
      </c>
      <c r="J842">
        <v>1900</v>
      </c>
      <c r="K842">
        <v>1900</v>
      </c>
      <c r="L842">
        <v>0</v>
      </c>
      <c r="M842">
        <v>0</v>
      </c>
      <c r="N842">
        <v>21684.6</v>
      </c>
      <c r="O842">
        <v>21684.6</v>
      </c>
      <c r="P842">
        <v>0</v>
      </c>
      <c r="Q842">
        <v>0</v>
      </c>
      <c r="R842">
        <v>27904</v>
      </c>
      <c r="AA842" t="s">
        <v>3</v>
      </c>
      <c r="AB842" s="1">
        <v>43313</v>
      </c>
      <c r="AE842" s="1">
        <v>43313</v>
      </c>
      <c r="AG842" s="1">
        <v>43313</v>
      </c>
      <c r="AI842" s="1">
        <v>43402</v>
      </c>
      <c r="AM842" s="1">
        <v>43402</v>
      </c>
      <c r="AO842" s="1">
        <v>43402</v>
      </c>
      <c r="AQ842">
        <v>1600652667</v>
      </c>
      <c r="AR842" t="s">
        <v>537</v>
      </c>
      <c r="AS842">
        <v>1</v>
      </c>
      <c r="AV842" t="s">
        <v>272</v>
      </c>
      <c r="AW842" t="s">
        <v>5</v>
      </c>
      <c r="AX842">
        <v>1241427</v>
      </c>
      <c r="AY842" t="s">
        <v>6</v>
      </c>
      <c r="BA842" t="s">
        <v>7</v>
      </c>
      <c r="BB842" s="1">
        <v>43315</v>
      </c>
      <c r="BC842" s="1">
        <v>43315</v>
      </c>
      <c r="BD842" s="1">
        <v>43404</v>
      </c>
      <c r="BE842" s="1">
        <v>43381</v>
      </c>
      <c r="BF842">
        <v>0</v>
      </c>
      <c r="BG842">
        <v>0</v>
      </c>
      <c r="BH842">
        <v>1900</v>
      </c>
      <c r="BI842">
        <v>1900</v>
      </c>
      <c r="BJ842">
        <v>11000</v>
      </c>
      <c r="BK842">
        <v>11000</v>
      </c>
      <c r="BL842">
        <v>21684.6</v>
      </c>
      <c r="BM842">
        <v>21684.6</v>
      </c>
      <c r="BN842">
        <v>0</v>
      </c>
      <c r="BO842">
        <v>0</v>
      </c>
      <c r="BP842" s="1">
        <v>43313</v>
      </c>
      <c r="BQ842" s="1">
        <v>43548</v>
      </c>
      <c r="BR842">
        <v>652669</v>
      </c>
      <c r="BS842">
        <v>2</v>
      </c>
      <c r="BT842" t="s">
        <v>709</v>
      </c>
      <c r="BU842" t="s">
        <v>712</v>
      </c>
      <c r="BW842" t="s">
        <v>730</v>
      </c>
      <c r="BX842">
        <v>14</v>
      </c>
      <c r="BY842">
        <v>14</v>
      </c>
      <c r="BZ842">
        <v>11760</v>
      </c>
      <c r="CA842">
        <v>11760</v>
      </c>
      <c r="CB842">
        <v>0</v>
      </c>
      <c r="CC842">
        <v>0</v>
      </c>
      <c r="CD842">
        <v>1050</v>
      </c>
      <c r="CE842">
        <v>1050</v>
      </c>
    </row>
    <row r="843" spans="1:87" x14ac:dyDescent="0.25">
      <c r="A843">
        <v>1600186970</v>
      </c>
      <c r="B843" t="s">
        <v>183</v>
      </c>
      <c r="C843">
        <v>186970</v>
      </c>
      <c r="E843" t="s">
        <v>81</v>
      </c>
      <c r="F843" t="s">
        <v>1</v>
      </c>
      <c r="G843" t="s">
        <v>2</v>
      </c>
      <c r="H843">
        <v>8560</v>
      </c>
      <c r="I843">
        <v>8560</v>
      </c>
      <c r="J843">
        <v>7000</v>
      </c>
      <c r="K843">
        <v>7000</v>
      </c>
      <c r="L843">
        <v>0</v>
      </c>
      <c r="M843">
        <v>0</v>
      </c>
      <c r="N843">
        <v>45940</v>
      </c>
      <c r="O843">
        <v>45940</v>
      </c>
      <c r="P843">
        <v>10</v>
      </c>
      <c r="Q843">
        <v>10</v>
      </c>
      <c r="R843">
        <v>3662</v>
      </c>
      <c r="AA843" t="s">
        <v>3</v>
      </c>
      <c r="AB843" s="1">
        <v>43068</v>
      </c>
      <c r="AE843" s="1">
        <v>43068</v>
      </c>
      <c r="AG843" s="1">
        <v>43068</v>
      </c>
      <c r="AI843" s="1">
        <v>43402</v>
      </c>
      <c r="AM843" s="1">
        <v>43402</v>
      </c>
      <c r="AO843" s="1">
        <v>43402</v>
      </c>
      <c r="AQ843">
        <v>1600534358</v>
      </c>
      <c r="AR843" t="s">
        <v>441</v>
      </c>
      <c r="AS843">
        <v>1</v>
      </c>
      <c r="AV843" t="s">
        <v>81</v>
      </c>
      <c r="AW843" t="s">
        <v>5</v>
      </c>
      <c r="AY843" t="s">
        <v>6</v>
      </c>
      <c r="BA843" t="s">
        <v>7</v>
      </c>
      <c r="BB843" s="1">
        <v>43073</v>
      </c>
      <c r="BC843" s="1">
        <v>43073</v>
      </c>
      <c r="BD843" s="1">
        <v>43159</v>
      </c>
      <c r="BE843" s="1">
        <v>43388</v>
      </c>
      <c r="BF843">
        <v>0</v>
      </c>
      <c r="BG843">
        <v>0</v>
      </c>
      <c r="BH843">
        <v>7000</v>
      </c>
      <c r="BI843">
        <v>7000</v>
      </c>
      <c r="BJ843">
        <v>8560</v>
      </c>
      <c r="BK843">
        <v>8560</v>
      </c>
      <c r="BL843">
        <v>45940</v>
      </c>
      <c r="BM843">
        <v>45940</v>
      </c>
      <c r="BN843">
        <v>10</v>
      </c>
      <c r="BO843">
        <v>10</v>
      </c>
      <c r="BP843" s="1">
        <v>43068</v>
      </c>
      <c r="BQ843" s="1">
        <v>43545</v>
      </c>
      <c r="BR843">
        <v>534359</v>
      </c>
      <c r="BS843">
        <v>1</v>
      </c>
      <c r="BT843" t="s">
        <v>709</v>
      </c>
      <c r="BU843" t="s">
        <v>710</v>
      </c>
      <c r="BW843" t="s">
        <v>722</v>
      </c>
      <c r="BX843">
        <v>1000</v>
      </c>
      <c r="BY843">
        <v>1000</v>
      </c>
      <c r="BZ843">
        <v>45940</v>
      </c>
      <c r="CA843">
        <v>45940</v>
      </c>
      <c r="CB843">
        <v>10</v>
      </c>
      <c r="CC843">
        <v>10</v>
      </c>
      <c r="CD843">
        <v>7000</v>
      </c>
      <c r="CE843">
        <v>7000</v>
      </c>
    </row>
    <row r="844" spans="1:87" x14ac:dyDescent="0.25">
      <c r="A844">
        <v>1600195488</v>
      </c>
      <c r="B844" t="s">
        <v>183</v>
      </c>
      <c r="C844">
        <v>195488</v>
      </c>
      <c r="E844" t="s">
        <v>81</v>
      </c>
      <c r="F844" t="s">
        <v>273</v>
      </c>
      <c r="G844" t="s">
        <v>2</v>
      </c>
      <c r="H844">
        <v>171650.6</v>
      </c>
      <c r="I844">
        <v>216193.14</v>
      </c>
      <c r="J844">
        <v>133210</v>
      </c>
      <c r="K844">
        <v>125993</v>
      </c>
      <c r="L844">
        <v>0</v>
      </c>
      <c r="M844">
        <v>0</v>
      </c>
      <c r="N844">
        <v>874238.2</v>
      </c>
      <c r="O844">
        <v>900286.18</v>
      </c>
      <c r="P844">
        <v>190.3</v>
      </c>
      <c r="Q844">
        <v>195.97</v>
      </c>
      <c r="R844">
        <v>15596</v>
      </c>
      <c r="AA844" t="s">
        <v>3</v>
      </c>
      <c r="AB844" s="1">
        <v>43265</v>
      </c>
      <c r="AE844" s="1">
        <v>43571</v>
      </c>
      <c r="AG844" s="1">
        <v>43571</v>
      </c>
      <c r="AI844" s="1">
        <v>43278</v>
      </c>
      <c r="AM844" s="1">
        <v>43522</v>
      </c>
      <c r="AO844" s="1">
        <v>43868</v>
      </c>
      <c r="AQ844">
        <v>1600607181</v>
      </c>
      <c r="AR844" t="s">
        <v>520</v>
      </c>
      <c r="AS844">
        <v>14</v>
      </c>
      <c r="AV844" t="s">
        <v>81</v>
      </c>
      <c r="AW844" t="s">
        <v>5</v>
      </c>
      <c r="AX844">
        <v>1239033</v>
      </c>
      <c r="AY844" t="s">
        <v>9</v>
      </c>
      <c r="BA844" t="s">
        <v>13</v>
      </c>
      <c r="BB844" s="1">
        <v>43282</v>
      </c>
      <c r="BC844" s="1">
        <v>43389</v>
      </c>
      <c r="BD844" s="1">
        <v>43830</v>
      </c>
      <c r="BE844" s="1">
        <v>43390</v>
      </c>
      <c r="BF844">
        <v>0</v>
      </c>
      <c r="BG844">
        <v>0</v>
      </c>
      <c r="BH844">
        <v>4830</v>
      </c>
      <c r="BI844">
        <v>5313</v>
      </c>
      <c r="BJ844">
        <v>6223.8</v>
      </c>
      <c r="BK844">
        <v>6859.92</v>
      </c>
      <c r="BL844">
        <v>31698.6</v>
      </c>
      <c r="BM844">
        <v>37119.519999999997</v>
      </c>
      <c r="BN844">
        <v>6.9</v>
      </c>
      <c r="BO844">
        <v>8.08</v>
      </c>
      <c r="BP844" s="1">
        <v>43265</v>
      </c>
      <c r="BQ844" s="1">
        <v>43557</v>
      </c>
      <c r="BR844">
        <v>607182</v>
      </c>
      <c r="BS844">
        <v>1</v>
      </c>
      <c r="BT844" t="s">
        <v>709</v>
      </c>
      <c r="BU844" t="s">
        <v>710</v>
      </c>
      <c r="BW844" t="s">
        <v>722</v>
      </c>
      <c r="BX844">
        <v>690</v>
      </c>
      <c r="BY844">
        <v>808</v>
      </c>
      <c r="BZ844">
        <v>31698.6</v>
      </c>
      <c r="CA844">
        <v>37119.519999999997</v>
      </c>
      <c r="CB844">
        <v>6.9</v>
      </c>
      <c r="CC844">
        <v>8.08</v>
      </c>
      <c r="CD844">
        <v>4830</v>
      </c>
      <c r="CE844">
        <v>5656</v>
      </c>
    </row>
    <row r="845" spans="1:87" x14ac:dyDescent="0.25">
      <c r="A845">
        <v>1600195026</v>
      </c>
      <c r="B845" t="s">
        <v>183</v>
      </c>
      <c r="C845">
        <v>195026</v>
      </c>
      <c r="E845" t="s">
        <v>276</v>
      </c>
      <c r="F845" t="s">
        <v>1</v>
      </c>
      <c r="G845" t="s">
        <v>2</v>
      </c>
      <c r="H845">
        <v>9870</v>
      </c>
      <c r="I845">
        <v>9751</v>
      </c>
      <c r="J845">
        <v>2091.85</v>
      </c>
      <c r="K845">
        <v>2091.85</v>
      </c>
      <c r="L845">
        <v>0</v>
      </c>
      <c r="M845">
        <v>0</v>
      </c>
      <c r="N845">
        <v>23444</v>
      </c>
      <c r="O845">
        <v>23444</v>
      </c>
      <c r="P845">
        <v>4.4000000000000004</v>
      </c>
      <c r="Q845">
        <v>4.4000000000000004</v>
      </c>
      <c r="R845">
        <v>30797</v>
      </c>
      <c r="AA845" t="s">
        <v>3</v>
      </c>
      <c r="AB845" s="1">
        <v>43256</v>
      </c>
      <c r="AE845" s="1">
        <v>43256</v>
      </c>
      <c r="AG845" s="1">
        <v>43256</v>
      </c>
      <c r="AI845" s="1">
        <v>43523</v>
      </c>
      <c r="AM845" s="1">
        <v>43523</v>
      </c>
      <c r="AO845" s="1">
        <v>43523</v>
      </c>
      <c r="AQ845">
        <v>1600606472</v>
      </c>
      <c r="AR845" t="s">
        <v>514</v>
      </c>
      <c r="AS845">
        <v>1</v>
      </c>
      <c r="AV845" t="s">
        <v>276</v>
      </c>
      <c r="AW845" t="s">
        <v>5</v>
      </c>
      <c r="AX845">
        <v>1084755</v>
      </c>
      <c r="AY845" t="s">
        <v>6</v>
      </c>
      <c r="BA845" t="s">
        <v>7</v>
      </c>
      <c r="BB845" s="1">
        <v>43271</v>
      </c>
      <c r="BC845" s="1">
        <v>43312</v>
      </c>
      <c r="BD845" s="1">
        <v>43635</v>
      </c>
      <c r="BE845" s="1">
        <v>43404</v>
      </c>
      <c r="BF845">
        <v>0</v>
      </c>
      <c r="BG845">
        <v>0</v>
      </c>
      <c r="BH845">
        <v>2091.85</v>
      </c>
      <c r="BI845">
        <v>2091.85</v>
      </c>
      <c r="BJ845">
        <v>9870</v>
      </c>
      <c r="BK845">
        <v>9751</v>
      </c>
      <c r="BL845">
        <v>23444</v>
      </c>
      <c r="BM845">
        <v>23444</v>
      </c>
      <c r="BN845">
        <v>4.4000000000000004</v>
      </c>
      <c r="BO845">
        <v>4.4000000000000004</v>
      </c>
      <c r="BP845" s="1">
        <v>43256</v>
      </c>
      <c r="BQ845" s="1">
        <v>43548</v>
      </c>
      <c r="BR845">
        <v>606473</v>
      </c>
      <c r="BS845">
        <v>1</v>
      </c>
      <c r="BT845" t="s">
        <v>709</v>
      </c>
      <c r="BU845" t="s">
        <v>712</v>
      </c>
      <c r="BW845" t="s">
        <v>730</v>
      </c>
      <c r="BX845">
        <v>4</v>
      </c>
      <c r="BY845">
        <v>4</v>
      </c>
      <c r="BZ845">
        <v>1092</v>
      </c>
      <c r="CA845">
        <v>1092</v>
      </c>
      <c r="CB845">
        <v>0</v>
      </c>
      <c r="CC845">
        <v>0</v>
      </c>
      <c r="CD845">
        <v>100</v>
      </c>
      <c r="CE845">
        <v>100</v>
      </c>
    </row>
    <row r="846" spans="1:87" x14ac:dyDescent="0.25">
      <c r="A846">
        <v>1600195026</v>
      </c>
      <c r="B846" t="s">
        <v>183</v>
      </c>
      <c r="C846">
        <v>195026</v>
      </c>
      <c r="E846" t="s">
        <v>276</v>
      </c>
      <c r="F846" t="s">
        <v>1</v>
      </c>
      <c r="G846" t="s">
        <v>2</v>
      </c>
      <c r="H846">
        <v>9870</v>
      </c>
      <c r="I846">
        <v>9751</v>
      </c>
      <c r="J846">
        <v>2091.85</v>
      </c>
      <c r="K846">
        <v>2091.85</v>
      </c>
      <c r="L846">
        <v>0</v>
      </c>
      <c r="M846">
        <v>0</v>
      </c>
      <c r="N846">
        <v>23444</v>
      </c>
      <c r="O846">
        <v>23444</v>
      </c>
      <c r="P846">
        <v>4.4000000000000004</v>
      </c>
      <c r="Q846">
        <v>4.4000000000000004</v>
      </c>
      <c r="R846">
        <v>30797</v>
      </c>
      <c r="AA846" t="s">
        <v>3</v>
      </c>
      <c r="AB846" s="1">
        <v>43256</v>
      </c>
      <c r="AE846" s="1">
        <v>43256</v>
      </c>
      <c r="AG846" s="1">
        <v>43256</v>
      </c>
      <c r="AI846" s="1">
        <v>43523</v>
      </c>
      <c r="AM846" s="1">
        <v>43523</v>
      </c>
      <c r="AO846" s="1">
        <v>43523</v>
      </c>
      <c r="AQ846">
        <v>1600606472</v>
      </c>
      <c r="AR846" t="s">
        <v>514</v>
      </c>
      <c r="AS846">
        <v>1</v>
      </c>
      <c r="AV846" t="s">
        <v>276</v>
      </c>
      <c r="AW846" t="s">
        <v>5</v>
      </c>
      <c r="AX846">
        <v>1084755</v>
      </c>
      <c r="AY846" t="s">
        <v>6</v>
      </c>
      <c r="BA846" t="s">
        <v>7</v>
      </c>
      <c r="BB846" s="1">
        <v>43271</v>
      </c>
      <c r="BC846" s="1">
        <v>43312</v>
      </c>
      <c r="BD846" s="1">
        <v>43635</v>
      </c>
      <c r="BE846" s="1">
        <v>43404</v>
      </c>
      <c r="BF846">
        <v>0</v>
      </c>
      <c r="BG846">
        <v>0</v>
      </c>
      <c r="BH846">
        <v>2091.85</v>
      </c>
      <c r="BI846">
        <v>2091.85</v>
      </c>
      <c r="BJ846">
        <v>9870</v>
      </c>
      <c r="BK846">
        <v>9751</v>
      </c>
      <c r="BL846">
        <v>23444</v>
      </c>
      <c r="BM846">
        <v>23444</v>
      </c>
      <c r="BN846">
        <v>4.4000000000000004</v>
      </c>
      <c r="BO846">
        <v>4.4000000000000004</v>
      </c>
      <c r="BP846" s="1">
        <v>43256</v>
      </c>
      <c r="BQ846" s="1">
        <v>43548</v>
      </c>
      <c r="BR846">
        <v>606474</v>
      </c>
      <c r="BS846">
        <v>2</v>
      </c>
      <c r="BT846" t="s">
        <v>717</v>
      </c>
      <c r="BU846" t="s">
        <v>718</v>
      </c>
      <c r="BW846" t="s">
        <v>946</v>
      </c>
      <c r="BX846">
        <v>1</v>
      </c>
      <c r="BY846">
        <v>1</v>
      </c>
      <c r="BZ846">
        <v>15315</v>
      </c>
      <c r="CA846">
        <v>15315</v>
      </c>
      <c r="CB846">
        <v>4.0999999999999996</v>
      </c>
      <c r="CC846">
        <v>4.0999999999999996</v>
      </c>
      <c r="CD846">
        <v>1640</v>
      </c>
      <c r="CE846">
        <v>1640</v>
      </c>
    </row>
    <row r="847" spans="1:87" x14ac:dyDescent="0.25">
      <c r="A847">
        <v>1600195026</v>
      </c>
      <c r="B847" t="s">
        <v>183</v>
      </c>
      <c r="C847">
        <v>195026</v>
      </c>
      <c r="E847" t="s">
        <v>276</v>
      </c>
      <c r="F847" t="s">
        <v>1</v>
      </c>
      <c r="G847" t="s">
        <v>2</v>
      </c>
      <c r="H847">
        <v>9870</v>
      </c>
      <c r="I847">
        <v>9751</v>
      </c>
      <c r="J847">
        <v>2091.85</v>
      </c>
      <c r="K847">
        <v>2091.85</v>
      </c>
      <c r="L847">
        <v>0</v>
      </c>
      <c r="M847">
        <v>0</v>
      </c>
      <c r="N847">
        <v>23444</v>
      </c>
      <c r="O847">
        <v>23444</v>
      </c>
      <c r="P847">
        <v>4.4000000000000004</v>
      </c>
      <c r="Q847">
        <v>4.4000000000000004</v>
      </c>
      <c r="R847">
        <v>30797</v>
      </c>
      <c r="AA847" t="s">
        <v>3</v>
      </c>
      <c r="AB847" s="1">
        <v>43256</v>
      </c>
      <c r="AE847" s="1">
        <v>43256</v>
      </c>
      <c r="AG847" s="1">
        <v>43256</v>
      </c>
      <c r="AI847" s="1">
        <v>43523</v>
      </c>
      <c r="AM847" s="1">
        <v>43523</v>
      </c>
      <c r="AO847" s="1">
        <v>43523</v>
      </c>
      <c r="AQ847">
        <v>1600606472</v>
      </c>
      <c r="AR847" t="s">
        <v>514</v>
      </c>
      <c r="AS847">
        <v>1</v>
      </c>
      <c r="AV847" t="s">
        <v>276</v>
      </c>
      <c r="AW847" t="s">
        <v>5</v>
      </c>
      <c r="AX847">
        <v>1084755</v>
      </c>
      <c r="AY847" t="s">
        <v>6</v>
      </c>
      <c r="BA847" t="s">
        <v>7</v>
      </c>
      <c r="BB847" s="1">
        <v>43271</v>
      </c>
      <c r="BC847" s="1">
        <v>43312</v>
      </c>
      <c r="BD847" s="1">
        <v>43635</v>
      </c>
      <c r="BE847" s="1">
        <v>43404</v>
      </c>
      <c r="BF847">
        <v>0</v>
      </c>
      <c r="BG847">
        <v>0</v>
      </c>
      <c r="BH847">
        <v>2091.85</v>
      </c>
      <c r="BI847">
        <v>2091.85</v>
      </c>
      <c r="BJ847">
        <v>9870</v>
      </c>
      <c r="BK847">
        <v>9751</v>
      </c>
      <c r="BL847">
        <v>23444</v>
      </c>
      <c r="BM847">
        <v>23444</v>
      </c>
      <c r="BN847">
        <v>4.4000000000000004</v>
      </c>
      <c r="BO847">
        <v>4.4000000000000004</v>
      </c>
      <c r="BP847" s="1">
        <v>43256</v>
      </c>
      <c r="BQ847" s="1">
        <v>43548</v>
      </c>
      <c r="BR847">
        <v>606475</v>
      </c>
      <c r="BS847">
        <v>3</v>
      </c>
      <c r="BT847" t="s">
        <v>717</v>
      </c>
      <c r="BU847" t="s">
        <v>718</v>
      </c>
      <c r="BW847" t="s">
        <v>947</v>
      </c>
      <c r="BX847">
        <v>1</v>
      </c>
      <c r="BY847">
        <v>1</v>
      </c>
      <c r="BZ847">
        <v>7037</v>
      </c>
      <c r="CA847">
        <v>7037</v>
      </c>
      <c r="CB847">
        <v>0.3</v>
      </c>
      <c r="CC847">
        <v>0.3</v>
      </c>
      <c r="CD847">
        <v>351.85</v>
      </c>
      <c r="CE847">
        <v>351.85</v>
      </c>
    </row>
    <row r="848" spans="1:87" x14ac:dyDescent="0.25">
      <c r="A848">
        <v>1600200278</v>
      </c>
      <c r="B848" t="s">
        <v>183</v>
      </c>
      <c r="C848">
        <v>200278</v>
      </c>
      <c r="E848" t="s">
        <v>1058</v>
      </c>
      <c r="F848" t="s">
        <v>1</v>
      </c>
      <c r="G848" t="s">
        <v>2</v>
      </c>
      <c r="H848">
        <v>4607.3500000000004</v>
      </c>
      <c r="I848">
        <v>3558.17</v>
      </c>
      <c r="J848">
        <v>3010</v>
      </c>
      <c r="K848">
        <v>3010</v>
      </c>
      <c r="L848">
        <v>0</v>
      </c>
      <c r="M848">
        <v>0</v>
      </c>
      <c r="N848">
        <v>25670.393</v>
      </c>
      <c r="O848">
        <v>25670.393</v>
      </c>
      <c r="P848">
        <v>6.7389999999999999</v>
      </c>
      <c r="Q848">
        <v>6.7389999999999999</v>
      </c>
      <c r="R848">
        <v>36546</v>
      </c>
      <c r="AA848" t="s">
        <v>3</v>
      </c>
      <c r="AB848" s="1">
        <v>43368</v>
      </c>
      <c r="AE848" s="1">
        <v>43369</v>
      </c>
      <c r="AG848" s="1">
        <v>43369</v>
      </c>
      <c r="AI848" s="1">
        <v>43451</v>
      </c>
      <c r="AM848" s="1">
        <v>43451</v>
      </c>
      <c r="AO848" s="1">
        <v>43451</v>
      </c>
      <c r="AQ848">
        <v>1600622285</v>
      </c>
      <c r="AR848" t="s">
        <v>555</v>
      </c>
      <c r="AS848">
        <v>1</v>
      </c>
      <c r="AV848" t="s">
        <v>1058</v>
      </c>
      <c r="AW848" t="s">
        <v>5</v>
      </c>
      <c r="AX848">
        <v>1106562</v>
      </c>
      <c r="AY848" t="s">
        <v>6</v>
      </c>
      <c r="BA848" t="s">
        <v>7</v>
      </c>
      <c r="BB848" s="1">
        <v>43371</v>
      </c>
      <c r="BC848" s="1">
        <v>43371</v>
      </c>
      <c r="BD848" s="1">
        <v>43404</v>
      </c>
      <c r="BE848" s="1">
        <v>43404</v>
      </c>
      <c r="BF848">
        <v>0</v>
      </c>
      <c r="BG848">
        <v>0</v>
      </c>
      <c r="BH848">
        <v>3010</v>
      </c>
      <c r="BI848">
        <v>3010</v>
      </c>
      <c r="BJ848">
        <v>4607.3500000000004</v>
      </c>
      <c r="BK848">
        <v>3558.17</v>
      </c>
      <c r="BL848">
        <v>25670.39</v>
      </c>
      <c r="BM848">
        <v>25670.39</v>
      </c>
      <c r="BN848">
        <v>6.74</v>
      </c>
      <c r="BO848">
        <v>6.74</v>
      </c>
      <c r="BP848" s="1">
        <v>43368</v>
      </c>
      <c r="BQ848" s="1">
        <v>43548</v>
      </c>
      <c r="BR848">
        <v>622286</v>
      </c>
      <c r="BS848">
        <v>1</v>
      </c>
      <c r="BT848" t="s">
        <v>709</v>
      </c>
      <c r="BU848" t="s">
        <v>718</v>
      </c>
      <c r="BW848" t="s">
        <v>953</v>
      </c>
      <c r="BX848">
        <v>41</v>
      </c>
      <c r="BY848">
        <v>41</v>
      </c>
      <c r="BZ848">
        <v>24093.732</v>
      </c>
      <c r="CA848">
        <v>24093.732</v>
      </c>
      <c r="CB848">
        <v>6.3959999999999999</v>
      </c>
      <c r="CC848">
        <v>6.3959999999999999</v>
      </c>
      <c r="CD848">
        <v>2460</v>
      </c>
      <c r="CE848">
        <v>2460</v>
      </c>
    </row>
    <row r="849" spans="1:87" x14ac:dyDescent="0.25">
      <c r="A849">
        <v>1600200278</v>
      </c>
      <c r="B849" t="s">
        <v>183</v>
      </c>
      <c r="C849">
        <v>200278</v>
      </c>
      <c r="E849" t="s">
        <v>1058</v>
      </c>
      <c r="F849" t="s">
        <v>1</v>
      </c>
      <c r="G849" t="s">
        <v>2</v>
      </c>
      <c r="H849">
        <v>4607.3500000000004</v>
      </c>
      <c r="I849">
        <v>3558.17</v>
      </c>
      <c r="J849">
        <v>3010</v>
      </c>
      <c r="K849">
        <v>3010</v>
      </c>
      <c r="L849">
        <v>0</v>
      </c>
      <c r="M849">
        <v>0</v>
      </c>
      <c r="N849">
        <v>25670.393</v>
      </c>
      <c r="O849">
        <v>25670.393</v>
      </c>
      <c r="P849">
        <v>6.7389999999999999</v>
      </c>
      <c r="Q849">
        <v>6.7389999999999999</v>
      </c>
      <c r="R849">
        <v>36546</v>
      </c>
      <c r="AA849" t="s">
        <v>3</v>
      </c>
      <c r="AB849" s="1">
        <v>43368</v>
      </c>
      <c r="AE849" s="1">
        <v>43369</v>
      </c>
      <c r="AG849" s="1">
        <v>43369</v>
      </c>
      <c r="AI849" s="1">
        <v>43451</v>
      </c>
      <c r="AM849" s="1">
        <v>43451</v>
      </c>
      <c r="AO849" s="1">
        <v>43451</v>
      </c>
      <c r="AQ849">
        <v>1600622285</v>
      </c>
      <c r="AR849" t="s">
        <v>555</v>
      </c>
      <c r="AS849">
        <v>1</v>
      </c>
      <c r="AV849" t="s">
        <v>1058</v>
      </c>
      <c r="AW849" t="s">
        <v>5</v>
      </c>
      <c r="AX849">
        <v>1106562</v>
      </c>
      <c r="AY849" t="s">
        <v>6</v>
      </c>
      <c r="BA849" t="s">
        <v>7</v>
      </c>
      <c r="BB849" s="1">
        <v>43371</v>
      </c>
      <c r="BC849" s="1">
        <v>43371</v>
      </c>
      <c r="BD849" s="1">
        <v>43404</v>
      </c>
      <c r="BE849" s="1">
        <v>43404</v>
      </c>
      <c r="BF849">
        <v>0</v>
      </c>
      <c r="BG849">
        <v>0</v>
      </c>
      <c r="BH849">
        <v>3010</v>
      </c>
      <c r="BI849">
        <v>3010</v>
      </c>
      <c r="BJ849">
        <v>4607.3500000000004</v>
      </c>
      <c r="BK849">
        <v>3558.17</v>
      </c>
      <c r="BL849">
        <v>25670.39</v>
      </c>
      <c r="BM849">
        <v>25670.39</v>
      </c>
      <c r="BN849">
        <v>6.74</v>
      </c>
      <c r="BO849">
        <v>6.74</v>
      </c>
      <c r="BP849" s="1">
        <v>43368</v>
      </c>
      <c r="BQ849" s="1">
        <v>43548</v>
      </c>
      <c r="BR849">
        <v>622287</v>
      </c>
      <c r="BS849">
        <v>2</v>
      </c>
      <c r="BT849" t="s">
        <v>709</v>
      </c>
      <c r="BU849" t="s">
        <v>718</v>
      </c>
      <c r="BW849" t="s">
        <v>739</v>
      </c>
      <c r="BX849">
        <v>11</v>
      </c>
      <c r="BY849">
        <v>11</v>
      </c>
      <c r="BZ849">
        <v>1576.6610000000001</v>
      </c>
      <c r="CA849">
        <v>1576.6610000000001</v>
      </c>
      <c r="CB849">
        <v>0.34300000000000003</v>
      </c>
      <c r="CC849">
        <v>0.34300000000000003</v>
      </c>
      <c r="CD849">
        <v>550</v>
      </c>
      <c r="CE849">
        <v>550</v>
      </c>
    </row>
    <row r="850" spans="1:87" x14ac:dyDescent="0.25">
      <c r="A850">
        <v>1600200288</v>
      </c>
      <c r="B850" t="s">
        <v>183</v>
      </c>
      <c r="C850">
        <v>200288</v>
      </c>
      <c r="E850" t="s">
        <v>1058</v>
      </c>
      <c r="F850" t="s">
        <v>1</v>
      </c>
      <c r="G850" t="s">
        <v>2</v>
      </c>
      <c r="H850">
        <v>1030.8900000000001</v>
      </c>
      <c r="I850">
        <v>1030.8900000000001</v>
      </c>
      <c r="J850">
        <v>407</v>
      </c>
      <c r="K850">
        <v>407</v>
      </c>
      <c r="L850">
        <v>0</v>
      </c>
      <c r="M850">
        <v>0</v>
      </c>
      <c r="N850">
        <v>3580.1039999999998</v>
      </c>
      <c r="O850">
        <v>3580.1039999999998</v>
      </c>
      <c r="P850">
        <v>0.77900000000000003</v>
      </c>
      <c r="Q850">
        <v>0.77900000000000003</v>
      </c>
      <c r="R850">
        <v>36547</v>
      </c>
      <c r="AA850" t="s">
        <v>3</v>
      </c>
      <c r="AB850" s="1">
        <v>43368</v>
      </c>
      <c r="AE850" s="1">
        <v>43369</v>
      </c>
      <c r="AG850" s="1">
        <v>43369</v>
      </c>
      <c r="AI850" s="1">
        <v>43416</v>
      </c>
      <c r="AM850" s="1">
        <v>43416</v>
      </c>
      <c r="AO850" s="1">
        <v>43416</v>
      </c>
      <c r="AQ850">
        <v>1600642560</v>
      </c>
      <c r="AR850" t="s">
        <v>556</v>
      </c>
      <c r="AS850">
        <v>1</v>
      </c>
      <c r="AV850" t="s">
        <v>1058</v>
      </c>
      <c r="AW850" t="s">
        <v>5</v>
      </c>
      <c r="AX850">
        <v>1265197</v>
      </c>
      <c r="AY850" t="s">
        <v>9</v>
      </c>
      <c r="BA850" t="s">
        <v>7</v>
      </c>
      <c r="BB850" s="1">
        <v>43371</v>
      </c>
      <c r="BC850" s="1">
        <v>43371</v>
      </c>
      <c r="BD850" s="1">
        <v>43420</v>
      </c>
      <c r="BE850" s="1">
        <v>43404</v>
      </c>
      <c r="BF850">
        <v>0</v>
      </c>
      <c r="BG850">
        <v>0</v>
      </c>
      <c r="BH850">
        <v>407</v>
      </c>
      <c r="BI850">
        <v>407</v>
      </c>
      <c r="BJ850">
        <v>1030.8900000000001</v>
      </c>
      <c r="BK850">
        <v>1030.8900000000001</v>
      </c>
      <c r="BL850">
        <v>3580.1</v>
      </c>
      <c r="BM850">
        <v>3580.1</v>
      </c>
      <c r="BN850">
        <v>0.78</v>
      </c>
      <c r="BO850">
        <v>0.78</v>
      </c>
      <c r="BP850" s="1">
        <v>43368</v>
      </c>
      <c r="BQ850" s="1">
        <v>43548</v>
      </c>
      <c r="BR850">
        <v>642561</v>
      </c>
      <c r="BS850">
        <v>1</v>
      </c>
      <c r="BT850" t="s">
        <v>709</v>
      </c>
      <c r="BU850" t="s">
        <v>718</v>
      </c>
      <c r="BW850" t="s">
        <v>726</v>
      </c>
      <c r="BX850">
        <v>3</v>
      </c>
      <c r="BY850">
        <v>3</v>
      </c>
      <c r="BZ850">
        <v>97.852000000000004</v>
      </c>
      <c r="CA850">
        <v>97.852000000000004</v>
      </c>
      <c r="CB850">
        <v>2.1000000000000001E-2</v>
      </c>
      <c r="CC850">
        <v>2.1000000000000001E-2</v>
      </c>
      <c r="CD850">
        <v>30</v>
      </c>
      <c r="CE850">
        <v>30</v>
      </c>
    </row>
    <row r="851" spans="1:87" x14ac:dyDescent="0.25">
      <c r="A851">
        <v>1600200288</v>
      </c>
      <c r="B851" t="s">
        <v>183</v>
      </c>
      <c r="C851">
        <v>200288</v>
      </c>
      <c r="E851" t="s">
        <v>1058</v>
      </c>
      <c r="F851" t="s">
        <v>1</v>
      </c>
      <c r="G851" t="s">
        <v>2</v>
      </c>
      <c r="H851">
        <v>1030.8900000000001</v>
      </c>
      <c r="I851">
        <v>1030.8900000000001</v>
      </c>
      <c r="J851">
        <v>407</v>
      </c>
      <c r="K851">
        <v>407</v>
      </c>
      <c r="L851">
        <v>0</v>
      </c>
      <c r="M851">
        <v>0</v>
      </c>
      <c r="N851">
        <v>3580.1039999999998</v>
      </c>
      <c r="O851">
        <v>3580.1039999999998</v>
      </c>
      <c r="P851">
        <v>0.77900000000000003</v>
      </c>
      <c r="Q851">
        <v>0.77900000000000003</v>
      </c>
      <c r="R851">
        <v>36547</v>
      </c>
      <c r="AA851" t="s">
        <v>3</v>
      </c>
      <c r="AB851" s="1">
        <v>43368</v>
      </c>
      <c r="AE851" s="1">
        <v>43369</v>
      </c>
      <c r="AG851" s="1">
        <v>43369</v>
      </c>
      <c r="AI851" s="1">
        <v>43416</v>
      </c>
      <c r="AM851" s="1">
        <v>43416</v>
      </c>
      <c r="AO851" s="1">
        <v>43416</v>
      </c>
      <c r="AQ851">
        <v>1600642560</v>
      </c>
      <c r="AR851" t="s">
        <v>556</v>
      </c>
      <c r="AS851">
        <v>1</v>
      </c>
      <c r="AV851" t="s">
        <v>1058</v>
      </c>
      <c r="AW851" t="s">
        <v>5</v>
      </c>
      <c r="AX851">
        <v>1265197</v>
      </c>
      <c r="AY851" t="s">
        <v>9</v>
      </c>
      <c r="BA851" t="s">
        <v>7</v>
      </c>
      <c r="BB851" s="1">
        <v>43371</v>
      </c>
      <c r="BC851" s="1">
        <v>43371</v>
      </c>
      <c r="BD851" s="1">
        <v>43420</v>
      </c>
      <c r="BE851" s="1">
        <v>43404</v>
      </c>
      <c r="BF851">
        <v>0</v>
      </c>
      <c r="BG851">
        <v>0</v>
      </c>
      <c r="BH851">
        <v>407</v>
      </c>
      <c r="BI851">
        <v>407</v>
      </c>
      <c r="BJ851">
        <v>1030.8900000000001</v>
      </c>
      <c r="BK851">
        <v>1030.8900000000001</v>
      </c>
      <c r="BL851">
        <v>3580.1</v>
      </c>
      <c r="BM851">
        <v>3580.1</v>
      </c>
      <c r="BN851">
        <v>0.78</v>
      </c>
      <c r="BO851">
        <v>0.78</v>
      </c>
      <c r="BP851" s="1">
        <v>43368</v>
      </c>
      <c r="BQ851" s="1">
        <v>43548</v>
      </c>
      <c r="BR851">
        <v>642562</v>
      </c>
      <c r="BS851">
        <v>2</v>
      </c>
      <c r="BT851" t="s">
        <v>709</v>
      </c>
      <c r="BU851" t="s">
        <v>718</v>
      </c>
      <c r="BW851" t="s">
        <v>952</v>
      </c>
      <c r="BX851">
        <v>68</v>
      </c>
      <c r="BY851">
        <v>68</v>
      </c>
      <c r="BZ851">
        <v>3123.92</v>
      </c>
      <c r="CA851">
        <v>3123.92</v>
      </c>
      <c r="CB851">
        <v>0.68</v>
      </c>
      <c r="CC851">
        <v>0.68</v>
      </c>
      <c r="CD851">
        <v>272</v>
      </c>
      <c r="CE851">
        <v>272</v>
      </c>
      <c r="CF851" t="s">
        <v>970</v>
      </c>
      <c r="CG851" t="s">
        <v>970</v>
      </c>
      <c r="CH851" t="s">
        <v>971</v>
      </c>
      <c r="CI851" t="s">
        <v>971</v>
      </c>
    </row>
    <row r="852" spans="1:87" x14ac:dyDescent="0.25">
      <c r="A852">
        <v>1600200288</v>
      </c>
      <c r="B852" t="s">
        <v>183</v>
      </c>
      <c r="C852">
        <v>200288</v>
      </c>
      <c r="E852" t="s">
        <v>1058</v>
      </c>
      <c r="F852" t="s">
        <v>1</v>
      </c>
      <c r="G852" t="s">
        <v>2</v>
      </c>
      <c r="H852">
        <v>1030.8900000000001</v>
      </c>
      <c r="I852">
        <v>1030.8900000000001</v>
      </c>
      <c r="J852">
        <v>407</v>
      </c>
      <c r="K852">
        <v>407</v>
      </c>
      <c r="L852">
        <v>0</v>
      </c>
      <c r="M852">
        <v>0</v>
      </c>
      <c r="N852">
        <v>3580.1039999999998</v>
      </c>
      <c r="O852">
        <v>3580.1039999999998</v>
      </c>
      <c r="P852">
        <v>0.77900000000000003</v>
      </c>
      <c r="Q852">
        <v>0.77900000000000003</v>
      </c>
      <c r="R852">
        <v>36547</v>
      </c>
      <c r="AA852" t="s">
        <v>3</v>
      </c>
      <c r="AB852" s="1">
        <v>43368</v>
      </c>
      <c r="AE852" s="1">
        <v>43369</v>
      </c>
      <c r="AG852" s="1">
        <v>43369</v>
      </c>
      <c r="AI852" s="1">
        <v>43416</v>
      </c>
      <c r="AM852" s="1">
        <v>43416</v>
      </c>
      <c r="AO852" s="1">
        <v>43416</v>
      </c>
      <c r="AQ852">
        <v>1600642560</v>
      </c>
      <c r="AR852" t="s">
        <v>556</v>
      </c>
      <c r="AS852">
        <v>1</v>
      </c>
      <c r="AV852" t="s">
        <v>1058</v>
      </c>
      <c r="AW852" t="s">
        <v>5</v>
      </c>
      <c r="AX852">
        <v>1265197</v>
      </c>
      <c r="AY852" t="s">
        <v>9</v>
      </c>
      <c r="BA852" t="s">
        <v>7</v>
      </c>
      <c r="BB852" s="1">
        <v>43371</v>
      </c>
      <c r="BC852" s="1">
        <v>43371</v>
      </c>
      <c r="BD852" s="1">
        <v>43420</v>
      </c>
      <c r="BE852" s="1">
        <v>43404</v>
      </c>
      <c r="BF852">
        <v>0</v>
      </c>
      <c r="BG852">
        <v>0</v>
      </c>
      <c r="BH852">
        <v>407</v>
      </c>
      <c r="BI852">
        <v>407</v>
      </c>
      <c r="BJ852">
        <v>1030.8900000000001</v>
      </c>
      <c r="BK852">
        <v>1030.8900000000001</v>
      </c>
      <c r="BL852">
        <v>3580.1</v>
      </c>
      <c r="BM852">
        <v>3580.1</v>
      </c>
      <c r="BN852">
        <v>0.78</v>
      </c>
      <c r="BO852">
        <v>0.78</v>
      </c>
      <c r="BP852" s="1">
        <v>43368</v>
      </c>
      <c r="BQ852" s="1">
        <v>43548</v>
      </c>
      <c r="BR852">
        <v>642563</v>
      </c>
      <c r="BS852">
        <v>3</v>
      </c>
      <c r="BT852" t="s">
        <v>709</v>
      </c>
      <c r="BU852" t="s">
        <v>718</v>
      </c>
      <c r="BW852" t="s">
        <v>739</v>
      </c>
      <c r="BX852">
        <v>3</v>
      </c>
      <c r="BY852">
        <v>3</v>
      </c>
      <c r="BZ852">
        <v>358.33199999999999</v>
      </c>
      <c r="CA852">
        <v>358.33199999999999</v>
      </c>
      <c r="CB852">
        <v>7.8E-2</v>
      </c>
      <c r="CC852">
        <v>7.8E-2</v>
      </c>
      <c r="CD852">
        <v>105</v>
      </c>
      <c r="CE852">
        <v>105</v>
      </c>
      <c r="CF852" t="s">
        <v>970</v>
      </c>
      <c r="CG852" t="s">
        <v>970</v>
      </c>
      <c r="CH852" t="s">
        <v>972</v>
      </c>
      <c r="CI852" t="s">
        <v>972</v>
      </c>
    </row>
    <row r="853" spans="1:87" x14ac:dyDescent="0.25">
      <c r="A853">
        <v>1600198313</v>
      </c>
      <c r="B853" t="s">
        <v>183</v>
      </c>
      <c r="C853">
        <v>198313</v>
      </c>
      <c r="E853" t="s">
        <v>276</v>
      </c>
      <c r="F853" t="s">
        <v>1</v>
      </c>
      <c r="G853" t="s">
        <v>2</v>
      </c>
      <c r="H853">
        <v>12050</v>
      </c>
      <c r="I853">
        <v>12335</v>
      </c>
      <c r="J853">
        <v>3964.15</v>
      </c>
      <c r="K853">
        <v>3964.15</v>
      </c>
      <c r="L853">
        <v>0</v>
      </c>
      <c r="M853">
        <v>0</v>
      </c>
      <c r="N853">
        <v>49612.2</v>
      </c>
      <c r="O853">
        <v>49612.2</v>
      </c>
      <c r="P853">
        <v>0</v>
      </c>
      <c r="Q853">
        <v>0</v>
      </c>
      <c r="R853">
        <v>36045</v>
      </c>
      <c r="AA853" t="s">
        <v>3</v>
      </c>
      <c r="AB853" s="1">
        <v>43329</v>
      </c>
      <c r="AE853" s="1">
        <v>43329</v>
      </c>
      <c r="AG853" s="1">
        <v>43329</v>
      </c>
      <c r="AI853" s="1">
        <v>43430</v>
      </c>
      <c r="AM853" s="1">
        <v>43430</v>
      </c>
      <c r="AO853" s="1">
        <v>43430</v>
      </c>
      <c r="AQ853">
        <v>1600614100</v>
      </c>
      <c r="AR853" t="s">
        <v>541</v>
      </c>
      <c r="AS853">
        <v>1</v>
      </c>
      <c r="AV853" t="s">
        <v>276</v>
      </c>
      <c r="AW853" t="s">
        <v>5</v>
      </c>
      <c r="AX853">
        <v>1265963</v>
      </c>
      <c r="AY853" t="s">
        <v>6</v>
      </c>
      <c r="BA853" t="s">
        <v>7</v>
      </c>
      <c r="BB853" s="1">
        <v>43334</v>
      </c>
      <c r="BC853" s="1">
        <v>43334</v>
      </c>
      <c r="BD853" s="1">
        <v>43357</v>
      </c>
      <c r="BE853" s="1">
        <v>43406</v>
      </c>
      <c r="BF853">
        <v>0</v>
      </c>
      <c r="BG853">
        <v>0</v>
      </c>
      <c r="BH853">
        <v>3964.15</v>
      </c>
      <c r="BI853">
        <v>3964.15</v>
      </c>
      <c r="BJ853">
        <v>12050</v>
      </c>
      <c r="BK853">
        <v>12335</v>
      </c>
      <c r="BL853">
        <v>49612.2</v>
      </c>
      <c r="BM853">
        <v>49612.2</v>
      </c>
      <c r="BN853">
        <v>0</v>
      </c>
      <c r="BO853">
        <v>0</v>
      </c>
      <c r="BP853" s="1">
        <v>43329</v>
      </c>
      <c r="BQ853" s="1">
        <v>43548</v>
      </c>
      <c r="BR853">
        <v>614101</v>
      </c>
      <c r="BS853">
        <v>1</v>
      </c>
      <c r="BT853" t="s">
        <v>709</v>
      </c>
      <c r="BU853" t="s">
        <v>712</v>
      </c>
      <c r="BW853" t="s">
        <v>730</v>
      </c>
      <c r="BX853">
        <v>14</v>
      </c>
      <c r="BY853">
        <v>14</v>
      </c>
      <c r="BZ853">
        <v>8173.2</v>
      </c>
      <c r="CA853">
        <v>8173.2</v>
      </c>
      <c r="CB853">
        <v>0</v>
      </c>
      <c r="CC853">
        <v>0</v>
      </c>
      <c r="CD853">
        <v>700</v>
      </c>
      <c r="CE853">
        <v>700</v>
      </c>
    </row>
    <row r="854" spans="1:87" x14ac:dyDescent="0.25">
      <c r="A854">
        <v>1600198313</v>
      </c>
      <c r="B854" t="s">
        <v>183</v>
      </c>
      <c r="C854">
        <v>198313</v>
      </c>
      <c r="E854" t="s">
        <v>276</v>
      </c>
      <c r="F854" t="s">
        <v>1</v>
      </c>
      <c r="G854" t="s">
        <v>2</v>
      </c>
      <c r="H854">
        <v>12050</v>
      </c>
      <c r="I854">
        <v>12335</v>
      </c>
      <c r="J854">
        <v>3964.15</v>
      </c>
      <c r="K854">
        <v>3964.15</v>
      </c>
      <c r="L854">
        <v>0</v>
      </c>
      <c r="M854">
        <v>0</v>
      </c>
      <c r="N854">
        <v>49612.2</v>
      </c>
      <c r="O854">
        <v>49612.2</v>
      </c>
      <c r="P854">
        <v>0</v>
      </c>
      <c r="Q854">
        <v>0</v>
      </c>
      <c r="R854">
        <v>36045</v>
      </c>
      <c r="AA854" t="s">
        <v>3</v>
      </c>
      <c r="AB854" s="1">
        <v>43329</v>
      </c>
      <c r="AE854" s="1">
        <v>43329</v>
      </c>
      <c r="AG854" s="1">
        <v>43329</v>
      </c>
      <c r="AI854" s="1">
        <v>43430</v>
      </c>
      <c r="AM854" s="1">
        <v>43430</v>
      </c>
      <c r="AO854" s="1">
        <v>43430</v>
      </c>
      <c r="AQ854">
        <v>1600614100</v>
      </c>
      <c r="AR854" t="s">
        <v>541</v>
      </c>
      <c r="AS854">
        <v>1</v>
      </c>
      <c r="AV854" t="s">
        <v>276</v>
      </c>
      <c r="AW854" t="s">
        <v>5</v>
      </c>
      <c r="AX854">
        <v>1265963</v>
      </c>
      <c r="AY854" t="s">
        <v>6</v>
      </c>
      <c r="BA854" t="s">
        <v>7</v>
      </c>
      <c r="BB854" s="1">
        <v>43334</v>
      </c>
      <c r="BC854" s="1">
        <v>43334</v>
      </c>
      <c r="BD854" s="1">
        <v>43357</v>
      </c>
      <c r="BE854" s="1">
        <v>43406</v>
      </c>
      <c r="BF854">
        <v>0</v>
      </c>
      <c r="BG854">
        <v>0</v>
      </c>
      <c r="BH854">
        <v>3964.15</v>
      </c>
      <c r="BI854">
        <v>3964.15</v>
      </c>
      <c r="BJ854">
        <v>12050</v>
      </c>
      <c r="BK854">
        <v>12335</v>
      </c>
      <c r="BL854">
        <v>49612.2</v>
      </c>
      <c r="BM854">
        <v>49612.2</v>
      </c>
      <c r="BN854">
        <v>0</v>
      </c>
      <c r="BO854">
        <v>0</v>
      </c>
      <c r="BP854" s="1">
        <v>43329</v>
      </c>
      <c r="BQ854" s="1">
        <v>43548</v>
      </c>
      <c r="BR854">
        <v>614102</v>
      </c>
      <c r="BS854">
        <v>2</v>
      </c>
      <c r="BT854" t="s">
        <v>709</v>
      </c>
      <c r="BU854" t="s">
        <v>712</v>
      </c>
      <c r="BW854" t="s">
        <v>730</v>
      </c>
      <c r="BX854">
        <v>14</v>
      </c>
      <c r="BY854">
        <v>14</v>
      </c>
      <c r="BZ854">
        <v>11760</v>
      </c>
      <c r="CA854">
        <v>11760</v>
      </c>
      <c r="CB854">
        <v>0</v>
      </c>
      <c r="CC854">
        <v>0</v>
      </c>
      <c r="CD854">
        <v>1050</v>
      </c>
      <c r="CE854">
        <v>1050</v>
      </c>
    </row>
    <row r="855" spans="1:87" x14ac:dyDescent="0.25">
      <c r="A855">
        <v>1600198313</v>
      </c>
      <c r="B855" t="s">
        <v>183</v>
      </c>
      <c r="C855">
        <v>198313</v>
      </c>
      <c r="E855" t="s">
        <v>276</v>
      </c>
      <c r="F855" t="s">
        <v>1</v>
      </c>
      <c r="G855" t="s">
        <v>2</v>
      </c>
      <c r="H855">
        <v>12050</v>
      </c>
      <c r="I855">
        <v>12335</v>
      </c>
      <c r="J855">
        <v>3964.15</v>
      </c>
      <c r="K855">
        <v>3964.15</v>
      </c>
      <c r="L855">
        <v>0</v>
      </c>
      <c r="M855">
        <v>0</v>
      </c>
      <c r="N855">
        <v>49612.2</v>
      </c>
      <c r="O855">
        <v>49612.2</v>
      </c>
      <c r="P855">
        <v>0</v>
      </c>
      <c r="Q855">
        <v>0</v>
      </c>
      <c r="R855">
        <v>36045</v>
      </c>
      <c r="AA855" t="s">
        <v>3</v>
      </c>
      <c r="AB855" s="1">
        <v>43329</v>
      </c>
      <c r="AE855" s="1">
        <v>43329</v>
      </c>
      <c r="AG855" s="1">
        <v>43329</v>
      </c>
      <c r="AI855" s="1">
        <v>43430</v>
      </c>
      <c r="AM855" s="1">
        <v>43430</v>
      </c>
      <c r="AO855" s="1">
        <v>43430</v>
      </c>
      <c r="AQ855">
        <v>1600614100</v>
      </c>
      <c r="AR855" t="s">
        <v>541</v>
      </c>
      <c r="AS855">
        <v>1</v>
      </c>
      <c r="AV855" t="s">
        <v>276</v>
      </c>
      <c r="AW855" t="s">
        <v>5</v>
      </c>
      <c r="AX855">
        <v>1265963</v>
      </c>
      <c r="AY855" t="s">
        <v>6</v>
      </c>
      <c r="BA855" t="s">
        <v>7</v>
      </c>
      <c r="BB855" s="1">
        <v>43334</v>
      </c>
      <c r="BC855" s="1">
        <v>43334</v>
      </c>
      <c r="BD855" s="1">
        <v>43357</v>
      </c>
      <c r="BE855" s="1">
        <v>43406</v>
      </c>
      <c r="BF855">
        <v>0</v>
      </c>
      <c r="BG855">
        <v>0</v>
      </c>
      <c r="BH855">
        <v>3964.15</v>
      </c>
      <c r="BI855">
        <v>3964.15</v>
      </c>
      <c r="BJ855">
        <v>12050</v>
      </c>
      <c r="BK855">
        <v>12335</v>
      </c>
      <c r="BL855">
        <v>49612.2</v>
      </c>
      <c r="BM855">
        <v>49612.2</v>
      </c>
      <c r="BN855">
        <v>0</v>
      </c>
      <c r="BO855">
        <v>0</v>
      </c>
      <c r="BP855" s="1">
        <v>43329</v>
      </c>
      <c r="BQ855" s="1">
        <v>43548</v>
      </c>
      <c r="BR855">
        <v>614103</v>
      </c>
      <c r="BS855">
        <v>3</v>
      </c>
      <c r="BT855" t="s">
        <v>709</v>
      </c>
      <c r="BU855" t="s">
        <v>712</v>
      </c>
      <c r="BW855" t="s">
        <v>730</v>
      </c>
      <c r="BX855">
        <v>6</v>
      </c>
      <c r="BY855">
        <v>6</v>
      </c>
      <c r="BZ855">
        <v>18396</v>
      </c>
      <c r="CA855">
        <v>18396</v>
      </c>
      <c r="CB855">
        <v>0</v>
      </c>
      <c r="CC855">
        <v>0</v>
      </c>
      <c r="CD855">
        <v>1650</v>
      </c>
      <c r="CE855">
        <v>1650</v>
      </c>
    </row>
    <row r="856" spans="1:87" x14ac:dyDescent="0.25">
      <c r="A856">
        <v>1600198313</v>
      </c>
      <c r="B856" t="s">
        <v>183</v>
      </c>
      <c r="C856">
        <v>198313</v>
      </c>
      <c r="E856" t="s">
        <v>276</v>
      </c>
      <c r="F856" t="s">
        <v>1</v>
      </c>
      <c r="G856" t="s">
        <v>2</v>
      </c>
      <c r="H856">
        <v>12050</v>
      </c>
      <c r="I856">
        <v>12335</v>
      </c>
      <c r="J856">
        <v>3964.15</v>
      </c>
      <c r="K856">
        <v>3964.15</v>
      </c>
      <c r="L856">
        <v>0</v>
      </c>
      <c r="M856">
        <v>0</v>
      </c>
      <c r="N856">
        <v>49612.2</v>
      </c>
      <c r="O856">
        <v>49612.2</v>
      </c>
      <c r="P856">
        <v>0</v>
      </c>
      <c r="Q856">
        <v>0</v>
      </c>
      <c r="R856">
        <v>36045</v>
      </c>
      <c r="AA856" t="s">
        <v>3</v>
      </c>
      <c r="AB856" s="1">
        <v>43329</v>
      </c>
      <c r="AE856" s="1">
        <v>43329</v>
      </c>
      <c r="AG856" s="1">
        <v>43329</v>
      </c>
      <c r="AI856" s="1">
        <v>43430</v>
      </c>
      <c r="AM856" s="1">
        <v>43430</v>
      </c>
      <c r="AO856" s="1">
        <v>43430</v>
      </c>
      <c r="AQ856">
        <v>1600614100</v>
      </c>
      <c r="AR856" t="s">
        <v>541</v>
      </c>
      <c r="AS856">
        <v>1</v>
      </c>
      <c r="AV856" t="s">
        <v>276</v>
      </c>
      <c r="AW856" t="s">
        <v>5</v>
      </c>
      <c r="AX856">
        <v>1265963</v>
      </c>
      <c r="AY856" t="s">
        <v>6</v>
      </c>
      <c r="BA856" t="s">
        <v>7</v>
      </c>
      <c r="BB856" s="1">
        <v>43334</v>
      </c>
      <c r="BC856" s="1">
        <v>43334</v>
      </c>
      <c r="BD856" s="1">
        <v>43357</v>
      </c>
      <c r="BE856" s="1">
        <v>43406</v>
      </c>
      <c r="BF856">
        <v>0</v>
      </c>
      <c r="BG856">
        <v>0</v>
      </c>
      <c r="BH856">
        <v>3964.15</v>
      </c>
      <c r="BI856">
        <v>3964.15</v>
      </c>
      <c r="BJ856">
        <v>12050</v>
      </c>
      <c r="BK856">
        <v>12335</v>
      </c>
      <c r="BL856">
        <v>49612.2</v>
      </c>
      <c r="BM856">
        <v>49612.2</v>
      </c>
      <c r="BN856">
        <v>0</v>
      </c>
      <c r="BO856">
        <v>0</v>
      </c>
      <c r="BP856" s="1">
        <v>43329</v>
      </c>
      <c r="BQ856" s="1">
        <v>43548</v>
      </c>
      <c r="BR856">
        <v>614104</v>
      </c>
      <c r="BS856">
        <v>4</v>
      </c>
      <c r="BT856" t="s">
        <v>717</v>
      </c>
      <c r="BU856" t="s">
        <v>718</v>
      </c>
      <c r="BW856" t="s">
        <v>951</v>
      </c>
      <c r="BX856">
        <v>1</v>
      </c>
      <c r="BY856">
        <v>1</v>
      </c>
      <c r="BZ856">
        <v>11283</v>
      </c>
      <c r="CA856">
        <v>11283</v>
      </c>
      <c r="CB856">
        <v>0</v>
      </c>
      <c r="CC856">
        <v>0</v>
      </c>
      <c r="CD856">
        <v>564.15</v>
      </c>
      <c r="CE856">
        <v>564.15</v>
      </c>
    </row>
    <row r="857" spans="1:87" x14ac:dyDescent="0.25">
      <c r="A857">
        <v>1600200893</v>
      </c>
      <c r="B857" t="s">
        <v>183</v>
      </c>
      <c r="C857">
        <v>200893</v>
      </c>
      <c r="E857" t="s">
        <v>1058</v>
      </c>
      <c r="F857" t="s">
        <v>1</v>
      </c>
      <c r="G857" t="s">
        <v>2</v>
      </c>
      <c r="H857">
        <v>2070.8000000000002</v>
      </c>
      <c r="I857">
        <v>2070.8000000000002</v>
      </c>
      <c r="J857">
        <v>1160</v>
      </c>
      <c r="K857">
        <v>1160</v>
      </c>
      <c r="L857">
        <v>0</v>
      </c>
      <c r="M857">
        <v>0</v>
      </c>
      <c r="N857">
        <v>13053.596</v>
      </c>
      <c r="O857">
        <v>13053.596</v>
      </c>
      <c r="P857">
        <v>2.9359999999999999</v>
      </c>
      <c r="Q857">
        <v>2.9359999999999999</v>
      </c>
      <c r="R857">
        <v>36738</v>
      </c>
      <c r="AA857" t="s">
        <v>3</v>
      </c>
      <c r="AB857" s="1">
        <v>43388</v>
      </c>
      <c r="AE857" s="1">
        <v>43388</v>
      </c>
      <c r="AG857" s="1">
        <v>43388</v>
      </c>
      <c r="AI857" s="1">
        <v>43423</v>
      </c>
      <c r="AM857" s="1">
        <v>43423</v>
      </c>
      <c r="AO857" s="1">
        <v>43423</v>
      </c>
      <c r="AQ857">
        <v>1600616492</v>
      </c>
      <c r="AR857" t="s">
        <v>560</v>
      </c>
      <c r="AS857">
        <v>1</v>
      </c>
      <c r="AV857" t="s">
        <v>1058</v>
      </c>
      <c r="AW857" t="s">
        <v>5</v>
      </c>
      <c r="AX857">
        <v>1148390</v>
      </c>
      <c r="AY857" t="s">
        <v>9</v>
      </c>
      <c r="BA857" t="s">
        <v>7</v>
      </c>
      <c r="BB857" s="1">
        <v>43404</v>
      </c>
      <c r="BC857" s="1">
        <v>43404</v>
      </c>
      <c r="BD857" s="1">
        <v>43406</v>
      </c>
      <c r="BE857" s="1">
        <v>43406</v>
      </c>
      <c r="BF857">
        <v>0</v>
      </c>
      <c r="BG857">
        <v>0</v>
      </c>
      <c r="BH857">
        <v>1160</v>
      </c>
      <c r="BI857">
        <v>1160</v>
      </c>
      <c r="BJ857">
        <v>2070.8000000000002</v>
      </c>
      <c r="BK857">
        <v>2070.8000000000002</v>
      </c>
      <c r="BL857">
        <v>13053.6</v>
      </c>
      <c r="BM857">
        <v>13053.6</v>
      </c>
      <c r="BN857">
        <v>2.94</v>
      </c>
      <c r="BO857">
        <v>2.94</v>
      </c>
      <c r="BP857" s="1">
        <v>43388</v>
      </c>
      <c r="BQ857" s="1">
        <v>43548</v>
      </c>
      <c r="BR857">
        <v>616493</v>
      </c>
      <c r="BS857">
        <v>1</v>
      </c>
      <c r="BT857" t="s">
        <v>709</v>
      </c>
      <c r="BU857" t="s">
        <v>718</v>
      </c>
      <c r="BW857" t="s">
        <v>952</v>
      </c>
      <c r="BX857">
        <v>230</v>
      </c>
      <c r="BY857">
        <v>230</v>
      </c>
      <c r="BZ857">
        <v>10566.2</v>
      </c>
      <c r="CA857">
        <v>10566.2</v>
      </c>
      <c r="CB857">
        <v>2.2999999999999998</v>
      </c>
      <c r="CC857">
        <v>2.2999999999999998</v>
      </c>
      <c r="CD857">
        <v>920</v>
      </c>
      <c r="CE857">
        <v>920</v>
      </c>
    </row>
    <row r="858" spans="1:87" x14ac:dyDescent="0.25">
      <c r="A858">
        <v>1600200893</v>
      </c>
      <c r="B858" t="s">
        <v>183</v>
      </c>
      <c r="C858">
        <v>200893</v>
      </c>
      <c r="E858" t="s">
        <v>1058</v>
      </c>
      <c r="F858" t="s">
        <v>1</v>
      </c>
      <c r="G858" t="s">
        <v>2</v>
      </c>
      <c r="H858">
        <v>2070.8000000000002</v>
      </c>
      <c r="I858">
        <v>2070.8000000000002</v>
      </c>
      <c r="J858">
        <v>1160</v>
      </c>
      <c r="K858">
        <v>1160</v>
      </c>
      <c r="L858">
        <v>0</v>
      </c>
      <c r="M858">
        <v>0</v>
      </c>
      <c r="N858">
        <v>13053.596</v>
      </c>
      <c r="O858">
        <v>13053.596</v>
      </c>
      <c r="P858">
        <v>2.9359999999999999</v>
      </c>
      <c r="Q858">
        <v>2.9359999999999999</v>
      </c>
      <c r="R858">
        <v>36738</v>
      </c>
      <c r="AA858" t="s">
        <v>3</v>
      </c>
      <c r="AB858" s="1">
        <v>43388</v>
      </c>
      <c r="AE858" s="1">
        <v>43388</v>
      </c>
      <c r="AG858" s="1">
        <v>43388</v>
      </c>
      <c r="AI858" s="1">
        <v>43423</v>
      </c>
      <c r="AM858" s="1">
        <v>43423</v>
      </c>
      <c r="AO858" s="1">
        <v>43423</v>
      </c>
      <c r="AQ858">
        <v>1600616492</v>
      </c>
      <c r="AR858" t="s">
        <v>560</v>
      </c>
      <c r="AS858">
        <v>1</v>
      </c>
      <c r="AV858" t="s">
        <v>1058</v>
      </c>
      <c r="AW858" t="s">
        <v>5</v>
      </c>
      <c r="AX858">
        <v>1148390</v>
      </c>
      <c r="AY858" t="s">
        <v>9</v>
      </c>
      <c r="BA858" t="s">
        <v>7</v>
      </c>
      <c r="BB858" s="1">
        <v>43404</v>
      </c>
      <c r="BC858" s="1">
        <v>43404</v>
      </c>
      <c r="BD858" s="1">
        <v>43406</v>
      </c>
      <c r="BE858" s="1">
        <v>43406</v>
      </c>
      <c r="BF858">
        <v>0</v>
      </c>
      <c r="BG858">
        <v>0</v>
      </c>
      <c r="BH858">
        <v>1160</v>
      </c>
      <c r="BI858">
        <v>1160</v>
      </c>
      <c r="BJ858">
        <v>2070.8000000000002</v>
      </c>
      <c r="BK858">
        <v>2070.8000000000002</v>
      </c>
      <c r="BL858">
        <v>13053.6</v>
      </c>
      <c r="BM858">
        <v>13053.6</v>
      </c>
      <c r="BN858">
        <v>2.94</v>
      </c>
      <c r="BO858">
        <v>2.94</v>
      </c>
      <c r="BP858" s="1">
        <v>43388</v>
      </c>
      <c r="BQ858" s="1">
        <v>43548</v>
      </c>
      <c r="BR858">
        <v>616494</v>
      </c>
      <c r="BS858">
        <v>2</v>
      </c>
      <c r="BT858" t="s">
        <v>709</v>
      </c>
      <c r="BU858" t="s">
        <v>718</v>
      </c>
      <c r="BW858" t="s">
        <v>725</v>
      </c>
      <c r="BX858">
        <v>12</v>
      </c>
      <c r="BY858">
        <v>12</v>
      </c>
      <c r="BZ858">
        <v>2487.3960000000002</v>
      </c>
      <c r="CA858">
        <v>2487.3960000000002</v>
      </c>
      <c r="CB858">
        <v>0.63600000000000001</v>
      </c>
      <c r="CC858">
        <v>0.63600000000000001</v>
      </c>
      <c r="CD858">
        <v>240</v>
      </c>
      <c r="CE858">
        <v>240</v>
      </c>
    </row>
    <row r="859" spans="1:87" x14ac:dyDescent="0.25">
      <c r="A859">
        <v>1600200508</v>
      </c>
      <c r="B859" t="s">
        <v>183</v>
      </c>
      <c r="C859">
        <v>200508</v>
      </c>
      <c r="E859" t="s">
        <v>1058</v>
      </c>
      <c r="F859" t="s">
        <v>1</v>
      </c>
      <c r="G859" t="s">
        <v>2</v>
      </c>
      <c r="H859">
        <v>4080</v>
      </c>
      <c r="I859">
        <v>4200</v>
      </c>
      <c r="J859">
        <v>1190</v>
      </c>
      <c r="K859">
        <v>1225</v>
      </c>
      <c r="L859">
        <v>0</v>
      </c>
      <c r="M859">
        <v>0</v>
      </c>
      <c r="N859">
        <v>4061.096</v>
      </c>
      <c r="O859">
        <v>4180.54</v>
      </c>
      <c r="P859">
        <v>0.88400000000000001</v>
      </c>
      <c r="Q859">
        <v>0.91</v>
      </c>
      <c r="R859">
        <v>36615</v>
      </c>
      <c r="AA859" t="s">
        <v>3</v>
      </c>
      <c r="AB859" s="1">
        <v>43375</v>
      </c>
      <c r="AE859" s="1">
        <v>43375</v>
      </c>
      <c r="AG859" s="1">
        <v>43375</v>
      </c>
      <c r="AI859" s="1">
        <v>43427</v>
      </c>
      <c r="AM859" s="1">
        <v>43427</v>
      </c>
      <c r="AO859" s="1">
        <v>43427</v>
      </c>
      <c r="AQ859">
        <v>1600622556</v>
      </c>
      <c r="AR859" t="s">
        <v>559</v>
      </c>
      <c r="AS859">
        <v>1</v>
      </c>
      <c r="AV859" t="s">
        <v>1058</v>
      </c>
      <c r="AW859" t="s">
        <v>5</v>
      </c>
      <c r="AX859">
        <v>1241443</v>
      </c>
      <c r="AY859" t="s">
        <v>6</v>
      </c>
      <c r="BA859" t="s">
        <v>7</v>
      </c>
      <c r="BB859" s="1">
        <v>43383</v>
      </c>
      <c r="BC859" s="1">
        <v>43383</v>
      </c>
      <c r="BD859" s="1">
        <v>43434</v>
      </c>
      <c r="BE859" s="1">
        <v>43414</v>
      </c>
      <c r="BF859">
        <v>0</v>
      </c>
      <c r="BG859">
        <v>0</v>
      </c>
      <c r="BH859">
        <v>1190</v>
      </c>
      <c r="BI859">
        <v>1225</v>
      </c>
      <c r="BJ859">
        <v>4080</v>
      </c>
      <c r="BK859">
        <v>4200</v>
      </c>
      <c r="BL859">
        <v>4061.1</v>
      </c>
      <c r="BM859">
        <v>4180.54</v>
      </c>
      <c r="BN859">
        <v>0.88</v>
      </c>
      <c r="BO859">
        <v>0.91</v>
      </c>
      <c r="BP859" s="1">
        <v>43375</v>
      </c>
      <c r="BQ859" s="1">
        <v>43548</v>
      </c>
      <c r="BR859">
        <v>622557</v>
      </c>
      <c r="BS859">
        <v>1</v>
      </c>
      <c r="BT859" t="s">
        <v>709</v>
      </c>
      <c r="BU859" t="s">
        <v>718</v>
      </c>
      <c r="BW859" t="s">
        <v>739</v>
      </c>
      <c r="BX859">
        <v>34</v>
      </c>
      <c r="BY859">
        <v>35</v>
      </c>
      <c r="BZ859">
        <v>4061.096</v>
      </c>
      <c r="CA859">
        <v>4180.54</v>
      </c>
      <c r="CB859">
        <v>0.88400000000000001</v>
      </c>
      <c r="CC859">
        <v>0.91</v>
      </c>
      <c r="CD859">
        <v>1190</v>
      </c>
      <c r="CE859">
        <v>1225</v>
      </c>
    </row>
    <row r="860" spans="1:87" x14ac:dyDescent="0.25">
      <c r="A860">
        <v>1600198060</v>
      </c>
      <c r="B860" t="s">
        <v>183</v>
      </c>
      <c r="C860">
        <v>198060</v>
      </c>
      <c r="E860" t="s">
        <v>575</v>
      </c>
      <c r="F860" t="s">
        <v>539</v>
      </c>
      <c r="G860" t="s">
        <v>2</v>
      </c>
      <c r="H860">
        <v>82868.11</v>
      </c>
      <c r="I860">
        <v>82868.11</v>
      </c>
      <c r="J860">
        <v>16897.7</v>
      </c>
      <c r="K860">
        <v>16897.7</v>
      </c>
      <c r="L860">
        <v>0</v>
      </c>
      <c r="M860">
        <v>0</v>
      </c>
      <c r="N860">
        <v>261462.296</v>
      </c>
      <c r="O860">
        <v>261462.296</v>
      </c>
      <c r="P860">
        <v>16.3</v>
      </c>
      <c r="Q860">
        <v>16.3</v>
      </c>
      <c r="R860">
        <v>32221</v>
      </c>
      <c r="AA860" t="s">
        <v>3</v>
      </c>
      <c r="AB860" s="1">
        <v>43312</v>
      </c>
      <c r="AE860" s="1">
        <v>43355</v>
      </c>
      <c r="AG860" s="1">
        <v>43355</v>
      </c>
      <c r="AI860" s="1">
        <v>43544</v>
      </c>
      <c r="AM860" s="1">
        <v>43670</v>
      </c>
      <c r="AO860" s="1">
        <v>43708</v>
      </c>
      <c r="AQ860">
        <v>1600632054</v>
      </c>
      <c r="AR860" t="s">
        <v>540</v>
      </c>
      <c r="AS860">
        <v>6</v>
      </c>
      <c r="AV860" t="s">
        <v>575</v>
      </c>
      <c r="AW860" t="s">
        <v>5</v>
      </c>
      <c r="AX860">
        <v>1241455</v>
      </c>
      <c r="AY860" t="s">
        <v>9</v>
      </c>
      <c r="BA860" t="s">
        <v>7</v>
      </c>
      <c r="BB860" s="1">
        <v>43322</v>
      </c>
      <c r="BC860" s="1">
        <v>43404</v>
      </c>
      <c r="BD860" s="1">
        <v>43343</v>
      </c>
      <c r="BE860" s="1">
        <v>43417</v>
      </c>
      <c r="BF860">
        <v>0</v>
      </c>
      <c r="BG860">
        <v>0</v>
      </c>
      <c r="BH860">
        <v>2123.6999999999998</v>
      </c>
      <c r="BI860">
        <v>2123.6999999999998</v>
      </c>
      <c r="BJ860">
        <v>10144.709999999999</v>
      </c>
      <c r="BK860">
        <v>10144.709999999999</v>
      </c>
      <c r="BL860">
        <v>31553.4</v>
      </c>
      <c r="BM860">
        <v>31553.4</v>
      </c>
      <c r="BN860">
        <v>0</v>
      </c>
      <c r="BO860">
        <v>0</v>
      </c>
      <c r="BP860" s="1">
        <v>43312</v>
      </c>
      <c r="BQ860" s="1">
        <v>43557</v>
      </c>
      <c r="BR860">
        <v>632055</v>
      </c>
      <c r="BS860">
        <v>1</v>
      </c>
      <c r="BT860" t="s">
        <v>709</v>
      </c>
      <c r="BU860" t="s">
        <v>712</v>
      </c>
      <c r="BW860" t="s">
        <v>730</v>
      </c>
      <c r="BX860">
        <v>11</v>
      </c>
      <c r="BY860">
        <v>11</v>
      </c>
      <c r="BZ860">
        <v>13398</v>
      </c>
      <c r="CA860">
        <v>13398</v>
      </c>
      <c r="CB860">
        <v>0</v>
      </c>
      <c r="CC860">
        <v>0</v>
      </c>
      <c r="CD860">
        <v>1210</v>
      </c>
      <c r="CE860">
        <v>1210</v>
      </c>
    </row>
    <row r="861" spans="1:87" x14ac:dyDescent="0.25">
      <c r="A861">
        <v>1600198060</v>
      </c>
      <c r="B861" t="s">
        <v>183</v>
      </c>
      <c r="C861">
        <v>198060</v>
      </c>
      <c r="E861" t="s">
        <v>575</v>
      </c>
      <c r="F861" t="s">
        <v>539</v>
      </c>
      <c r="G861" t="s">
        <v>2</v>
      </c>
      <c r="H861">
        <v>82868.11</v>
      </c>
      <c r="I861">
        <v>82868.11</v>
      </c>
      <c r="J861">
        <v>16897.7</v>
      </c>
      <c r="K861">
        <v>16897.7</v>
      </c>
      <c r="L861">
        <v>0</v>
      </c>
      <c r="M861">
        <v>0</v>
      </c>
      <c r="N861">
        <v>261462.296</v>
      </c>
      <c r="O861">
        <v>261462.296</v>
      </c>
      <c r="P861">
        <v>16.3</v>
      </c>
      <c r="Q861">
        <v>16.3</v>
      </c>
      <c r="R861">
        <v>32221</v>
      </c>
      <c r="AA861" t="s">
        <v>3</v>
      </c>
      <c r="AB861" s="1">
        <v>43312</v>
      </c>
      <c r="AE861" s="1">
        <v>43355</v>
      </c>
      <c r="AG861" s="1">
        <v>43355</v>
      </c>
      <c r="AI861" s="1">
        <v>43544</v>
      </c>
      <c r="AM861" s="1">
        <v>43670</v>
      </c>
      <c r="AO861" s="1">
        <v>43708</v>
      </c>
      <c r="AQ861">
        <v>1600632054</v>
      </c>
      <c r="AR861" t="s">
        <v>540</v>
      </c>
      <c r="AS861">
        <v>6</v>
      </c>
      <c r="AV861" t="s">
        <v>575</v>
      </c>
      <c r="AW861" t="s">
        <v>5</v>
      </c>
      <c r="AX861">
        <v>1241455</v>
      </c>
      <c r="AY861" t="s">
        <v>9</v>
      </c>
      <c r="BA861" t="s">
        <v>7</v>
      </c>
      <c r="BB861" s="1">
        <v>43322</v>
      </c>
      <c r="BC861" s="1">
        <v>43404</v>
      </c>
      <c r="BD861" s="1">
        <v>43343</v>
      </c>
      <c r="BE861" s="1">
        <v>43417</v>
      </c>
      <c r="BF861">
        <v>0</v>
      </c>
      <c r="BG861">
        <v>0</v>
      </c>
      <c r="BH861">
        <v>2123.6999999999998</v>
      </c>
      <c r="BI861">
        <v>2123.6999999999998</v>
      </c>
      <c r="BJ861">
        <v>10144.709999999999</v>
      </c>
      <c r="BK861">
        <v>10144.709999999999</v>
      </c>
      <c r="BL861">
        <v>31553.4</v>
      </c>
      <c r="BM861">
        <v>31553.4</v>
      </c>
      <c r="BN861">
        <v>0</v>
      </c>
      <c r="BO861">
        <v>0</v>
      </c>
      <c r="BP861" s="1">
        <v>43312</v>
      </c>
      <c r="BQ861" s="1">
        <v>43557</v>
      </c>
      <c r="BR861">
        <v>632056</v>
      </c>
      <c r="BS861">
        <v>2</v>
      </c>
      <c r="BT861" t="s">
        <v>709</v>
      </c>
      <c r="BU861" t="s">
        <v>718</v>
      </c>
      <c r="BW861" t="s">
        <v>728</v>
      </c>
      <c r="BX861">
        <v>2</v>
      </c>
      <c r="BY861">
        <v>2</v>
      </c>
      <c r="BZ861">
        <v>551.28</v>
      </c>
      <c r="CA861">
        <v>551.28</v>
      </c>
      <c r="CB861">
        <v>0</v>
      </c>
      <c r="CC861">
        <v>0</v>
      </c>
      <c r="CD861">
        <v>30</v>
      </c>
      <c r="CE861">
        <v>30</v>
      </c>
    </row>
    <row r="862" spans="1:87" x14ac:dyDescent="0.25">
      <c r="A862">
        <v>1600198060</v>
      </c>
      <c r="B862" t="s">
        <v>183</v>
      </c>
      <c r="C862">
        <v>198060</v>
      </c>
      <c r="E862" t="s">
        <v>575</v>
      </c>
      <c r="F862" t="s">
        <v>539</v>
      </c>
      <c r="G862" t="s">
        <v>2</v>
      </c>
      <c r="H862">
        <v>82868.11</v>
      </c>
      <c r="I862">
        <v>82868.11</v>
      </c>
      <c r="J862">
        <v>16897.7</v>
      </c>
      <c r="K862">
        <v>16897.7</v>
      </c>
      <c r="L862">
        <v>0</v>
      </c>
      <c r="M862">
        <v>0</v>
      </c>
      <c r="N862">
        <v>261462.296</v>
      </c>
      <c r="O862">
        <v>261462.296</v>
      </c>
      <c r="P862">
        <v>16.3</v>
      </c>
      <c r="Q862">
        <v>16.3</v>
      </c>
      <c r="R862">
        <v>32221</v>
      </c>
      <c r="AA862" t="s">
        <v>3</v>
      </c>
      <c r="AB862" s="1">
        <v>43312</v>
      </c>
      <c r="AE862" s="1">
        <v>43355</v>
      </c>
      <c r="AG862" s="1">
        <v>43355</v>
      </c>
      <c r="AI862" s="1">
        <v>43544</v>
      </c>
      <c r="AM862" s="1">
        <v>43670</v>
      </c>
      <c r="AO862" s="1">
        <v>43708</v>
      </c>
      <c r="AQ862">
        <v>1600632054</v>
      </c>
      <c r="AR862" t="s">
        <v>540</v>
      </c>
      <c r="AS862">
        <v>6</v>
      </c>
      <c r="AV862" t="s">
        <v>575</v>
      </c>
      <c r="AW862" t="s">
        <v>5</v>
      </c>
      <c r="AX862">
        <v>1241455</v>
      </c>
      <c r="AY862" t="s">
        <v>9</v>
      </c>
      <c r="BA862" t="s">
        <v>7</v>
      </c>
      <c r="BB862" s="1">
        <v>43322</v>
      </c>
      <c r="BC862" s="1">
        <v>43404</v>
      </c>
      <c r="BD862" s="1">
        <v>43343</v>
      </c>
      <c r="BE862" s="1">
        <v>43417</v>
      </c>
      <c r="BF862">
        <v>0</v>
      </c>
      <c r="BG862">
        <v>0</v>
      </c>
      <c r="BH862">
        <v>2123.6999999999998</v>
      </c>
      <c r="BI862">
        <v>2123.6999999999998</v>
      </c>
      <c r="BJ862">
        <v>10144.709999999999</v>
      </c>
      <c r="BK862">
        <v>10144.709999999999</v>
      </c>
      <c r="BL862">
        <v>31553.4</v>
      </c>
      <c r="BM862">
        <v>31553.4</v>
      </c>
      <c r="BN862">
        <v>0</v>
      </c>
      <c r="BO862">
        <v>0</v>
      </c>
      <c r="BP862" s="1">
        <v>43312</v>
      </c>
      <c r="BQ862" s="1">
        <v>43557</v>
      </c>
      <c r="BR862">
        <v>632057</v>
      </c>
      <c r="BS862">
        <v>3</v>
      </c>
      <c r="BT862" t="s">
        <v>709</v>
      </c>
      <c r="BU862" t="s">
        <v>710</v>
      </c>
      <c r="BW862" t="s">
        <v>729</v>
      </c>
      <c r="BX862">
        <v>2</v>
      </c>
      <c r="BY862">
        <v>2</v>
      </c>
      <c r="BZ862">
        <v>1130.124</v>
      </c>
      <c r="CA862">
        <v>1130.124</v>
      </c>
      <c r="CB862">
        <v>0</v>
      </c>
      <c r="CC862">
        <v>0</v>
      </c>
      <c r="CD862">
        <v>60</v>
      </c>
      <c r="CE862">
        <v>60</v>
      </c>
    </row>
    <row r="863" spans="1:87" x14ac:dyDescent="0.25">
      <c r="A863">
        <v>1600198060</v>
      </c>
      <c r="B863" t="s">
        <v>183</v>
      </c>
      <c r="C863">
        <v>198060</v>
      </c>
      <c r="E863" t="s">
        <v>575</v>
      </c>
      <c r="F863" t="s">
        <v>539</v>
      </c>
      <c r="G863" t="s">
        <v>2</v>
      </c>
      <c r="H863">
        <v>82868.11</v>
      </c>
      <c r="I863">
        <v>82868.11</v>
      </c>
      <c r="J863">
        <v>16897.7</v>
      </c>
      <c r="K863">
        <v>16897.7</v>
      </c>
      <c r="L863">
        <v>0</v>
      </c>
      <c r="M863">
        <v>0</v>
      </c>
      <c r="N863">
        <v>261462.296</v>
      </c>
      <c r="O863">
        <v>261462.296</v>
      </c>
      <c r="P863">
        <v>16.3</v>
      </c>
      <c r="Q863">
        <v>16.3</v>
      </c>
      <c r="R863">
        <v>32221</v>
      </c>
      <c r="AA863" t="s">
        <v>3</v>
      </c>
      <c r="AB863" s="1">
        <v>43312</v>
      </c>
      <c r="AE863" s="1">
        <v>43355</v>
      </c>
      <c r="AG863" s="1">
        <v>43355</v>
      </c>
      <c r="AI863" s="1">
        <v>43544</v>
      </c>
      <c r="AM863" s="1">
        <v>43670</v>
      </c>
      <c r="AO863" s="1">
        <v>43708</v>
      </c>
      <c r="AQ863">
        <v>1600632054</v>
      </c>
      <c r="AR863" t="s">
        <v>540</v>
      </c>
      <c r="AS863">
        <v>6</v>
      </c>
      <c r="AV863" t="s">
        <v>575</v>
      </c>
      <c r="AW863" t="s">
        <v>5</v>
      </c>
      <c r="AX863">
        <v>1241455</v>
      </c>
      <c r="AY863" t="s">
        <v>9</v>
      </c>
      <c r="BA863" t="s">
        <v>7</v>
      </c>
      <c r="BB863" s="1">
        <v>43322</v>
      </c>
      <c r="BC863" s="1">
        <v>43404</v>
      </c>
      <c r="BD863" s="1">
        <v>43343</v>
      </c>
      <c r="BE863" s="1">
        <v>43417</v>
      </c>
      <c r="BF863">
        <v>0</v>
      </c>
      <c r="BG863">
        <v>0</v>
      </c>
      <c r="BH863">
        <v>2123.6999999999998</v>
      </c>
      <c r="BI863">
        <v>2123.6999999999998</v>
      </c>
      <c r="BJ863">
        <v>10144.709999999999</v>
      </c>
      <c r="BK863">
        <v>10144.709999999999</v>
      </c>
      <c r="BL863">
        <v>31553.4</v>
      </c>
      <c r="BM863">
        <v>31553.4</v>
      </c>
      <c r="BN863">
        <v>0</v>
      </c>
      <c r="BO863">
        <v>0</v>
      </c>
      <c r="BP863" s="1">
        <v>43312</v>
      </c>
      <c r="BQ863" s="1">
        <v>43557</v>
      </c>
      <c r="BR863">
        <v>632058</v>
      </c>
      <c r="BS863">
        <v>4</v>
      </c>
      <c r="BT863" t="s">
        <v>717</v>
      </c>
      <c r="BU863" t="s">
        <v>718</v>
      </c>
      <c r="BW863" t="s">
        <v>910</v>
      </c>
      <c r="BX863">
        <v>1</v>
      </c>
      <c r="BY863">
        <v>1</v>
      </c>
      <c r="BZ863">
        <v>16474</v>
      </c>
      <c r="CA863">
        <v>16474</v>
      </c>
      <c r="CB863">
        <v>0</v>
      </c>
      <c r="CC863">
        <v>0</v>
      </c>
      <c r="CD863">
        <v>823.7</v>
      </c>
      <c r="CE863">
        <v>823.7</v>
      </c>
    </row>
    <row r="864" spans="1:87" x14ac:dyDescent="0.25">
      <c r="A864">
        <v>1600176328</v>
      </c>
      <c r="B864" t="s">
        <v>183</v>
      </c>
      <c r="C864">
        <v>176328</v>
      </c>
      <c r="E864" t="s">
        <v>81</v>
      </c>
      <c r="F864" t="s">
        <v>1</v>
      </c>
      <c r="G864" t="s">
        <v>284</v>
      </c>
      <c r="H864">
        <v>2469.52</v>
      </c>
      <c r="I864">
        <v>674.83</v>
      </c>
      <c r="J864">
        <v>889</v>
      </c>
      <c r="K864">
        <v>260</v>
      </c>
      <c r="L864">
        <v>0</v>
      </c>
      <c r="M864">
        <v>0</v>
      </c>
      <c r="N864">
        <v>5834.38</v>
      </c>
      <c r="O864">
        <v>2388.88</v>
      </c>
      <c r="P864">
        <v>1.27</v>
      </c>
      <c r="Q864">
        <v>0.52</v>
      </c>
      <c r="R864">
        <v>15200</v>
      </c>
      <c r="AA864" t="s">
        <v>3</v>
      </c>
      <c r="AB864" s="1">
        <v>42853</v>
      </c>
      <c r="AE864" s="1">
        <v>42852</v>
      </c>
      <c r="AG864" s="1">
        <v>42852</v>
      </c>
      <c r="AI864" s="1">
        <v>43552</v>
      </c>
      <c r="AM864" s="1">
        <v>43552</v>
      </c>
      <c r="AO864" s="1">
        <v>43567</v>
      </c>
      <c r="AQ864">
        <v>1600557621</v>
      </c>
      <c r="AR864" t="s">
        <v>382</v>
      </c>
      <c r="AS864">
        <v>1</v>
      </c>
      <c r="AV864" t="s">
        <v>81</v>
      </c>
      <c r="AW864" t="s">
        <v>5</v>
      </c>
      <c r="AX864">
        <v>1036516</v>
      </c>
      <c r="AY864" t="s">
        <v>9</v>
      </c>
      <c r="BA864" t="s">
        <v>7</v>
      </c>
      <c r="BB864" s="1">
        <v>42856</v>
      </c>
      <c r="BC864" s="1">
        <v>42856</v>
      </c>
      <c r="BD864" s="1">
        <v>43738</v>
      </c>
      <c r="BE864" s="1">
        <v>43418</v>
      </c>
      <c r="BF864">
        <v>0</v>
      </c>
      <c r="BG864">
        <v>0</v>
      </c>
      <c r="BH864">
        <v>889</v>
      </c>
      <c r="BI864">
        <v>260</v>
      </c>
      <c r="BJ864">
        <v>2469.52</v>
      </c>
      <c r="BK864">
        <v>674.83</v>
      </c>
      <c r="BL864">
        <v>5834.38</v>
      </c>
      <c r="BM864">
        <v>2388.88</v>
      </c>
      <c r="BN864">
        <v>1.27</v>
      </c>
      <c r="BO864">
        <v>0.52</v>
      </c>
      <c r="BP864" s="1">
        <v>42853</v>
      </c>
      <c r="BQ864" s="1">
        <v>43559</v>
      </c>
      <c r="BR864">
        <v>557622</v>
      </c>
      <c r="BS864">
        <v>1</v>
      </c>
      <c r="BT864" t="s">
        <v>709</v>
      </c>
      <c r="BU864" t="s">
        <v>710</v>
      </c>
      <c r="BW864" t="s">
        <v>722</v>
      </c>
      <c r="BX864">
        <v>127</v>
      </c>
      <c r="BZ864">
        <v>5834.38</v>
      </c>
      <c r="CA864">
        <v>0</v>
      </c>
      <c r="CB864">
        <v>1.27</v>
      </c>
      <c r="CC864">
        <v>0</v>
      </c>
      <c r="CD864">
        <v>889</v>
      </c>
      <c r="CE864">
        <v>0</v>
      </c>
    </row>
    <row r="865" spans="1:83" x14ac:dyDescent="0.25">
      <c r="A865">
        <v>1600176328</v>
      </c>
      <c r="B865" t="s">
        <v>183</v>
      </c>
      <c r="C865">
        <v>176328</v>
      </c>
      <c r="E865" t="s">
        <v>81</v>
      </c>
      <c r="F865" t="s">
        <v>1</v>
      </c>
      <c r="G865" t="s">
        <v>284</v>
      </c>
      <c r="H865">
        <v>2469.52</v>
      </c>
      <c r="I865">
        <v>674.83</v>
      </c>
      <c r="J865">
        <v>889</v>
      </c>
      <c r="K865">
        <v>260</v>
      </c>
      <c r="L865">
        <v>0</v>
      </c>
      <c r="M865">
        <v>0</v>
      </c>
      <c r="N865">
        <v>5834.38</v>
      </c>
      <c r="O865">
        <v>2388.88</v>
      </c>
      <c r="P865">
        <v>1.27</v>
      </c>
      <c r="Q865">
        <v>0.52</v>
      </c>
      <c r="R865">
        <v>15200</v>
      </c>
      <c r="AA865" t="s">
        <v>3</v>
      </c>
      <c r="AB865" s="1">
        <v>42853</v>
      </c>
      <c r="AE865" s="1">
        <v>42852</v>
      </c>
      <c r="AG865" s="1">
        <v>42852</v>
      </c>
      <c r="AI865" s="1">
        <v>43552</v>
      </c>
      <c r="AM865" s="1">
        <v>43552</v>
      </c>
      <c r="AO865" s="1">
        <v>43567</v>
      </c>
      <c r="AQ865">
        <v>1600557621</v>
      </c>
      <c r="AR865" t="s">
        <v>382</v>
      </c>
      <c r="AS865">
        <v>1</v>
      </c>
      <c r="AV865" t="s">
        <v>81</v>
      </c>
      <c r="AW865" t="s">
        <v>5</v>
      </c>
      <c r="AX865">
        <v>1036516</v>
      </c>
      <c r="AY865" t="s">
        <v>9</v>
      </c>
      <c r="BA865" t="s">
        <v>7</v>
      </c>
      <c r="BB865" s="1">
        <v>42856</v>
      </c>
      <c r="BC865" s="1">
        <v>42856</v>
      </c>
      <c r="BD865" s="1">
        <v>43738</v>
      </c>
      <c r="BE865" s="1">
        <v>43418</v>
      </c>
      <c r="BF865">
        <v>0</v>
      </c>
      <c r="BG865">
        <v>0</v>
      </c>
      <c r="BH865">
        <v>889</v>
      </c>
      <c r="BI865">
        <v>260</v>
      </c>
      <c r="BJ865">
        <v>2469.52</v>
      </c>
      <c r="BK865">
        <v>674.83</v>
      </c>
      <c r="BL865">
        <v>5834.38</v>
      </c>
      <c r="BM865">
        <v>2388.88</v>
      </c>
      <c r="BN865">
        <v>1.27</v>
      </c>
      <c r="BO865">
        <v>0.52</v>
      </c>
      <c r="BP865" s="1">
        <v>42853</v>
      </c>
      <c r="BQ865" s="1">
        <v>43559</v>
      </c>
      <c r="BR865">
        <v>673892</v>
      </c>
      <c r="BS865">
        <v>2</v>
      </c>
      <c r="BT865" t="s">
        <v>709</v>
      </c>
      <c r="BU865" t="s">
        <v>710</v>
      </c>
      <c r="BW865" t="s">
        <v>722</v>
      </c>
      <c r="BY865">
        <v>52</v>
      </c>
      <c r="BZ865">
        <v>0</v>
      </c>
      <c r="CA865">
        <v>2388.88</v>
      </c>
      <c r="CB865">
        <v>0</v>
      </c>
      <c r="CC865">
        <v>0.52</v>
      </c>
      <c r="CD865">
        <v>0</v>
      </c>
      <c r="CE865">
        <v>260</v>
      </c>
    </row>
    <row r="866" spans="1:83" x14ac:dyDescent="0.25">
      <c r="A866">
        <v>1600199051</v>
      </c>
      <c r="B866" t="s">
        <v>183</v>
      </c>
      <c r="C866">
        <v>199051</v>
      </c>
      <c r="E866" t="s">
        <v>272</v>
      </c>
      <c r="F866" t="s">
        <v>1</v>
      </c>
      <c r="G866" t="s">
        <v>2</v>
      </c>
      <c r="H866">
        <v>70534.8</v>
      </c>
      <c r="I866">
        <v>70534.8</v>
      </c>
      <c r="J866">
        <v>19785</v>
      </c>
      <c r="K866">
        <v>19785</v>
      </c>
      <c r="L866">
        <v>0</v>
      </c>
      <c r="M866">
        <v>0</v>
      </c>
      <c r="N866">
        <v>220458</v>
      </c>
      <c r="O866">
        <v>220458</v>
      </c>
      <c r="P866">
        <v>0</v>
      </c>
      <c r="Q866">
        <v>0</v>
      </c>
      <c r="R866">
        <v>24360</v>
      </c>
      <c r="AA866" t="s">
        <v>3</v>
      </c>
      <c r="AB866" s="1">
        <v>43348</v>
      </c>
      <c r="AE866" s="1">
        <v>43347</v>
      </c>
      <c r="AG866" s="1">
        <v>43347</v>
      </c>
      <c r="AI866" s="1">
        <v>43483</v>
      </c>
      <c r="AM866" s="1">
        <v>43483</v>
      </c>
      <c r="AO866" s="1">
        <v>43483</v>
      </c>
      <c r="AQ866">
        <v>1600614748</v>
      </c>
      <c r="AR866" t="s">
        <v>547</v>
      </c>
      <c r="AS866">
        <v>1</v>
      </c>
      <c r="AV866" t="s">
        <v>272</v>
      </c>
      <c r="AW866" t="s">
        <v>5</v>
      </c>
      <c r="AX866" t="s">
        <v>548</v>
      </c>
      <c r="AY866" t="s">
        <v>6</v>
      </c>
      <c r="BA866" t="s">
        <v>7</v>
      </c>
      <c r="BB866" s="1">
        <v>43353</v>
      </c>
      <c r="BC866" s="1">
        <v>43374</v>
      </c>
      <c r="BD866" s="1">
        <v>43378</v>
      </c>
      <c r="BE866" s="1">
        <v>43419</v>
      </c>
      <c r="BF866">
        <v>0</v>
      </c>
      <c r="BG866">
        <v>0</v>
      </c>
      <c r="BH866">
        <v>19785</v>
      </c>
      <c r="BI866">
        <v>19785</v>
      </c>
      <c r="BJ866">
        <v>70534.8</v>
      </c>
      <c r="BK866">
        <v>70534.8</v>
      </c>
      <c r="BL866">
        <v>220458</v>
      </c>
      <c r="BM866">
        <v>220458</v>
      </c>
      <c r="BN866">
        <v>0</v>
      </c>
      <c r="BO866">
        <v>0</v>
      </c>
      <c r="BP866" s="1">
        <v>43348</v>
      </c>
      <c r="BQ866" s="1">
        <v>43548</v>
      </c>
      <c r="BR866">
        <v>614749</v>
      </c>
      <c r="BS866">
        <v>1</v>
      </c>
      <c r="BT866" t="s">
        <v>709</v>
      </c>
      <c r="BU866" t="s">
        <v>712</v>
      </c>
      <c r="BW866" t="s">
        <v>730</v>
      </c>
      <c r="BX866">
        <v>24</v>
      </c>
      <c r="BY866">
        <v>24</v>
      </c>
      <c r="BZ866">
        <v>20160</v>
      </c>
      <c r="CA866">
        <v>20160</v>
      </c>
      <c r="CB866">
        <v>0</v>
      </c>
      <c r="CC866">
        <v>0</v>
      </c>
      <c r="CD866">
        <v>1800</v>
      </c>
      <c r="CE866">
        <v>1800</v>
      </c>
    </row>
    <row r="867" spans="1:83" x14ac:dyDescent="0.25">
      <c r="A867">
        <v>1600199051</v>
      </c>
      <c r="B867" t="s">
        <v>183</v>
      </c>
      <c r="C867">
        <v>199051</v>
      </c>
      <c r="E867" t="s">
        <v>272</v>
      </c>
      <c r="F867" t="s">
        <v>1</v>
      </c>
      <c r="G867" t="s">
        <v>2</v>
      </c>
      <c r="H867">
        <v>70534.8</v>
      </c>
      <c r="I867">
        <v>70534.8</v>
      </c>
      <c r="J867">
        <v>19785</v>
      </c>
      <c r="K867">
        <v>19785</v>
      </c>
      <c r="L867">
        <v>0</v>
      </c>
      <c r="M867">
        <v>0</v>
      </c>
      <c r="N867">
        <v>220458</v>
      </c>
      <c r="O867">
        <v>220458</v>
      </c>
      <c r="P867">
        <v>0</v>
      </c>
      <c r="Q867">
        <v>0</v>
      </c>
      <c r="R867">
        <v>24360</v>
      </c>
      <c r="AA867" t="s">
        <v>3</v>
      </c>
      <c r="AB867" s="1">
        <v>43348</v>
      </c>
      <c r="AE867" s="1">
        <v>43347</v>
      </c>
      <c r="AG867" s="1">
        <v>43347</v>
      </c>
      <c r="AI867" s="1">
        <v>43483</v>
      </c>
      <c r="AM867" s="1">
        <v>43483</v>
      </c>
      <c r="AO867" s="1">
        <v>43483</v>
      </c>
      <c r="AQ867">
        <v>1600614748</v>
      </c>
      <c r="AR867" t="s">
        <v>547</v>
      </c>
      <c r="AS867">
        <v>1</v>
      </c>
      <c r="AV867" t="s">
        <v>272</v>
      </c>
      <c r="AW867" t="s">
        <v>5</v>
      </c>
      <c r="AX867" t="s">
        <v>548</v>
      </c>
      <c r="AY867" t="s">
        <v>6</v>
      </c>
      <c r="BA867" t="s">
        <v>7</v>
      </c>
      <c r="BB867" s="1">
        <v>43353</v>
      </c>
      <c r="BC867" s="1">
        <v>43374</v>
      </c>
      <c r="BD867" s="1">
        <v>43378</v>
      </c>
      <c r="BE867" s="1">
        <v>43419</v>
      </c>
      <c r="BF867">
        <v>0</v>
      </c>
      <c r="BG867">
        <v>0</v>
      </c>
      <c r="BH867">
        <v>19785</v>
      </c>
      <c r="BI867">
        <v>19785</v>
      </c>
      <c r="BJ867">
        <v>70534.8</v>
      </c>
      <c r="BK867">
        <v>70534.8</v>
      </c>
      <c r="BL867">
        <v>220458</v>
      </c>
      <c r="BM867">
        <v>220458</v>
      </c>
      <c r="BN867">
        <v>0</v>
      </c>
      <c r="BO867">
        <v>0</v>
      </c>
      <c r="BP867" s="1">
        <v>43348</v>
      </c>
      <c r="BQ867" s="1">
        <v>43548</v>
      </c>
      <c r="BR867">
        <v>614750</v>
      </c>
      <c r="BS867">
        <v>2</v>
      </c>
      <c r="BT867" t="s">
        <v>709</v>
      </c>
      <c r="BU867" t="s">
        <v>712</v>
      </c>
      <c r="BW867" t="s">
        <v>730</v>
      </c>
      <c r="BX867">
        <v>26</v>
      </c>
      <c r="BY867">
        <v>26</v>
      </c>
      <c r="BZ867">
        <v>31668</v>
      </c>
      <c r="CA867">
        <v>31668</v>
      </c>
      <c r="CB867">
        <v>0</v>
      </c>
      <c r="CC867">
        <v>0</v>
      </c>
      <c r="CD867">
        <v>2860</v>
      </c>
      <c r="CE867">
        <v>2860</v>
      </c>
    </row>
    <row r="868" spans="1:83" x14ac:dyDescent="0.25">
      <c r="A868">
        <v>1600199051</v>
      </c>
      <c r="B868" t="s">
        <v>183</v>
      </c>
      <c r="C868">
        <v>199051</v>
      </c>
      <c r="E868" t="s">
        <v>272</v>
      </c>
      <c r="F868" t="s">
        <v>1</v>
      </c>
      <c r="G868" t="s">
        <v>2</v>
      </c>
      <c r="H868">
        <v>70534.8</v>
      </c>
      <c r="I868">
        <v>70534.8</v>
      </c>
      <c r="J868">
        <v>19785</v>
      </c>
      <c r="K868">
        <v>19785</v>
      </c>
      <c r="L868">
        <v>0</v>
      </c>
      <c r="M868">
        <v>0</v>
      </c>
      <c r="N868">
        <v>220458</v>
      </c>
      <c r="O868">
        <v>220458</v>
      </c>
      <c r="P868">
        <v>0</v>
      </c>
      <c r="Q868">
        <v>0</v>
      </c>
      <c r="R868">
        <v>24360</v>
      </c>
      <c r="AA868" t="s">
        <v>3</v>
      </c>
      <c r="AB868" s="1">
        <v>43348</v>
      </c>
      <c r="AE868" s="1">
        <v>43347</v>
      </c>
      <c r="AG868" s="1">
        <v>43347</v>
      </c>
      <c r="AI868" s="1">
        <v>43483</v>
      </c>
      <c r="AM868" s="1">
        <v>43483</v>
      </c>
      <c r="AO868" s="1">
        <v>43483</v>
      </c>
      <c r="AQ868">
        <v>1600614748</v>
      </c>
      <c r="AR868" t="s">
        <v>547</v>
      </c>
      <c r="AS868">
        <v>1</v>
      </c>
      <c r="AV868" t="s">
        <v>272</v>
      </c>
      <c r="AW868" t="s">
        <v>5</v>
      </c>
      <c r="AX868" t="s">
        <v>548</v>
      </c>
      <c r="AY868" t="s">
        <v>6</v>
      </c>
      <c r="BA868" t="s">
        <v>7</v>
      </c>
      <c r="BB868" s="1">
        <v>43353</v>
      </c>
      <c r="BC868" s="1">
        <v>43374</v>
      </c>
      <c r="BD868" s="1">
        <v>43378</v>
      </c>
      <c r="BE868" s="1">
        <v>43419</v>
      </c>
      <c r="BF868">
        <v>0</v>
      </c>
      <c r="BG868">
        <v>0</v>
      </c>
      <c r="BH868">
        <v>19785</v>
      </c>
      <c r="BI868">
        <v>19785</v>
      </c>
      <c r="BJ868">
        <v>70534.8</v>
      </c>
      <c r="BK868">
        <v>70534.8</v>
      </c>
      <c r="BL868">
        <v>220458</v>
      </c>
      <c r="BM868">
        <v>220458</v>
      </c>
      <c r="BN868">
        <v>0</v>
      </c>
      <c r="BO868">
        <v>0</v>
      </c>
      <c r="BP868" s="1">
        <v>43348</v>
      </c>
      <c r="BQ868" s="1">
        <v>43548</v>
      </c>
      <c r="BR868">
        <v>614751</v>
      </c>
      <c r="BS868">
        <v>3</v>
      </c>
      <c r="BT868" t="s">
        <v>709</v>
      </c>
      <c r="BU868" t="s">
        <v>712</v>
      </c>
      <c r="BW868" t="s">
        <v>730</v>
      </c>
      <c r="BX868">
        <v>55</v>
      </c>
      <c r="BY868">
        <v>55</v>
      </c>
      <c r="BZ868">
        <v>168630</v>
      </c>
      <c r="CA868">
        <v>168630</v>
      </c>
      <c r="CB868">
        <v>0</v>
      </c>
      <c r="CC868">
        <v>0</v>
      </c>
      <c r="CD868">
        <v>15125</v>
      </c>
      <c r="CE868">
        <v>15125</v>
      </c>
    </row>
    <row r="869" spans="1:83" x14ac:dyDescent="0.25">
      <c r="A869">
        <v>1600201462</v>
      </c>
      <c r="B869" t="s">
        <v>183</v>
      </c>
      <c r="C869">
        <v>201462</v>
      </c>
      <c r="E869" t="s">
        <v>272</v>
      </c>
      <c r="F869" t="s">
        <v>1</v>
      </c>
      <c r="G869" t="s">
        <v>2</v>
      </c>
      <c r="H869">
        <v>2131</v>
      </c>
      <c r="I869">
        <v>2131</v>
      </c>
      <c r="J869">
        <v>550</v>
      </c>
      <c r="K869">
        <v>550</v>
      </c>
      <c r="L869">
        <v>0</v>
      </c>
      <c r="M869">
        <v>0</v>
      </c>
      <c r="N869">
        <v>6090</v>
      </c>
      <c r="O869">
        <v>6090</v>
      </c>
      <c r="P869">
        <v>0</v>
      </c>
      <c r="Q869">
        <v>0</v>
      </c>
      <c r="R869">
        <v>7013</v>
      </c>
      <c r="AA869" t="s">
        <v>3</v>
      </c>
      <c r="AB869" s="1">
        <v>43403</v>
      </c>
      <c r="AE869" s="1">
        <v>43403</v>
      </c>
      <c r="AG869" s="1">
        <v>43403</v>
      </c>
      <c r="AI869" s="1">
        <v>43445</v>
      </c>
      <c r="AM869" s="1">
        <v>43445</v>
      </c>
      <c r="AO869" s="1">
        <v>43445</v>
      </c>
      <c r="AQ869">
        <v>1600617042</v>
      </c>
      <c r="AR869" t="s">
        <v>562</v>
      </c>
      <c r="AS869">
        <v>1</v>
      </c>
      <c r="AV869" t="s">
        <v>272</v>
      </c>
      <c r="AW869" t="s">
        <v>5</v>
      </c>
      <c r="AY869" t="s">
        <v>6</v>
      </c>
      <c r="BA869" t="s">
        <v>7</v>
      </c>
      <c r="BB869" s="1">
        <v>43409</v>
      </c>
      <c r="BC869" s="1">
        <v>43409</v>
      </c>
      <c r="BD869" s="1">
        <v>43413</v>
      </c>
      <c r="BE869" s="1">
        <v>43423</v>
      </c>
      <c r="BF869">
        <v>0</v>
      </c>
      <c r="BG869">
        <v>0</v>
      </c>
      <c r="BH869">
        <v>550</v>
      </c>
      <c r="BI869">
        <v>550</v>
      </c>
      <c r="BJ869">
        <v>2131</v>
      </c>
      <c r="BK869">
        <v>2131</v>
      </c>
      <c r="BL869">
        <v>6090</v>
      </c>
      <c r="BM869">
        <v>6090</v>
      </c>
      <c r="BN869">
        <v>0</v>
      </c>
      <c r="BO869">
        <v>0</v>
      </c>
      <c r="BP869" s="1">
        <v>43403</v>
      </c>
      <c r="BQ869" s="1">
        <v>43548</v>
      </c>
      <c r="BR869">
        <v>617043</v>
      </c>
      <c r="BS869">
        <v>1</v>
      </c>
      <c r="BT869" t="s">
        <v>709</v>
      </c>
      <c r="BU869" t="s">
        <v>712</v>
      </c>
      <c r="BW869" t="s">
        <v>730</v>
      </c>
      <c r="BX869">
        <v>5</v>
      </c>
      <c r="BY869">
        <v>5</v>
      </c>
      <c r="BZ869">
        <v>6090</v>
      </c>
      <c r="CA869">
        <v>6090</v>
      </c>
      <c r="CB869">
        <v>0</v>
      </c>
      <c r="CC869">
        <v>0</v>
      </c>
      <c r="CD869">
        <v>550</v>
      </c>
      <c r="CE869">
        <v>550</v>
      </c>
    </row>
    <row r="870" spans="1:83" x14ac:dyDescent="0.25">
      <c r="A870">
        <v>1600196950</v>
      </c>
      <c r="B870" t="s">
        <v>183</v>
      </c>
      <c r="C870">
        <v>196950</v>
      </c>
      <c r="E870" t="s">
        <v>81</v>
      </c>
      <c r="F870" t="s">
        <v>1</v>
      </c>
      <c r="G870" t="s">
        <v>2</v>
      </c>
      <c r="H870">
        <v>18818.2</v>
      </c>
      <c r="I870">
        <v>19032.8</v>
      </c>
      <c r="J870">
        <v>17801</v>
      </c>
      <c r="K870">
        <v>18004</v>
      </c>
      <c r="L870">
        <v>0</v>
      </c>
      <c r="M870">
        <v>0</v>
      </c>
      <c r="N870">
        <v>116825.42</v>
      </c>
      <c r="O870">
        <v>118157.68</v>
      </c>
      <c r="P870">
        <v>25.43</v>
      </c>
      <c r="Q870">
        <v>25.72</v>
      </c>
      <c r="R870">
        <v>32028</v>
      </c>
      <c r="AA870" t="s">
        <v>3</v>
      </c>
      <c r="AB870" s="1">
        <v>43297</v>
      </c>
      <c r="AE870" s="1">
        <v>43297</v>
      </c>
      <c r="AG870" s="1">
        <v>43297</v>
      </c>
      <c r="AI870" s="1">
        <v>43438</v>
      </c>
      <c r="AM870" s="1">
        <v>43438</v>
      </c>
      <c r="AO870" s="1">
        <v>43438</v>
      </c>
      <c r="AQ870">
        <v>1600631356</v>
      </c>
      <c r="AR870" t="s">
        <v>533</v>
      </c>
      <c r="AS870">
        <v>1</v>
      </c>
      <c r="AV870" t="s">
        <v>81</v>
      </c>
      <c r="AW870" t="s">
        <v>5</v>
      </c>
      <c r="AX870" t="s">
        <v>534</v>
      </c>
      <c r="AY870" t="s">
        <v>9</v>
      </c>
      <c r="BA870" t="s">
        <v>7</v>
      </c>
      <c r="BB870" s="1">
        <v>43304</v>
      </c>
      <c r="BC870" s="1">
        <v>43304</v>
      </c>
      <c r="BD870" s="1">
        <v>43454</v>
      </c>
      <c r="BE870" s="1">
        <v>43425</v>
      </c>
      <c r="BF870">
        <v>0</v>
      </c>
      <c r="BG870">
        <v>0</v>
      </c>
      <c r="BH870">
        <v>17801</v>
      </c>
      <c r="BI870">
        <v>18004</v>
      </c>
      <c r="BJ870">
        <v>18818.2</v>
      </c>
      <c r="BK870">
        <v>19032.8</v>
      </c>
      <c r="BL870">
        <v>116825.42</v>
      </c>
      <c r="BM870">
        <v>118157.68</v>
      </c>
      <c r="BN870">
        <v>25.43</v>
      </c>
      <c r="BO870">
        <v>25.72</v>
      </c>
      <c r="BP870" s="1">
        <v>43297</v>
      </c>
      <c r="BQ870" s="1">
        <v>43548</v>
      </c>
      <c r="BR870">
        <v>631357</v>
      </c>
      <c r="BS870">
        <v>1</v>
      </c>
      <c r="BT870" t="s">
        <v>709</v>
      </c>
      <c r="BU870" t="s">
        <v>710</v>
      </c>
      <c r="BW870" t="s">
        <v>722</v>
      </c>
      <c r="BX870">
        <v>2543</v>
      </c>
      <c r="BY870">
        <v>2572</v>
      </c>
      <c r="BZ870">
        <v>116825.42</v>
      </c>
      <c r="CA870">
        <v>118157.68</v>
      </c>
      <c r="CB870">
        <v>25.43</v>
      </c>
      <c r="CC870">
        <v>25.72</v>
      </c>
      <c r="CD870">
        <v>17801</v>
      </c>
      <c r="CE870">
        <v>18004</v>
      </c>
    </row>
    <row r="871" spans="1:83" x14ac:dyDescent="0.25">
      <c r="A871">
        <v>1600199119</v>
      </c>
      <c r="B871" t="s">
        <v>183</v>
      </c>
      <c r="C871">
        <v>199119</v>
      </c>
      <c r="E871" t="s">
        <v>81</v>
      </c>
      <c r="F871" t="s">
        <v>1</v>
      </c>
      <c r="G871" t="s">
        <v>2</v>
      </c>
      <c r="H871">
        <v>1695</v>
      </c>
      <c r="I871">
        <v>1695</v>
      </c>
      <c r="J871">
        <v>897</v>
      </c>
      <c r="K871">
        <v>897</v>
      </c>
      <c r="L871">
        <v>0</v>
      </c>
      <c r="M871">
        <v>0</v>
      </c>
      <c r="N871">
        <v>5149.8739999999998</v>
      </c>
      <c r="O871">
        <v>5149.8739999999998</v>
      </c>
      <c r="P871">
        <v>1.121</v>
      </c>
      <c r="Q871">
        <v>1.121</v>
      </c>
      <c r="R871">
        <v>36283</v>
      </c>
      <c r="AA871" t="s">
        <v>3</v>
      </c>
      <c r="AB871" s="1">
        <v>43349</v>
      </c>
      <c r="AE871" s="1">
        <v>43348</v>
      </c>
      <c r="AG871" s="1">
        <v>43348</v>
      </c>
      <c r="AI871" s="1">
        <v>43475</v>
      </c>
      <c r="AM871" s="1">
        <v>43475</v>
      </c>
      <c r="AO871" s="1">
        <v>43475</v>
      </c>
      <c r="AQ871">
        <v>1600641302</v>
      </c>
      <c r="AR871" t="s">
        <v>549</v>
      </c>
      <c r="AS871">
        <v>1</v>
      </c>
      <c r="AV871" t="s">
        <v>81</v>
      </c>
      <c r="AW871" t="s">
        <v>5</v>
      </c>
      <c r="AX871">
        <v>1250945</v>
      </c>
      <c r="AY871" t="s">
        <v>6</v>
      </c>
      <c r="BA871" t="s">
        <v>7</v>
      </c>
      <c r="BB871" s="1">
        <v>43374</v>
      </c>
      <c r="BC871" s="1">
        <v>43374</v>
      </c>
      <c r="BD871" s="1">
        <v>43404</v>
      </c>
      <c r="BE871" s="1">
        <v>43427</v>
      </c>
      <c r="BF871">
        <v>0</v>
      </c>
      <c r="BG871">
        <v>0</v>
      </c>
      <c r="BH871">
        <v>897</v>
      </c>
      <c r="BI871">
        <v>897</v>
      </c>
      <c r="BJ871">
        <v>1695</v>
      </c>
      <c r="BK871">
        <v>1695</v>
      </c>
      <c r="BL871">
        <v>5149.87</v>
      </c>
      <c r="BM871">
        <v>5149.87</v>
      </c>
      <c r="BN871">
        <v>1.1200000000000001</v>
      </c>
      <c r="BO871">
        <v>1.1200000000000001</v>
      </c>
      <c r="BP871" s="1">
        <v>43349</v>
      </c>
      <c r="BQ871" s="1">
        <v>43548</v>
      </c>
      <c r="BR871">
        <v>641303</v>
      </c>
      <c r="BS871">
        <v>1</v>
      </c>
      <c r="BT871" t="s">
        <v>709</v>
      </c>
      <c r="BU871" t="s">
        <v>710</v>
      </c>
      <c r="BW871" t="s">
        <v>937</v>
      </c>
      <c r="BX871">
        <v>25</v>
      </c>
      <c r="BY871">
        <v>25</v>
      </c>
      <c r="BZ871">
        <v>5076.37</v>
      </c>
      <c r="CA871">
        <v>5076.37</v>
      </c>
      <c r="CB871">
        <v>1.105</v>
      </c>
      <c r="CC871">
        <v>1.105</v>
      </c>
      <c r="CD871">
        <v>875</v>
      </c>
      <c r="CE871">
        <v>875</v>
      </c>
    </row>
    <row r="872" spans="1:83" x14ac:dyDescent="0.25">
      <c r="A872">
        <v>1600199119</v>
      </c>
      <c r="B872" t="s">
        <v>183</v>
      </c>
      <c r="C872">
        <v>199119</v>
      </c>
      <c r="E872" t="s">
        <v>81</v>
      </c>
      <c r="F872" t="s">
        <v>1</v>
      </c>
      <c r="G872" t="s">
        <v>2</v>
      </c>
      <c r="H872">
        <v>1695</v>
      </c>
      <c r="I872">
        <v>1695</v>
      </c>
      <c r="J872">
        <v>897</v>
      </c>
      <c r="K872">
        <v>897</v>
      </c>
      <c r="L872">
        <v>0</v>
      </c>
      <c r="M872">
        <v>0</v>
      </c>
      <c r="N872">
        <v>5149.8739999999998</v>
      </c>
      <c r="O872">
        <v>5149.8739999999998</v>
      </c>
      <c r="P872">
        <v>1.121</v>
      </c>
      <c r="Q872">
        <v>1.121</v>
      </c>
      <c r="R872">
        <v>36283</v>
      </c>
      <c r="AA872" t="s">
        <v>3</v>
      </c>
      <c r="AB872" s="1">
        <v>43349</v>
      </c>
      <c r="AE872" s="1">
        <v>43348</v>
      </c>
      <c r="AG872" s="1">
        <v>43348</v>
      </c>
      <c r="AI872" s="1">
        <v>43475</v>
      </c>
      <c r="AM872" s="1">
        <v>43475</v>
      </c>
      <c r="AO872" s="1">
        <v>43475</v>
      </c>
      <c r="AQ872">
        <v>1600641302</v>
      </c>
      <c r="AR872" t="s">
        <v>549</v>
      </c>
      <c r="AS872">
        <v>1</v>
      </c>
      <c r="AV872" t="s">
        <v>81</v>
      </c>
      <c r="AW872" t="s">
        <v>5</v>
      </c>
      <c r="AX872">
        <v>1250945</v>
      </c>
      <c r="AY872" t="s">
        <v>6</v>
      </c>
      <c r="BA872" t="s">
        <v>7</v>
      </c>
      <c r="BB872" s="1">
        <v>43374</v>
      </c>
      <c r="BC872" s="1">
        <v>43374</v>
      </c>
      <c r="BD872" s="1">
        <v>43404</v>
      </c>
      <c r="BE872" s="1">
        <v>43427</v>
      </c>
      <c r="BF872">
        <v>0</v>
      </c>
      <c r="BG872">
        <v>0</v>
      </c>
      <c r="BH872">
        <v>897</v>
      </c>
      <c r="BI872">
        <v>897</v>
      </c>
      <c r="BJ872">
        <v>1695</v>
      </c>
      <c r="BK872">
        <v>1695</v>
      </c>
      <c r="BL872">
        <v>5149.87</v>
      </c>
      <c r="BM872">
        <v>5149.87</v>
      </c>
      <c r="BN872">
        <v>1.1200000000000001</v>
      </c>
      <c r="BO872">
        <v>1.1200000000000001</v>
      </c>
      <c r="BP872" s="1">
        <v>43349</v>
      </c>
      <c r="BQ872" s="1">
        <v>43548</v>
      </c>
      <c r="BR872">
        <v>641304</v>
      </c>
      <c r="BS872">
        <v>2</v>
      </c>
      <c r="BT872" t="s">
        <v>709</v>
      </c>
      <c r="BU872" t="s">
        <v>718</v>
      </c>
      <c r="BW872" t="s">
        <v>726</v>
      </c>
      <c r="BX872">
        <v>2</v>
      </c>
      <c r="BY872">
        <v>2</v>
      </c>
      <c r="BZ872">
        <v>73.504000000000005</v>
      </c>
      <c r="CA872">
        <v>73.504000000000005</v>
      </c>
      <c r="CB872">
        <v>1.6E-2</v>
      </c>
      <c r="CC872">
        <v>1.6E-2</v>
      </c>
      <c r="CD872">
        <v>22</v>
      </c>
      <c r="CE872">
        <v>22</v>
      </c>
    </row>
    <row r="873" spans="1:83" x14ac:dyDescent="0.25">
      <c r="A873">
        <v>1600200202</v>
      </c>
      <c r="B873" t="s">
        <v>183</v>
      </c>
      <c r="C873">
        <v>200202</v>
      </c>
      <c r="E873" t="s">
        <v>1058</v>
      </c>
      <c r="F873" t="s">
        <v>1</v>
      </c>
      <c r="G873" t="s">
        <v>2</v>
      </c>
      <c r="H873">
        <v>3685.4</v>
      </c>
      <c r="I873">
        <v>3685.4</v>
      </c>
      <c r="J873">
        <v>1510</v>
      </c>
      <c r="K873">
        <v>1510</v>
      </c>
      <c r="L873">
        <v>0</v>
      </c>
      <c r="M873">
        <v>0</v>
      </c>
      <c r="N873">
        <v>14938.543</v>
      </c>
      <c r="O873">
        <v>14938.543</v>
      </c>
      <c r="P873">
        <v>3.7610000000000001</v>
      </c>
      <c r="Q873">
        <v>3.7610000000000001</v>
      </c>
      <c r="R873">
        <v>36470</v>
      </c>
      <c r="AA873" t="s">
        <v>3</v>
      </c>
      <c r="AB873" s="1">
        <v>43361</v>
      </c>
      <c r="AE873" s="1">
        <v>43368</v>
      </c>
      <c r="AG873" s="1">
        <v>43368</v>
      </c>
      <c r="AI873" s="1">
        <v>43438</v>
      </c>
      <c r="AM873" s="1">
        <v>43438</v>
      </c>
      <c r="AO873" s="1">
        <v>43438</v>
      </c>
      <c r="AQ873">
        <v>1600642301</v>
      </c>
      <c r="AR873" t="s">
        <v>554</v>
      </c>
      <c r="AS873">
        <v>1</v>
      </c>
      <c r="AV873" t="s">
        <v>1058</v>
      </c>
      <c r="AW873" t="s">
        <v>5</v>
      </c>
      <c r="AX873">
        <v>1212485</v>
      </c>
      <c r="AY873" t="s">
        <v>6</v>
      </c>
      <c r="BA873" t="s">
        <v>7</v>
      </c>
      <c r="BB873" s="1">
        <v>43388</v>
      </c>
      <c r="BC873" s="1">
        <v>43388</v>
      </c>
      <c r="BD873" s="1">
        <v>43434</v>
      </c>
      <c r="BE873" s="1">
        <v>43431</v>
      </c>
      <c r="BF873">
        <v>0</v>
      </c>
      <c r="BG873">
        <v>0</v>
      </c>
      <c r="BH873">
        <v>1510</v>
      </c>
      <c r="BI873">
        <v>1510</v>
      </c>
      <c r="BJ873">
        <v>3685.4</v>
      </c>
      <c r="BK873">
        <v>3685.4</v>
      </c>
      <c r="BL873">
        <v>14938.54</v>
      </c>
      <c r="BM873">
        <v>14938.54</v>
      </c>
      <c r="BN873">
        <v>3.76</v>
      </c>
      <c r="BO873">
        <v>3.76</v>
      </c>
      <c r="BP873" s="1">
        <v>43361</v>
      </c>
      <c r="BQ873" s="1">
        <v>43548</v>
      </c>
      <c r="BR873">
        <v>642302</v>
      </c>
      <c r="BS873">
        <v>1</v>
      </c>
      <c r="BT873" t="s">
        <v>709</v>
      </c>
      <c r="BU873" t="s">
        <v>718</v>
      </c>
      <c r="BW873" t="s">
        <v>953</v>
      </c>
      <c r="BX873">
        <v>10</v>
      </c>
      <c r="BY873">
        <v>10</v>
      </c>
      <c r="BZ873">
        <v>10660.61</v>
      </c>
      <c r="CA873">
        <v>10660.61</v>
      </c>
      <c r="CB873">
        <v>2.83</v>
      </c>
      <c r="CC873">
        <v>2.83</v>
      </c>
      <c r="CD873">
        <v>1100</v>
      </c>
      <c r="CE873">
        <v>1100</v>
      </c>
    </row>
    <row r="874" spans="1:83" x14ac:dyDescent="0.25">
      <c r="A874">
        <v>1600200202</v>
      </c>
      <c r="B874" t="s">
        <v>183</v>
      </c>
      <c r="C874">
        <v>200202</v>
      </c>
      <c r="E874" t="s">
        <v>1058</v>
      </c>
      <c r="F874" t="s">
        <v>1</v>
      </c>
      <c r="G874" t="s">
        <v>2</v>
      </c>
      <c r="H874">
        <v>3685.4</v>
      </c>
      <c r="I874">
        <v>3685.4</v>
      </c>
      <c r="J874">
        <v>1510</v>
      </c>
      <c r="K874">
        <v>1510</v>
      </c>
      <c r="L874">
        <v>0</v>
      </c>
      <c r="M874">
        <v>0</v>
      </c>
      <c r="N874">
        <v>14938.543</v>
      </c>
      <c r="O874">
        <v>14938.543</v>
      </c>
      <c r="P874">
        <v>3.7610000000000001</v>
      </c>
      <c r="Q874">
        <v>3.7610000000000001</v>
      </c>
      <c r="R874">
        <v>36470</v>
      </c>
      <c r="AA874" t="s">
        <v>3</v>
      </c>
      <c r="AB874" s="1">
        <v>43361</v>
      </c>
      <c r="AE874" s="1">
        <v>43368</v>
      </c>
      <c r="AG874" s="1">
        <v>43368</v>
      </c>
      <c r="AI874" s="1">
        <v>43438</v>
      </c>
      <c r="AM874" s="1">
        <v>43438</v>
      </c>
      <c r="AO874" s="1">
        <v>43438</v>
      </c>
      <c r="AQ874">
        <v>1600642301</v>
      </c>
      <c r="AR874" t="s">
        <v>554</v>
      </c>
      <c r="AS874">
        <v>1</v>
      </c>
      <c r="AV874" t="s">
        <v>1058</v>
      </c>
      <c r="AW874" t="s">
        <v>5</v>
      </c>
      <c r="AX874">
        <v>1212485</v>
      </c>
      <c r="AY874" t="s">
        <v>6</v>
      </c>
      <c r="BA874" t="s">
        <v>7</v>
      </c>
      <c r="BB874" s="1">
        <v>43388</v>
      </c>
      <c r="BC874" s="1">
        <v>43388</v>
      </c>
      <c r="BD874" s="1">
        <v>43434</v>
      </c>
      <c r="BE874" s="1">
        <v>43431</v>
      </c>
      <c r="BF874">
        <v>0</v>
      </c>
      <c r="BG874">
        <v>0</v>
      </c>
      <c r="BH874">
        <v>1510</v>
      </c>
      <c r="BI874">
        <v>1510</v>
      </c>
      <c r="BJ874">
        <v>3685.4</v>
      </c>
      <c r="BK874">
        <v>3685.4</v>
      </c>
      <c r="BL874">
        <v>14938.54</v>
      </c>
      <c r="BM874">
        <v>14938.54</v>
      </c>
      <c r="BN874">
        <v>3.76</v>
      </c>
      <c r="BO874">
        <v>3.76</v>
      </c>
      <c r="BP874" s="1">
        <v>43361</v>
      </c>
      <c r="BQ874" s="1">
        <v>43548</v>
      </c>
      <c r="BR874">
        <v>642303</v>
      </c>
      <c r="BS874">
        <v>2</v>
      </c>
      <c r="BT874" t="s">
        <v>709</v>
      </c>
      <c r="BU874" t="s">
        <v>718</v>
      </c>
      <c r="BW874" t="s">
        <v>739</v>
      </c>
      <c r="BX874">
        <v>1</v>
      </c>
      <c r="BY874">
        <v>1</v>
      </c>
      <c r="BZ874">
        <v>143.333</v>
      </c>
      <c r="CA874">
        <v>143.333</v>
      </c>
      <c r="CB874">
        <v>3.1E-2</v>
      </c>
      <c r="CC874">
        <v>3.1E-2</v>
      </c>
      <c r="CD874">
        <v>50</v>
      </c>
      <c r="CE874">
        <v>50</v>
      </c>
    </row>
    <row r="875" spans="1:83" x14ac:dyDescent="0.25">
      <c r="A875">
        <v>1600200202</v>
      </c>
      <c r="B875" t="s">
        <v>183</v>
      </c>
      <c r="C875">
        <v>200202</v>
      </c>
      <c r="E875" t="s">
        <v>1058</v>
      </c>
      <c r="F875" t="s">
        <v>1</v>
      </c>
      <c r="G875" t="s">
        <v>2</v>
      </c>
      <c r="H875">
        <v>3685.4</v>
      </c>
      <c r="I875">
        <v>3685.4</v>
      </c>
      <c r="J875">
        <v>1510</v>
      </c>
      <c r="K875">
        <v>1510</v>
      </c>
      <c r="L875">
        <v>0</v>
      </c>
      <c r="M875">
        <v>0</v>
      </c>
      <c r="N875">
        <v>14938.543</v>
      </c>
      <c r="O875">
        <v>14938.543</v>
      </c>
      <c r="P875">
        <v>3.7610000000000001</v>
      </c>
      <c r="Q875">
        <v>3.7610000000000001</v>
      </c>
      <c r="R875">
        <v>36470</v>
      </c>
      <c r="AA875" t="s">
        <v>3</v>
      </c>
      <c r="AB875" s="1">
        <v>43361</v>
      </c>
      <c r="AE875" s="1">
        <v>43368</v>
      </c>
      <c r="AG875" s="1">
        <v>43368</v>
      </c>
      <c r="AI875" s="1">
        <v>43438</v>
      </c>
      <c r="AM875" s="1">
        <v>43438</v>
      </c>
      <c r="AO875" s="1">
        <v>43438</v>
      </c>
      <c r="AQ875">
        <v>1600642301</v>
      </c>
      <c r="AR875" t="s">
        <v>554</v>
      </c>
      <c r="AS875">
        <v>1</v>
      </c>
      <c r="AV875" t="s">
        <v>1058</v>
      </c>
      <c r="AW875" t="s">
        <v>5</v>
      </c>
      <c r="AX875">
        <v>1212485</v>
      </c>
      <c r="AY875" t="s">
        <v>6</v>
      </c>
      <c r="BA875" t="s">
        <v>7</v>
      </c>
      <c r="BB875" s="1">
        <v>43388</v>
      </c>
      <c r="BC875" s="1">
        <v>43388</v>
      </c>
      <c r="BD875" s="1">
        <v>43434</v>
      </c>
      <c r="BE875" s="1">
        <v>43431</v>
      </c>
      <c r="BF875">
        <v>0</v>
      </c>
      <c r="BG875">
        <v>0</v>
      </c>
      <c r="BH875">
        <v>1510</v>
      </c>
      <c r="BI875">
        <v>1510</v>
      </c>
      <c r="BJ875">
        <v>3685.4</v>
      </c>
      <c r="BK875">
        <v>3685.4</v>
      </c>
      <c r="BL875">
        <v>14938.54</v>
      </c>
      <c r="BM875">
        <v>14938.54</v>
      </c>
      <c r="BN875">
        <v>3.76</v>
      </c>
      <c r="BO875">
        <v>3.76</v>
      </c>
      <c r="BP875" s="1">
        <v>43361</v>
      </c>
      <c r="BQ875" s="1">
        <v>43548</v>
      </c>
      <c r="BR875">
        <v>642304</v>
      </c>
      <c r="BS875">
        <v>3</v>
      </c>
      <c r="BT875" t="s">
        <v>709</v>
      </c>
      <c r="BU875" t="s">
        <v>718</v>
      </c>
      <c r="BW875" t="s">
        <v>952</v>
      </c>
      <c r="BX875">
        <v>90</v>
      </c>
      <c r="BY875">
        <v>90</v>
      </c>
      <c r="BZ875">
        <v>4134.6000000000004</v>
      </c>
      <c r="CA875">
        <v>4134.6000000000004</v>
      </c>
      <c r="CB875">
        <v>0.9</v>
      </c>
      <c r="CC875">
        <v>0.9</v>
      </c>
      <c r="CD875">
        <v>360</v>
      </c>
      <c r="CE875">
        <v>360</v>
      </c>
    </row>
    <row r="876" spans="1:83" x14ac:dyDescent="0.25">
      <c r="A876">
        <v>1600194996</v>
      </c>
      <c r="B876" t="s">
        <v>183</v>
      </c>
      <c r="C876">
        <v>194996</v>
      </c>
      <c r="E876" t="s">
        <v>575</v>
      </c>
      <c r="F876" t="s">
        <v>1</v>
      </c>
      <c r="G876" t="s">
        <v>2</v>
      </c>
      <c r="H876">
        <v>16045.95</v>
      </c>
      <c r="I876">
        <v>16045.95</v>
      </c>
      <c r="J876">
        <v>5722</v>
      </c>
      <c r="K876">
        <v>5722</v>
      </c>
      <c r="L876">
        <v>0</v>
      </c>
      <c r="M876">
        <v>0</v>
      </c>
      <c r="N876">
        <v>51479.05</v>
      </c>
      <c r="O876">
        <v>51171.05</v>
      </c>
      <c r="P876">
        <v>7.7229999999999999</v>
      </c>
      <c r="Q876">
        <v>7.7229999999999999</v>
      </c>
      <c r="R876">
        <v>30767</v>
      </c>
      <c r="AA876" t="s">
        <v>3</v>
      </c>
      <c r="AB876" s="1">
        <v>43255</v>
      </c>
      <c r="AE876" s="1">
        <v>43256</v>
      </c>
      <c r="AG876" s="1">
        <v>43256</v>
      </c>
      <c r="AI876" s="1">
        <v>43453</v>
      </c>
      <c r="AM876" s="1">
        <v>43453</v>
      </c>
      <c r="AO876" s="1">
        <v>43453</v>
      </c>
      <c r="AQ876">
        <v>1600636464</v>
      </c>
      <c r="AR876" t="s">
        <v>510</v>
      </c>
      <c r="AS876">
        <v>1</v>
      </c>
      <c r="AV876" t="s">
        <v>1059</v>
      </c>
      <c r="AW876" t="s">
        <v>5</v>
      </c>
      <c r="AY876" t="s">
        <v>6</v>
      </c>
      <c r="BA876" t="s">
        <v>7</v>
      </c>
      <c r="BB876" s="1">
        <v>43344</v>
      </c>
      <c r="BC876" s="1">
        <v>43344</v>
      </c>
      <c r="BD876" s="1">
        <v>43434</v>
      </c>
      <c r="BE876" s="1">
        <v>43434</v>
      </c>
      <c r="BF876">
        <v>0</v>
      </c>
      <c r="BG876">
        <v>0</v>
      </c>
      <c r="BH876">
        <v>4022</v>
      </c>
      <c r="BI876">
        <v>4022</v>
      </c>
      <c r="BJ876">
        <v>10611</v>
      </c>
      <c r="BK876">
        <v>10611</v>
      </c>
      <c r="BL876">
        <v>32625.25</v>
      </c>
      <c r="BM876">
        <v>32317.25</v>
      </c>
      <c r="BN876">
        <v>7.72</v>
      </c>
      <c r="BO876">
        <v>7.72</v>
      </c>
      <c r="BP876" s="1">
        <v>43255</v>
      </c>
      <c r="BQ876" s="1">
        <v>43548</v>
      </c>
      <c r="BR876">
        <v>636465</v>
      </c>
      <c r="BS876">
        <v>1</v>
      </c>
      <c r="BT876" t="s">
        <v>709</v>
      </c>
      <c r="BU876" t="s">
        <v>718</v>
      </c>
      <c r="BW876" t="s">
        <v>737</v>
      </c>
      <c r="BX876">
        <v>30</v>
      </c>
      <c r="BY876">
        <v>30</v>
      </c>
      <c r="BZ876">
        <v>480.9</v>
      </c>
      <c r="CA876">
        <v>480.9</v>
      </c>
      <c r="CB876">
        <v>0.123</v>
      </c>
      <c r="CC876">
        <v>0.123</v>
      </c>
      <c r="CD876">
        <v>150</v>
      </c>
      <c r="CE876">
        <v>150</v>
      </c>
    </row>
    <row r="877" spans="1:83" x14ac:dyDescent="0.25">
      <c r="A877">
        <v>1600194996</v>
      </c>
      <c r="B877" t="s">
        <v>183</v>
      </c>
      <c r="C877">
        <v>194996</v>
      </c>
      <c r="E877" t="s">
        <v>575</v>
      </c>
      <c r="F877" t="s">
        <v>1</v>
      </c>
      <c r="G877" t="s">
        <v>2</v>
      </c>
      <c r="H877">
        <v>16045.95</v>
      </c>
      <c r="I877">
        <v>16045.95</v>
      </c>
      <c r="J877">
        <v>5722</v>
      </c>
      <c r="K877">
        <v>5722</v>
      </c>
      <c r="L877">
        <v>0</v>
      </c>
      <c r="M877">
        <v>0</v>
      </c>
      <c r="N877">
        <v>51479.05</v>
      </c>
      <c r="O877">
        <v>51171.05</v>
      </c>
      <c r="P877">
        <v>7.7229999999999999</v>
      </c>
      <c r="Q877">
        <v>7.7229999999999999</v>
      </c>
      <c r="R877">
        <v>30767</v>
      </c>
      <c r="AA877" t="s">
        <v>3</v>
      </c>
      <c r="AB877" s="1">
        <v>43255</v>
      </c>
      <c r="AE877" s="1">
        <v>43256</v>
      </c>
      <c r="AG877" s="1">
        <v>43256</v>
      </c>
      <c r="AI877" s="1">
        <v>43453</v>
      </c>
      <c r="AM877" s="1">
        <v>43453</v>
      </c>
      <c r="AO877" s="1">
        <v>43453</v>
      </c>
      <c r="AQ877">
        <v>1600636464</v>
      </c>
      <c r="AR877" t="s">
        <v>510</v>
      </c>
      <c r="AS877">
        <v>1</v>
      </c>
      <c r="AV877" t="s">
        <v>1059</v>
      </c>
      <c r="AW877" t="s">
        <v>5</v>
      </c>
      <c r="AY877" t="s">
        <v>6</v>
      </c>
      <c r="BA877" t="s">
        <v>7</v>
      </c>
      <c r="BB877" s="1">
        <v>43344</v>
      </c>
      <c r="BC877" s="1">
        <v>43344</v>
      </c>
      <c r="BD877" s="1">
        <v>43434</v>
      </c>
      <c r="BE877" s="1">
        <v>43434</v>
      </c>
      <c r="BF877">
        <v>0</v>
      </c>
      <c r="BG877">
        <v>0</v>
      </c>
      <c r="BH877">
        <v>4022</v>
      </c>
      <c r="BI877">
        <v>4022</v>
      </c>
      <c r="BJ877">
        <v>10611</v>
      </c>
      <c r="BK877">
        <v>10611</v>
      </c>
      <c r="BL877">
        <v>32625.25</v>
      </c>
      <c r="BM877">
        <v>32317.25</v>
      </c>
      <c r="BN877">
        <v>7.72</v>
      </c>
      <c r="BO877">
        <v>7.72</v>
      </c>
      <c r="BP877" s="1">
        <v>43255</v>
      </c>
      <c r="BQ877" s="1">
        <v>43548</v>
      </c>
      <c r="BR877">
        <v>636466</v>
      </c>
      <c r="BS877">
        <v>2</v>
      </c>
      <c r="BT877" t="s">
        <v>709</v>
      </c>
      <c r="BU877" t="s">
        <v>718</v>
      </c>
      <c r="BW877" t="s">
        <v>737</v>
      </c>
      <c r="BX877">
        <v>17</v>
      </c>
      <c r="BY877">
        <v>17</v>
      </c>
      <c r="BZ877">
        <v>704.65</v>
      </c>
      <c r="CA877">
        <v>704.65</v>
      </c>
      <c r="CB877">
        <v>0.18</v>
      </c>
      <c r="CC877">
        <v>0.18</v>
      </c>
      <c r="CD877">
        <v>136</v>
      </c>
      <c r="CE877">
        <v>136</v>
      </c>
    </row>
    <row r="878" spans="1:83" x14ac:dyDescent="0.25">
      <c r="A878">
        <v>1600194996</v>
      </c>
      <c r="B878" t="s">
        <v>183</v>
      </c>
      <c r="C878">
        <v>194996</v>
      </c>
      <c r="E878" t="s">
        <v>575</v>
      </c>
      <c r="F878" t="s">
        <v>1</v>
      </c>
      <c r="G878" t="s">
        <v>2</v>
      </c>
      <c r="H878">
        <v>16045.95</v>
      </c>
      <c r="I878">
        <v>16045.95</v>
      </c>
      <c r="J878">
        <v>5722</v>
      </c>
      <c r="K878">
        <v>5722</v>
      </c>
      <c r="L878">
        <v>0</v>
      </c>
      <c r="M878">
        <v>0</v>
      </c>
      <c r="N878">
        <v>51479.05</v>
      </c>
      <c r="O878">
        <v>51171.05</v>
      </c>
      <c r="P878">
        <v>7.7229999999999999</v>
      </c>
      <c r="Q878">
        <v>7.7229999999999999</v>
      </c>
      <c r="R878">
        <v>30767</v>
      </c>
      <c r="AA878" t="s">
        <v>3</v>
      </c>
      <c r="AB878" s="1">
        <v>43255</v>
      </c>
      <c r="AE878" s="1">
        <v>43256</v>
      </c>
      <c r="AG878" s="1">
        <v>43256</v>
      </c>
      <c r="AI878" s="1">
        <v>43453</v>
      </c>
      <c r="AM878" s="1">
        <v>43453</v>
      </c>
      <c r="AO878" s="1">
        <v>43453</v>
      </c>
      <c r="AQ878">
        <v>1600636464</v>
      </c>
      <c r="AR878" t="s">
        <v>510</v>
      </c>
      <c r="AS878">
        <v>1</v>
      </c>
      <c r="AV878" t="s">
        <v>1059</v>
      </c>
      <c r="AW878" t="s">
        <v>5</v>
      </c>
      <c r="AY878" t="s">
        <v>6</v>
      </c>
      <c r="BA878" t="s">
        <v>7</v>
      </c>
      <c r="BB878" s="1">
        <v>43344</v>
      </c>
      <c r="BC878" s="1">
        <v>43344</v>
      </c>
      <c r="BD878" s="1">
        <v>43434</v>
      </c>
      <c r="BE878" s="1">
        <v>43434</v>
      </c>
      <c r="BF878">
        <v>0</v>
      </c>
      <c r="BG878">
        <v>0</v>
      </c>
      <c r="BH878">
        <v>4022</v>
      </c>
      <c r="BI878">
        <v>4022</v>
      </c>
      <c r="BJ878">
        <v>10611</v>
      </c>
      <c r="BK878">
        <v>10611</v>
      </c>
      <c r="BL878">
        <v>32625.25</v>
      </c>
      <c r="BM878">
        <v>32317.25</v>
      </c>
      <c r="BN878">
        <v>7.72</v>
      </c>
      <c r="BO878">
        <v>7.72</v>
      </c>
      <c r="BP878" s="1">
        <v>43255</v>
      </c>
      <c r="BQ878" s="1">
        <v>43548</v>
      </c>
      <c r="BR878">
        <v>636467</v>
      </c>
      <c r="BS878">
        <v>3</v>
      </c>
      <c r="BT878" t="s">
        <v>709</v>
      </c>
      <c r="BU878" t="s">
        <v>710</v>
      </c>
      <c r="BW878" t="s">
        <v>722</v>
      </c>
      <c r="BX878">
        <v>268</v>
      </c>
      <c r="BY878">
        <v>268</v>
      </c>
      <c r="BZ878">
        <v>12311.92</v>
      </c>
      <c r="CA878">
        <v>12311.92</v>
      </c>
      <c r="CB878">
        <v>2.68</v>
      </c>
      <c r="CC878">
        <v>2.68</v>
      </c>
      <c r="CD878">
        <v>1876</v>
      </c>
      <c r="CE878">
        <v>1876</v>
      </c>
    </row>
    <row r="879" spans="1:83" x14ac:dyDescent="0.25">
      <c r="A879">
        <v>1600194996</v>
      </c>
      <c r="B879" t="s">
        <v>183</v>
      </c>
      <c r="C879">
        <v>194996</v>
      </c>
      <c r="E879" t="s">
        <v>575</v>
      </c>
      <c r="F879" t="s">
        <v>1</v>
      </c>
      <c r="G879" t="s">
        <v>2</v>
      </c>
      <c r="H879">
        <v>16045.95</v>
      </c>
      <c r="I879">
        <v>16045.95</v>
      </c>
      <c r="J879">
        <v>5722</v>
      </c>
      <c r="K879">
        <v>5722</v>
      </c>
      <c r="L879">
        <v>0</v>
      </c>
      <c r="M879">
        <v>0</v>
      </c>
      <c r="N879">
        <v>51479.05</v>
      </c>
      <c r="O879">
        <v>51171.05</v>
      </c>
      <c r="P879">
        <v>7.7229999999999999</v>
      </c>
      <c r="Q879">
        <v>7.7229999999999999</v>
      </c>
      <c r="R879">
        <v>30767</v>
      </c>
      <c r="AA879" t="s">
        <v>3</v>
      </c>
      <c r="AB879" s="1">
        <v>43255</v>
      </c>
      <c r="AE879" s="1">
        <v>43256</v>
      </c>
      <c r="AG879" s="1">
        <v>43256</v>
      </c>
      <c r="AI879" s="1">
        <v>43453</v>
      </c>
      <c r="AM879" s="1">
        <v>43453</v>
      </c>
      <c r="AO879" s="1">
        <v>43453</v>
      </c>
      <c r="AQ879">
        <v>1600636464</v>
      </c>
      <c r="AR879" t="s">
        <v>510</v>
      </c>
      <c r="AS879">
        <v>1</v>
      </c>
      <c r="AV879" t="s">
        <v>1059</v>
      </c>
      <c r="AW879" t="s">
        <v>5</v>
      </c>
      <c r="AY879" t="s">
        <v>6</v>
      </c>
      <c r="BA879" t="s">
        <v>7</v>
      </c>
      <c r="BB879" s="1">
        <v>43344</v>
      </c>
      <c r="BC879" s="1">
        <v>43344</v>
      </c>
      <c r="BD879" s="1">
        <v>43434</v>
      </c>
      <c r="BE879" s="1">
        <v>43434</v>
      </c>
      <c r="BF879">
        <v>0</v>
      </c>
      <c r="BG879">
        <v>0</v>
      </c>
      <c r="BH879">
        <v>4022</v>
      </c>
      <c r="BI879">
        <v>4022</v>
      </c>
      <c r="BJ879">
        <v>10611</v>
      </c>
      <c r="BK879">
        <v>10611</v>
      </c>
      <c r="BL879">
        <v>32625.25</v>
      </c>
      <c r="BM879">
        <v>32317.25</v>
      </c>
      <c r="BN879">
        <v>7.72</v>
      </c>
      <c r="BO879">
        <v>7.72</v>
      </c>
      <c r="BP879" s="1">
        <v>43255</v>
      </c>
      <c r="BQ879" s="1">
        <v>43548</v>
      </c>
      <c r="BR879">
        <v>636468</v>
      </c>
      <c r="BS879">
        <v>4</v>
      </c>
      <c r="BT879" t="s">
        <v>709</v>
      </c>
      <c r="BU879" t="s">
        <v>710</v>
      </c>
      <c r="BW879" t="s">
        <v>890</v>
      </c>
      <c r="BX879">
        <v>15</v>
      </c>
      <c r="BY879">
        <v>15</v>
      </c>
      <c r="BZ879">
        <v>8814.7800000000007</v>
      </c>
      <c r="CA879">
        <v>8814.7800000000007</v>
      </c>
      <c r="CB879">
        <v>2.34</v>
      </c>
      <c r="CC879">
        <v>2.34</v>
      </c>
      <c r="CD879">
        <v>900</v>
      </c>
      <c r="CE879">
        <v>900</v>
      </c>
    </row>
    <row r="880" spans="1:83" x14ac:dyDescent="0.25">
      <c r="A880">
        <v>1600194996</v>
      </c>
      <c r="B880" t="s">
        <v>183</v>
      </c>
      <c r="C880">
        <v>194996</v>
      </c>
      <c r="E880" t="s">
        <v>575</v>
      </c>
      <c r="F880" t="s">
        <v>1</v>
      </c>
      <c r="G880" t="s">
        <v>2</v>
      </c>
      <c r="H880">
        <v>16045.95</v>
      </c>
      <c r="I880">
        <v>16045.95</v>
      </c>
      <c r="J880">
        <v>5722</v>
      </c>
      <c r="K880">
        <v>5722</v>
      </c>
      <c r="L880">
        <v>0</v>
      </c>
      <c r="M880">
        <v>0</v>
      </c>
      <c r="N880">
        <v>51479.05</v>
      </c>
      <c r="O880">
        <v>51171.05</v>
      </c>
      <c r="P880">
        <v>7.7229999999999999</v>
      </c>
      <c r="Q880">
        <v>7.7229999999999999</v>
      </c>
      <c r="R880">
        <v>30767</v>
      </c>
      <c r="AA880" t="s">
        <v>3</v>
      </c>
      <c r="AB880" s="1">
        <v>43255</v>
      </c>
      <c r="AE880" s="1">
        <v>43256</v>
      </c>
      <c r="AG880" s="1">
        <v>43256</v>
      </c>
      <c r="AI880" s="1">
        <v>43453</v>
      </c>
      <c r="AM880" s="1">
        <v>43453</v>
      </c>
      <c r="AO880" s="1">
        <v>43453</v>
      </c>
      <c r="AQ880">
        <v>1600636464</v>
      </c>
      <c r="AR880" t="s">
        <v>510</v>
      </c>
      <c r="AS880">
        <v>1</v>
      </c>
      <c r="AV880" t="s">
        <v>1059</v>
      </c>
      <c r="AW880" t="s">
        <v>5</v>
      </c>
      <c r="AY880" t="s">
        <v>6</v>
      </c>
      <c r="BA880" t="s">
        <v>7</v>
      </c>
      <c r="BB880" s="1">
        <v>43344</v>
      </c>
      <c r="BC880" s="1">
        <v>43344</v>
      </c>
      <c r="BD880" s="1">
        <v>43434</v>
      </c>
      <c r="BE880" s="1">
        <v>43434</v>
      </c>
      <c r="BF880">
        <v>0</v>
      </c>
      <c r="BG880">
        <v>0</v>
      </c>
      <c r="BH880">
        <v>4022</v>
      </c>
      <c r="BI880">
        <v>4022</v>
      </c>
      <c r="BJ880">
        <v>10611</v>
      </c>
      <c r="BK880">
        <v>10611</v>
      </c>
      <c r="BL880">
        <v>32625.25</v>
      </c>
      <c r="BM880">
        <v>32317.25</v>
      </c>
      <c r="BN880">
        <v>7.72</v>
      </c>
      <c r="BO880">
        <v>7.72</v>
      </c>
      <c r="BP880" s="1">
        <v>43255</v>
      </c>
      <c r="BQ880" s="1">
        <v>43548</v>
      </c>
      <c r="BR880">
        <v>636469</v>
      </c>
      <c r="BS880">
        <v>5</v>
      </c>
      <c r="BT880" t="s">
        <v>717</v>
      </c>
      <c r="BU880" t="s">
        <v>718</v>
      </c>
      <c r="BW880" t="s">
        <v>876</v>
      </c>
      <c r="BX880">
        <v>1</v>
      </c>
      <c r="BY880">
        <v>1</v>
      </c>
      <c r="BZ880">
        <v>10313</v>
      </c>
      <c r="CA880">
        <v>10005</v>
      </c>
      <c r="CB880">
        <v>2.4</v>
      </c>
      <c r="CC880">
        <v>2.4</v>
      </c>
      <c r="CD880">
        <v>960</v>
      </c>
      <c r="CE880">
        <v>960</v>
      </c>
    </row>
    <row r="881" spans="1:83" x14ac:dyDescent="0.25">
      <c r="A881">
        <v>1600194996</v>
      </c>
      <c r="B881" t="s">
        <v>183</v>
      </c>
      <c r="C881">
        <v>194996</v>
      </c>
      <c r="E881" t="s">
        <v>575</v>
      </c>
      <c r="F881" t="s">
        <v>1</v>
      </c>
      <c r="G881" t="s">
        <v>2</v>
      </c>
      <c r="H881">
        <v>16045.95</v>
      </c>
      <c r="I881">
        <v>16045.95</v>
      </c>
      <c r="J881">
        <v>5722</v>
      </c>
      <c r="K881">
        <v>5722</v>
      </c>
      <c r="L881">
        <v>0</v>
      </c>
      <c r="M881">
        <v>0</v>
      </c>
      <c r="N881">
        <v>51479.05</v>
      </c>
      <c r="O881">
        <v>51171.05</v>
      </c>
      <c r="P881">
        <v>7.7229999999999999</v>
      </c>
      <c r="Q881">
        <v>7.7229999999999999</v>
      </c>
      <c r="R881">
        <v>30767</v>
      </c>
      <c r="AA881" t="s">
        <v>3</v>
      </c>
      <c r="AB881" s="1">
        <v>43255</v>
      </c>
      <c r="AE881" s="1">
        <v>43256</v>
      </c>
      <c r="AG881" s="1">
        <v>43256</v>
      </c>
      <c r="AI881" s="1">
        <v>43453</v>
      </c>
      <c r="AM881" s="1">
        <v>43453</v>
      </c>
      <c r="AO881" s="1">
        <v>43453</v>
      </c>
      <c r="AQ881">
        <v>1600636470</v>
      </c>
      <c r="AR881" t="s">
        <v>511</v>
      </c>
      <c r="AS881">
        <v>2</v>
      </c>
      <c r="AV881" t="s">
        <v>272</v>
      </c>
      <c r="AW881" t="s">
        <v>5</v>
      </c>
      <c r="AY881" t="s">
        <v>6</v>
      </c>
      <c r="BA881" t="s">
        <v>7</v>
      </c>
      <c r="BB881" s="1">
        <v>43344</v>
      </c>
      <c r="BC881" s="1">
        <v>43344</v>
      </c>
      <c r="BD881" s="1">
        <v>43434</v>
      </c>
      <c r="BE881" s="1">
        <v>43434</v>
      </c>
      <c r="BF881">
        <v>0</v>
      </c>
      <c r="BG881">
        <v>0</v>
      </c>
      <c r="BH881">
        <v>1700</v>
      </c>
      <c r="BI881">
        <v>1700</v>
      </c>
      <c r="BJ881">
        <v>5434.95</v>
      </c>
      <c r="BK881">
        <v>5434.95</v>
      </c>
      <c r="BL881">
        <v>18853.8</v>
      </c>
      <c r="BM881">
        <v>18853.8</v>
      </c>
      <c r="BN881">
        <v>0</v>
      </c>
      <c r="BO881">
        <v>0</v>
      </c>
      <c r="BP881" s="1">
        <v>43255</v>
      </c>
      <c r="BQ881" s="1">
        <v>43548</v>
      </c>
      <c r="BR881">
        <v>636471</v>
      </c>
      <c r="BS881">
        <v>1</v>
      </c>
      <c r="BT881" t="s">
        <v>709</v>
      </c>
      <c r="BU881" t="s">
        <v>712</v>
      </c>
      <c r="BW881" t="s">
        <v>730</v>
      </c>
      <c r="BX881">
        <v>1</v>
      </c>
      <c r="BY881">
        <v>1</v>
      </c>
      <c r="BZ881">
        <v>583.79999999999995</v>
      </c>
      <c r="CA881">
        <v>583.79999999999995</v>
      </c>
      <c r="CB881">
        <v>0</v>
      </c>
      <c r="CC881">
        <v>0</v>
      </c>
      <c r="CD881">
        <v>50</v>
      </c>
      <c r="CE881">
        <v>50</v>
      </c>
    </row>
    <row r="882" spans="1:83" x14ac:dyDescent="0.25">
      <c r="A882">
        <v>1600194996</v>
      </c>
      <c r="B882" t="s">
        <v>183</v>
      </c>
      <c r="C882">
        <v>194996</v>
      </c>
      <c r="E882" t="s">
        <v>575</v>
      </c>
      <c r="F882" t="s">
        <v>1</v>
      </c>
      <c r="G882" t="s">
        <v>2</v>
      </c>
      <c r="H882">
        <v>16045.95</v>
      </c>
      <c r="I882">
        <v>16045.95</v>
      </c>
      <c r="J882">
        <v>5722</v>
      </c>
      <c r="K882">
        <v>5722</v>
      </c>
      <c r="L882">
        <v>0</v>
      </c>
      <c r="M882">
        <v>0</v>
      </c>
      <c r="N882">
        <v>51479.05</v>
      </c>
      <c r="O882">
        <v>51171.05</v>
      </c>
      <c r="P882">
        <v>7.7229999999999999</v>
      </c>
      <c r="Q882">
        <v>7.7229999999999999</v>
      </c>
      <c r="R882">
        <v>30767</v>
      </c>
      <c r="AA882" t="s">
        <v>3</v>
      </c>
      <c r="AB882" s="1">
        <v>43255</v>
      </c>
      <c r="AE882" s="1">
        <v>43256</v>
      </c>
      <c r="AG882" s="1">
        <v>43256</v>
      </c>
      <c r="AI882" s="1">
        <v>43453</v>
      </c>
      <c r="AM882" s="1">
        <v>43453</v>
      </c>
      <c r="AO882" s="1">
        <v>43453</v>
      </c>
      <c r="AQ882">
        <v>1600636470</v>
      </c>
      <c r="AR882" t="s">
        <v>511</v>
      </c>
      <c r="AS882">
        <v>2</v>
      </c>
      <c r="AV882" t="s">
        <v>272</v>
      </c>
      <c r="AW882" t="s">
        <v>5</v>
      </c>
      <c r="AY882" t="s">
        <v>6</v>
      </c>
      <c r="BA882" t="s">
        <v>7</v>
      </c>
      <c r="BB882" s="1">
        <v>43344</v>
      </c>
      <c r="BC882" s="1">
        <v>43344</v>
      </c>
      <c r="BD882" s="1">
        <v>43434</v>
      </c>
      <c r="BE882" s="1">
        <v>43434</v>
      </c>
      <c r="BF882">
        <v>0</v>
      </c>
      <c r="BG882">
        <v>0</v>
      </c>
      <c r="BH882">
        <v>1700</v>
      </c>
      <c r="BI882">
        <v>1700</v>
      </c>
      <c r="BJ882">
        <v>5434.95</v>
      </c>
      <c r="BK882">
        <v>5434.95</v>
      </c>
      <c r="BL882">
        <v>18853.8</v>
      </c>
      <c r="BM882">
        <v>18853.8</v>
      </c>
      <c r="BN882">
        <v>0</v>
      </c>
      <c r="BO882">
        <v>0</v>
      </c>
      <c r="BP882" s="1">
        <v>43255</v>
      </c>
      <c r="BQ882" s="1">
        <v>43548</v>
      </c>
      <c r="BR882">
        <v>636472</v>
      </c>
      <c r="BS882">
        <v>2</v>
      </c>
      <c r="BT882" t="s">
        <v>709</v>
      </c>
      <c r="BU882" t="s">
        <v>712</v>
      </c>
      <c r="BW882" t="s">
        <v>730</v>
      </c>
      <c r="BX882">
        <v>15</v>
      </c>
      <c r="BY882">
        <v>15</v>
      </c>
      <c r="BZ882">
        <v>18270</v>
      </c>
      <c r="CA882">
        <v>18270</v>
      </c>
      <c r="CB882">
        <v>0</v>
      </c>
      <c r="CC882">
        <v>0</v>
      </c>
      <c r="CD882">
        <v>1650</v>
      </c>
      <c r="CE882">
        <v>1650</v>
      </c>
    </row>
    <row r="883" spans="1:83" x14ac:dyDescent="0.25">
      <c r="A883">
        <v>1600194997</v>
      </c>
      <c r="B883" t="s">
        <v>183</v>
      </c>
      <c r="C883">
        <v>194997</v>
      </c>
      <c r="E883" t="s">
        <v>155</v>
      </c>
      <c r="F883" t="s">
        <v>1</v>
      </c>
      <c r="G883" t="s">
        <v>2</v>
      </c>
      <c r="H883">
        <v>10819</v>
      </c>
      <c r="I883">
        <v>11591.5</v>
      </c>
      <c r="J883">
        <v>4696</v>
      </c>
      <c r="K883">
        <v>5006</v>
      </c>
      <c r="L883">
        <v>0</v>
      </c>
      <c r="M883">
        <v>0</v>
      </c>
      <c r="N883">
        <v>35918.887000000002</v>
      </c>
      <c r="O883">
        <v>38347.786999999997</v>
      </c>
      <c r="P883">
        <v>8.218</v>
      </c>
      <c r="Q883">
        <v>8.7409999999999997</v>
      </c>
      <c r="R883">
        <v>30767</v>
      </c>
      <c r="AA883" t="s">
        <v>3</v>
      </c>
      <c r="AB883" s="1">
        <v>43255</v>
      </c>
      <c r="AE883" s="1">
        <v>43256</v>
      </c>
      <c r="AG883" s="1">
        <v>43256</v>
      </c>
      <c r="AI883" s="1">
        <v>43453</v>
      </c>
      <c r="AM883" s="1">
        <v>43453</v>
      </c>
      <c r="AO883" s="1">
        <v>43453</v>
      </c>
      <c r="AQ883">
        <v>1600636456</v>
      </c>
      <c r="AR883" t="s">
        <v>512</v>
      </c>
      <c r="AS883">
        <v>1</v>
      </c>
      <c r="AV883" t="s">
        <v>63</v>
      </c>
      <c r="AW883" t="s">
        <v>5</v>
      </c>
      <c r="AY883" t="s">
        <v>6</v>
      </c>
      <c r="BA883" t="s">
        <v>7</v>
      </c>
      <c r="BB883" s="1">
        <v>43344</v>
      </c>
      <c r="BC883" s="1">
        <v>43344</v>
      </c>
      <c r="BD883" s="1">
        <v>43404</v>
      </c>
      <c r="BE883" s="1">
        <v>43434</v>
      </c>
      <c r="BF883">
        <v>0</v>
      </c>
      <c r="BG883">
        <v>0</v>
      </c>
      <c r="BH883">
        <v>4646</v>
      </c>
      <c r="BI883">
        <v>4956</v>
      </c>
      <c r="BJ883">
        <v>10604</v>
      </c>
      <c r="BK883">
        <v>11376.5</v>
      </c>
      <c r="BL883">
        <v>35335.089999999997</v>
      </c>
      <c r="BM883">
        <v>37763.99</v>
      </c>
      <c r="BN883">
        <v>8.2200000000000006</v>
      </c>
      <c r="BO883">
        <v>8.74</v>
      </c>
      <c r="BP883" s="1">
        <v>43255</v>
      </c>
      <c r="BQ883" s="1">
        <v>43548</v>
      </c>
      <c r="BR883">
        <v>636457</v>
      </c>
      <c r="BS883">
        <v>1</v>
      </c>
      <c r="BT883" t="s">
        <v>709</v>
      </c>
      <c r="BU883" t="s">
        <v>710</v>
      </c>
      <c r="BW883" t="s">
        <v>727</v>
      </c>
      <c r="BX883">
        <v>33</v>
      </c>
      <c r="BY883">
        <v>33</v>
      </c>
      <c r="BZ883">
        <v>3547.4870000000001</v>
      </c>
      <c r="CA883">
        <v>3547.4870000000001</v>
      </c>
      <c r="CB883">
        <v>0.77200000000000002</v>
      </c>
      <c r="CC883">
        <v>0.77200000000000002</v>
      </c>
      <c r="CD883">
        <v>1320</v>
      </c>
      <c r="CE883">
        <v>1320</v>
      </c>
    </row>
    <row r="884" spans="1:83" x14ac:dyDescent="0.25">
      <c r="A884">
        <v>1600194997</v>
      </c>
      <c r="B884" t="s">
        <v>183</v>
      </c>
      <c r="C884">
        <v>194997</v>
      </c>
      <c r="E884" t="s">
        <v>155</v>
      </c>
      <c r="F884" t="s">
        <v>1</v>
      </c>
      <c r="G884" t="s">
        <v>2</v>
      </c>
      <c r="H884">
        <v>10819</v>
      </c>
      <c r="I884">
        <v>11591.5</v>
      </c>
      <c r="J884">
        <v>4696</v>
      </c>
      <c r="K884">
        <v>5006</v>
      </c>
      <c r="L884">
        <v>0</v>
      </c>
      <c r="M884">
        <v>0</v>
      </c>
      <c r="N884">
        <v>35918.887000000002</v>
      </c>
      <c r="O884">
        <v>38347.786999999997</v>
      </c>
      <c r="P884">
        <v>8.218</v>
      </c>
      <c r="Q884">
        <v>8.7409999999999997</v>
      </c>
      <c r="R884">
        <v>30767</v>
      </c>
      <c r="AA884" t="s">
        <v>3</v>
      </c>
      <c r="AB884" s="1">
        <v>43255</v>
      </c>
      <c r="AE884" s="1">
        <v>43256</v>
      </c>
      <c r="AG884" s="1">
        <v>43256</v>
      </c>
      <c r="AI884" s="1">
        <v>43453</v>
      </c>
      <c r="AM884" s="1">
        <v>43453</v>
      </c>
      <c r="AO884" s="1">
        <v>43453</v>
      </c>
      <c r="AQ884">
        <v>1600636456</v>
      </c>
      <c r="AR884" t="s">
        <v>512</v>
      </c>
      <c r="AS884">
        <v>1</v>
      </c>
      <c r="AV884" t="s">
        <v>63</v>
      </c>
      <c r="AW884" t="s">
        <v>5</v>
      </c>
      <c r="AY884" t="s">
        <v>6</v>
      </c>
      <c r="BA884" t="s">
        <v>7</v>
      </c>
      <c r="BB884" s="1">
        <v>43344</v>
      </c>
      <c r="BC884" s="1">
        <v>43344</v>
      </c>
      <c r="BD884" s="1">
        <v>43404</v>
      </c>
      <c r="BE884" s="1">
        <v>43434</v>
      </c>
      <c r="BF884">
        <v>0</v>
      </c>
      <c r="BG884">
        <v>0</v>
      </c>
      <c r="BH884">
        <v>4646</v>
      </c>
      <c r="BI884">
        <v>4956</v>
      </c>
      <c r="BJ884">
        <v>10604</v>
      </c>
      <c r="BK884">
        <v>11376.5</v>
      </c>
      <c r="BL884">
        <v>35335.089999999997</v>
      </c>
      <c r="BM884">
        <v>37763.99</v>
      </c>
      <c r="BN884">
        <v>8.2200000000000006</v>
      </c>
      <c r="BO884">
        <v>8.74</v>
      </c>
      <c r="BP884" s="1">
        <v>43255</v>
      </c>
      <c r="BQ884" s="1">
        <v>43548</v>
      </c>
      <c r="BR884">
        <v>636458</v>
      </c>
      <c r="BS884">
        <v>2</v>
      </c>
      <c r="BT884" t="s">
        <v>709</v>
      </c>
      <c r="BU884" t="s">
        <v>710</v>
      </c>
      <c r="BW884" t="s">
        <v>722</v>
      </c>
      <c r="BX884">
        <v>98</v>
      </c>
      <c r="BY884">
        <v>98</v>
      </c>
      <c r="BZ884">
        <v>4502.12</v>
      </c>
      <c r="CA884">
        <v>4502.12</v>
      </c>
      <c r="CB884">
        <v>0.98</v>
      </c>
      <c r="CC884">
        <v>0.98</v>
      </c>
      <c r="CD884">
        <v>686</v>
      </c>
      <c r="CE884">
        <v>686</v>
      </c>
    </row>
    <row r="885" spans="1:83" x14ac:dyDescent="0.25">
      <c r="A885">
        <v>1600194997</v>
      </c>
      <c r="B885" t="s">
        <v>183</v>
      </c>
      <c r="C885">
        <v>194997</v>
      </c>
      <c r="E885" t="s">
        <v>155</v>
      </c>
      <c r="F885" t="s">
        <v>1</v>
      </c>
      <c r="G885" t="s">
        <v>2</v>
      </c>
      <c r="H885">
        <v>10819</v>
      </c>
      <c r="I885">
        <v>11591.5</v>
      </c>
      <c r="J885">
        <v>4696</v>
      </c>
      <c r="K885">
        <v>5006</v>
      </c>
      <c r="L885">
        <v>0</v>
      </c>
      <c r="M885">
        <v>0</v>
      </c>
      <c r="N885">
        <v>35918.887000000002</v>
      </c>
      <c r="O885">
        <v>38347.786999999997</v>
      </c>
      <c r="P885">
        <v>8.218</v>
      </c>
      <c r="Q885">
        <v>8.7409999999999997</v>
      </c>
      <c r="R885">
        <v>30767</v>
      </c>
      <c r="AA885" t="s">
        <v>3</v>
      </c>
      <c r="AB885" s="1">
        <v>43255</v>
      </c>
      <c r="AE885" s="1">
        <v>43256</v>
      </c>
      <c r="AG885" s="1">
        <v>43256</v>
      </c>
      <c r="AI885" s="1">
        <v>43453</v>
      </c>
      <c r="AM885" s="1">
        <v>43453</v>
      </c>
      <c r="AO885" s="1">
        <v>43453</v>
      </c>
      <c r="AQ885">
        <v>1600636456</v>
      </c>
      <c r="AR885" t="s">
        <v>512</v>
      </c>
      <c r="AS885">
        <v>1</v>
      </c>
      <c r="AV885" t="s">
        <v>63</v>
      </c>
      <c r="AW885" t="s">
        <v>5</v>
      </c>
      <c r="AY885" t="s">
        <v>6</v>
      </c>
      <c r="BA885" t="s">
        <v>7</v>
      </c>
      <c r="BB885" s="1">
        <v>43344</v>
      </c>
      <c r="BC885" s="1">
        <v>43344</v>
      </c>
      <c r="BD885" s="1">
        <v>43404</v>
      </c>
      <c r="BE885" s="1">
        <v>43434</v>
      </c>
      <c r="BF885">
        <v>0</v>
      </c>
      <c r="BG885">
        <v>0</v>
      </c>
      <c r="BH885">
        <v>4646</v>
      </c>
      <c r="BI885">
        <v>4956</v>
      </c>
      <c r="BJ885">
        <v>10604</v>
      </c>
      <c r="BK885">
        <v>11376.5</v>
      </c>
      <c r="BL885">
        <v>35335.089999999997</v>
      </c>
      <c r="BM885">
        <v>37763.99</v>
      </c>
      <c r="BN885">
        <v>8.2200000000000006</v>
      </c>
      <c r="BO885">
        <v>8.74</v>
      </c>
      <c r="BP885" s="1">
        <v>43255</v>
      </c>
      <c r="BQ885" s="1">
        <v>43548</v>
      </c>
      <c r="BR885">
        <v>636459</v>
      </c>
      <c r="BS885">
        <v>3</v>
      </c>
      <c r="BT885" t="s">
        <v>709</v>
      </c>
      <c r="BU885" t="s">
        <v>718</v>
      </c>
      <c r="BW885" t="s">
        <v>737</v>
      </c>
      <c r="BX885">
        <v>16</v>
      </c>
      <c r="BY885">
        <v>46</v>
      </c>
      <c r="BZ885">
        <v>256.48</v>
      </c>
      <c r="CA885">
        <v>737.38</v>
      </c>
      <c r="CB885">
        <v>6.6000000000000003E-2</v>
      </c>
      <c r="CC885">
        <v>0.189</v>
      </c>
      <c r="CD885">
        <v>80</v>
      </c>
      <c r="CE885">
        <v>230</v>
      </c>
    </row>
    <row r="886" spans="1:83" x14ac:dyDescent="0.25">
      <c r="A886">
        <v>1600194997</v>
      </c>
      <c r="B886" t="s">
        <v>183</v>
      </c>
      <c r="C886">
        <v>194997</v>
      </c>
      <c r="E886" t="s">
        <v>155</v>
      </c>
      <c r="F886" t="s">
        <v>1</v>
      </c>
      <c r="G886" t="s">
        <v>2</v>
      </c>
      <c r="H886">
        <v>10819</v>
      </c>
      <c r="I886">
        <v>11591.5</v>
      </c>
      <c r="J886">
        <v>4696</v>
      </c>
      <c r="K886">
        <v>5006</v>
      </c>
      <c r="L886">
        <v>0</v>
      </c>
      <c r="M886">
        <v>0</v>
      </c>
      <c r="N886">
        <v>35918.887000000002</v>
      </c>
      <c r="O886">
        <v>38347.786999999997</v>
      </c>
      <c r="P886">
        <v>8.218</v>
      </c>
      <c r="Q886">
        <v>8.7409999999999997</v>
      </c>
      <c r="R886">
        <v>30767</v>
      </c>
      <c r="AA886" t="s">
        <v>3</v>
      </c>
      <c r="AB886" s="1">
        <v>43255</v>
      </c>
      <c r="AE886" s="1">
        <v>43256</v>
      </c>
      <c r="AG886" s="1">
        <v>43256</v>
      </c>
      <c r="AI886" s="1">
        <v>43453</v>
      </c>
      <c r="AM886" s="1">
        <v>43453</v>
      </c>
      <c r="AO886" s="1">
        <v>43453</v>
      </c>
      <c r="AQ886">
        <v>1600636456</v>
      </c>
      <c r="AR886" t="s">
        <v>512</v>
      </c>
      <c r="AS886">
        <v>1</v>
      </c>
      <c r="AV886" t="s">
        <v>63</v>
      </c>
      <c r="AW886" t="s">
        <v>5</v>
      </c>
      <c r="AY886" t="s">
        <v>6</v>
      </c>
      <c r="BA886" t="s">
        <v>7</v>
      </c>
      <c r="BB886" s="1">
        <v>43344</v>
      </c>
      <c r="BC886" s="1">
        <v>43344</v>
      </c>
      <c r="BD886" s="1">
        <v>43404</v>
      </c>
      <c r="BE886" s="1">
        <v>43434</v>
      </c>
      <c r="BF886">
        <v>0</v>
      </c>
      <c r="BG886">
        <v>0</v>
      </c>
      <c r="BH886">
        <v>4646</v>
      </c>
      <c r="BI886">
        <v>4956</v>
      </c>
      <c r="BJ886">
        <v>10604</v>
      </c>
      <c r="BK886">
        <v>11376.5</v>
      </c>
      <c r="BL886">
        <v>35335.089999999997</v>
      </c>
      <c r="BM886">
        <v>37763.99</v>
      </c>
      <c r="BN886">
        <v>8.2200000000000006</v>
      </c>
      <c r="BO886">
        <v>8.74</v>
      </c>
      <c r="BP886" s="1">
        <v>43255</v>
      </c>
      <c r="BQ886" s="1">
        <v>43548</v>
      </c>
      <c r="BR886">
        <v>636460</v>
      </c>
      <c r="BS886">
        <v>4</v>
      </c>
      <c r="BT886" t="s">
        <v>717</v>
      </c>
      <c r="BU886" t="s">
        <v>718</v>
      </c>
      <c r="BW886" t="s">
        <v>876</v>
      </c>
      <c r="BX886">
        <v>1</v>
      </c>
      <c r="BY886">
        <v>1</v>
      </c>
      <c r="BZ886">
        <v>27029</v>
      </c>
      <c r="CA886">
        <v>28977</v>
      </c>
      <c r="CB886">
        <v>6.4</v>
      </c>
      <c r="CC886">
        <v>6.8</v>
      </c>
      <c r="CD886">
        <v>2560</v>
      </c>
      <c r="CE886">
        <v>2720</v>
      </c>
    </row>
    <row r="887" spans="1:83" x14ac:dyDescent="0.25">
      <c r="A887">
        <v>1600194997</v>
      </c>
      <c r="B887" t="s">
        <v>183</v>
      </c>
      <c r="C887">
        <v>194997</v>
      </c>
      <c r="E887" t="s">
        <v>155</v>
      </c>
      <c r="F887" t="s">
        <v>1</v>
      </c>
      <c r="G887" t="s">
        <v>2</v>
      </c>
      <c r="H887">
        <v>10819</v>
      </c>
      <c r="I887">
        <v>11591.5</v>
      </c>
      <c r="J887">
        <v>4696</v>
      </c>
      <c r="K887">
        <v>5006</v>
      </c>
      <c r="L887">
        <v>0</v>
      </c>
      <c r="M887">
        <v>0</v>
      </c>
      <c r="N887">
        <v>35918.887000000002</v>
      </c>
      <c r="O887">
        <v>38347.786999999997</v>
      </c>
      <c r="P887">
        <v>8.218</v>
      </c>
      <c r="Q887">
        <v>8.7409999999999997</v>
      </c>
      <c r="R887">
        <v>30767</v>
      </c>
      <c r="AA887" t="s">
        <v>3</v>
      </c>
      <c r="AB887" s="1">
        <v>43255</v>
      </c>
      <c r="AE887" s="1">
        <v>43256</v>
      </c>
      <c r="AG887" s="1">
        <v>43256</v>
      </c>
      <c r="AI887" s="1">
        <v>43453</v>
      </c>
      <c r="AM887" s="1">
        <v>43453</v>
      </c>
      <c r="AO887" s="1">
        <v>43453</v>
      </c>
      <c r="AQ887">
        <v>1600636461</v>
      </c>
      <c r="AR887" t="s">
        <v>513</v>
      </c>
      <c r="AS887">
        <v>2</v>
      </c>
      <c r="AV887" t="s">
        <v>272</v>
      </c>
      <c r="AW887" t="s">
        <v>5</v>
      </c>
      <c r="AY887" t="s">
        <v>6</v>
      </c>
      <c r="BA887" t="s">
        <v>7</v>
      </c>
      <c r="BB887" s="1">
        <v>43344</v>
      </c>
      <c r="BC887" s="1">
        <v>43344</v>
      </c>
      <c r="BD887" s="1">
        <v>43404</v>
      </c>
      <c r="BE887" s="1">
        <v>43434</v>
      </c>
      <c r="BF887">
        <v>0</v>
      </c>
      <c r="BG887">
        <v>0</v>
      </c>
      <c r="BH887">
        <v>50</v>
      </c>
      <c r="BI887">
        <v>50</v>
      </c>
      <c r="BJ887">
        <v>215</v>
      </c>
      <c r="BK887">
        <v>215</v>
      </c>
      <c r="BL887">
        <v>583.79999999999995</v>
      </c>
      <c r="BM887">
        <v>583.79999999999995</v>
      </c>
      <c r="BN887">
        <v>0</v>
      </c>
      <c r="BO887">
        <v>0</v>
      </c>
      <c r="BP887" s="1">
        <v>43255</v>
      </c>
      <c r="BQ887" s="1">
        <v>43548</v>
      </c>
      <c r="BR887">
        <v>636462</v>
      </c>
      <c r="BS887">
        <v>1</v>
      </c>
      <c r="BT887" t="s">
        <v>709</v>
      </c>
      <c r="BU887" t="s">
        <v>712</v>
      </c>
      <c r="BW887" t="s">
        <v>730</v>
      </c>
      <c r="BX887">
        <v>1</v>
      </c>
      <c r="BY887">
        <v>1</v>
      </c>
      <c r="BZ887">
        <v>583.79999999999995</v>
      </c>
      <c r="CA887">
        <v>583.79999999999995</v>
      </c>
      <c r="CB887">
        <v>0</v>
      </c>
      <c r="CC887">
        <v>0</v>
      </c>
      <c r="CD887">
        <v>50</v>
      </c>
      <c r="CE887">
        <v>50</v>
      </c>
    </row>
    <row r="888" spans="1:83" x14ac:dyDescent="0.25">
      <c r="A888">
        <v>1600199162</v>
      </c>
      <c r="B888" t="s">
        <v>183</v>
      </c>
      <c r="C888">
        <v>199162</v>
      </c>
      <c r="E888" t="s">
        <v>81</v>
      </c>
      <c r="F888" t="s">
        <v>1</v>
      </c>
      <c r="G888" t="s">
        <v>2</v>
      </c>
      <c r="H888">
        <v>4302.6000000000004</v>
      </c>
      <c r="I888">
        <v>4302.6000000000004</v>
      </c>
      <c r="J888">
        <v>2982</v>
      </c>
      <c r="K888">
        <v>2982</v>
      </c>
      <c r="L888">
        <v>0</v>
      </c>
      <c r="M888">
        <v>0</v>
      </c>
      <c r="N888">
        <v>19570.439999999999</v>
      </c>
      <c r="O888">
        <v>19570.439999999999</v>
      </c>
      <c r="P888">
        <v>4.26</v>
      </c>
      <c r="Q888">
        <v>4.26</v>
      </c>
      <c r="R888">
        <v>36299</v>
      </c>
      <c r="AA888" t="s">
        <v>3</v>
      </c>
      <c r="AB888" s="1">
        <v>43349</v>
      </c>
      <c r="AE888" s="1">
        <v>43349</v>
      </c>
      <c r="AG888" s="1">
        <v>43349</v>
      </c>
      <c r="AI888" s="1">
        <v>43493</v>
      </c>
      <c r="AM888" s="1">
        <v>43493</v>
      </c>
      <c r="AO888" s="1">
        <v>43493</v>
      </c>
      <c r="AQ888">
        <v>1600614842</v>
      </c>
      <c r="AR888" t="s">
        <v>550</v>
      </c>
      <c r="AS888">
        <v>1</v>
      </c>
      <c r="AV888" t="s">
        <v>81</v>
      </c>
      <c r="AW888" t="s">
        <v>5</v>
      </c>
      <c r="AY888" t="s">
        <v>6</v>
      </c>
      <c r="BA888" t="s">
        <v>7</v>
      </c>
      <c r="BB888" s="1">
        <v>43353</v>
      </c>
      <c r="BC888" s="1">
        <v>43353</v>
      </c>
      <c r="BD888" s="1">
        <v>43404</v>
      </c>
      <c r="BE888" s="1">
        <v>43434</v>
      </c>
      <c r="BF888">
        <v>0</v>
      </c>
      <c r="BG888">
        <v>0</v>
      </c>
      <c r="BH888">
        <v>2982</v>
      </c>
      <c r="BI888">
        <v>2982</v>
      </c>
      <c r="BJ888">
        <v>4302.6000000000004</v>
      </c>
      <c r="BK888">
        <v>4302.6000000000004</v>
      </c>
      <c r="BL888">
        <v>19570.439999999999</v>
      </c>
      <c r="BM888">
        <v>19570.439999999999</v>
      </c>
      <c r="BN888">
        <v>4.26</v>
      </c>
      <c r="BO888">
        <v>4.26</v>
      </c>
      <c r="BP888" s="1">
        <v>43349</v>
      </c>
      <c r="BQ888" s="1">
        <v>43548</v>
      </c>
      <c r="BR888">
        <v>614843</v>
      </c>
      <c r="BS888">
        <v>1</v>
      </c>
      <c r="BT888" t="s">
        <v>709</v>
      </c>
      <c r="BU888" t="s">
        <v>710</v>
      </c>
      <c r="BW888" t="s">
        <v>722</v>
      </c>
      <c r="BX888">
        <v>426</v>
      </c>
      <c r="BY888">
        <v>426</v>
      </c>
      <c r="BZ888">
        <v>19570.439999999999</v>
      </c>
      <c r="CA888">
        <v>19570.439999999999</v>
      </c>
      <c r="CB888">
        <v>4.26</v>
      </c>
      <c r="CC888">
        <v>4.26</v>
      </c>
      <c r="CD888">
        <v>2982</v>
      </c>
      <c r="CE888">
        <v>2982</v>
      </c>
    </row>
    <row r="889" spans="1:83" x14ac:dyDescent="0.25">
      <c r="A889">
        <v>1600201475</v>
      </c>
      <c r="B889" t="s">
        <v>183</v>
      </c>
      <c r="C889">
        <v>201475</v>
      </c>
      <c r="E889" t="s">
        <v>1058</v>
      </c>
      <c r="F889" t="s">
        <v>1</v>
      </c>
      <c r="G889" t="s">
        <v>2</v>
      </c>
      <c r="H889">
        <v>2113.2399999999998</v>
      </c>
      <c r="I889">
        <v>2047</v>
      </c>
      <c r="J889">
        <v>1150</v>
      </c>
      <c r="K889">
        <v>1150</v>
      </c>
      <c r="L889">
        <v>0</v>
      </c>
      <c r="M889">
        <v>0</v>
      </c>
      <c r="N889">
        <v>3296.654</v>
      </c>
      <c r="O889">
        <v>3296.654</v>
      </c>
      <c r="P889">
        <v>0.71799999999999997</v>
      </c>
      <c r="Q889">
        <v>0.71799999999999997</v>
      </c>
      <c r="R889">
        <v>32241</v>
      </c>
      <c r="AA889" t="s">
        <v>3</v>
      </c>
      <c r="AB889" s="1">
        <v>43403</v>
      </c>
      <c r="AE889" s="1">
        <v>43403</v>
      </c>
      <c r="AG889" s="1">
        <v>43403</v>
      </c>
      <c r="AI889" s="1">
        <v>43482</v>
      </c>
      <c r="AM889" s="1">
        <v>43482</v>
      </c>
      <c r="AO889" s="1">
        <v>43482</v>
      </c>
      <c r="AQ889">
        <v>1600623317</v>
      </c>
      <c r="AR889" t="s">
        <v>563</v>
      </c>
      <c r="AS889">
        <v>1</v>
      </c>
      <c r="AV889" t="s">
        <v>1058</v>
      </c>
      <c r="AW889" t="s">
        <v>5</v>
      </c>
      <c r="AX889">
        <v>1026859</v>
      </c>
      <c r="AY889" t="s">
        <v>9</v>
      </c>
      <c r="BA889" t="s">
        <v>7</v>
      </c>
      <c r="BB889" s="1">
        <v>43409</v>
      </c>
      <c r="BC889" s="1">
        <v>43409</v>
      </c>
      <c r="BD889" s="1">
        <v>43434</v>
      </c>
      <c r="BE889" s="1">
        <v>43434</v>
      </c>
      <c r="BF889">
        <v>0</v>
      </c>
      <c r="BG889">
        <v>0</v>
      </c>
      <c r="BH889">
        <v>1150</v>
      </c>
      <c r="BI889">
        <v>1150</v>
      </c>
      <c r="BJ889">
        <v>2113.2399999999998</v>
      </c>
      <c r="BK889">
        <v>2047</v>
      </c>
      <c r="BL889">
        <v>3296.65</v>
      </c>
      <c r="BM889">
        <v>3296.65</v>
      </c>
      <c r="BN889">
        <v>0.72</v>
      </c>
      <c r="BO889">
        <v>0.72</v>
      </c>
      <c r="BP889" s="1">
        <v>43403</v>
      </c>
      <c r="BQ889" s="1">
        <v>43548</v>
      </c>
      <c r="BR889">
        <v>623318</v>
      </c>
      <c r="BS889">
        <v>1</v>
      </c>
      <c r="BT889" t="s">
        <v>709</v>
      </c>
      <c r="BU889" t="s">
        <v>718</v>
      </c>
      <c r="BW889" t="s">
        <v>739</v>
      </c>
      <c r="BX889">
        <v>23</v>
      </c>
      <c r="BY889">
        <v>23</v>
      </c>
      <c r="BZ889">
        <v>3296.654</v>
      </c>
      <c r="CA889">
        <v>3296.654</v>
      </c>
      <c r="CB889">
        <v>0.71799999999999997</v>
      </c>
      <c r="CC889">
        <v>0.71799999999999997</v>
      </c>
      <c r="CD889">
        <v>1150</v>
      </c>
      <c r="CE889">
        <v>1150</v>
      </c>
    </row>
    <row r="890" spans="1:83" x14ac:dyDescent="0.25">
      <c r="A890">
        <v>1600161442</v>
      </c>
      <c r="B890" t="s">
        <v>183</v>
      </c>
      <c r="C890">
        <v>161442</v>
      </c>
      <c r="E890" t="s">
        <v>47</v>
      </c>
      <c r="F890" t="s">
        <v>1</v>
      </c>
      <c r="G890" t="s">
        <v>2</v>
      </c>
      <c r="H890">
        <v>58821.57</v>
      </c>
      <c r="I890">
        <v>152408.29</v>
      </c>
      <c r="J890">
        <v>23756.3</v>
      </c>
      <c r="K890">
        <v>26131.93</v>
      </c>
      <c r="L890">
        <v>0</v>
      </c>
      <c r="M890">
        <v>0</v>
      </c>
      <c r="N890">
        <v>237563</v>
      </c>
      <c r="O890">
        <v>689547</v>
      </c>
      <c r="P890">
        <v>0</v>
      </c>
      <c r="Q890">
        <v>0</v>
      </c>
      <c r="R890">
        <v>26377</v>
      </c>
      <c r="AA890" t="s">
        <v>3</v>
      </c>
      <c r="AB890" s="1">
        <v>42508</v>
      </c>
      <c r="AE890" s="1">
        <v>42528</v>
      </c>
      <c r="AG890" s="1">
        <v>42528</v>
      </c>
      <c r="AI890" s="1">
        <v>43475</v>
      </c>
      <c r="AK890" s="1">
        <v>43587</v>
      </c>
      <c r="AM890" s="1">
        <v>43622</v>
      </c>
      <c r="AO890" s="1">
        <v>43708</v>
      </c>
      <c r="AQ890">
        <v>1600517458</v>
      </c>
      <c r="AR890" t="s">
        <v>265</v>
      </c>
      <c r="AS890">
        <v>1</v>
      </c>
      <c r="AV890" t="s">
        <v>47</v>
      </c>
      <c r="AW890" t="s">
        <v>5</v>
      </c>
      <c r="AY890" t="s">
        <v>6</v>
      </c>
      <c r="BA890" t="s">
        <v>7</v>
      </c>
      <c r="BB890" s="1">
        <v>42583</v>
      </c>
      <c r="BC890" s="1">
        <v>42583</v>
      </c>
      <c r="BD890" s="1">
        <v>42829</v>
      </c>
      <c r="BE890" s="1">
        <v>43437</v>
      </c>
      <c r="BF890">
        <v>0</v>
      </c>
      <c r="BG890">
        <v>0</v>
      </c>
      <c r="BH890">
        <v>13212.5</v>
      </c>
      <c r="BI890">
        <v>14533.75</v>
      </c>
      <c r="BJ890">
        <v>33621.57</v>
      </c>
      <c r="BK890">
        <v>125000</v>
      </c>
      <c r="BL890">
        <v>132125</v>
      </c>
      <c r="BM890">
        <v>554854</v>
      </c>
      <c r="BN890">
        <v>0</v>
      </c>
      <c r="BO890">
        <v>0</v>
      </c>
      <c r="BP890" s="1">
        <v>42508</v>
      </c>
      <c r="BQ890" s="1">
        <v>43614</v>
      </c>
      <c r="BR890">
        <v>517459</v>
      </c>
      <c r="BS890">
        <v>1</v>
      </c>
      <c r="BT890" t="s">
        <v>717</v>
      </c>
      <c r="BU890" t="s">
        <v>720</v>
      </c>
      <c r="BW890" t="s">
        <v>893</v>
      </c>
      <c r="BX890">
        <v>1</v>
      </c>
      <c r="BY890">
        <v>1</v>
      </c>
      <c r="BZ890">
        <v>132125</v>
      </c>
      <c r="CA890">
        <v>554854</v>
      </c>
      <c r="CB890">
        <v>0</v>
      </c>
      <c r="CC890">
        <v>0</v>
      </c>
      <c r="CD890">
        <v>13212.5</v>
      </c>
      <c r="CE890">
        <v>55485.4</v>
      </c>
    </row>
    <row r="891" spans="1:83" x14ac:dyDescent="0.25">
      <c r="A891">
        <v>1600161442</v>
      </c>
      <c r="B891" t="s">
        <v>183</v>
      </c>
      <c r="C891">
        <v>161442</v>
      </c>
      <c r="E891" t="s">
        <v>47</v>
      </c>
      <c r="F891" t="s">
        <v>1</v>
      </c>
      <c r="G891" t="s">
        <v>2</v>
      </c>
      <c r="H891">
        <v>58821.57</v>
      </c>
      <c r="I891">
        <v>152408.29</v>
      </c>
      <c r="J891">
        <v>23756.3</v>
      </c>
      <c r="K891">
        <v>26131.93</v>
      </c>
      <c r="L891">
        <v>0</v>
      </c>
      <c r="M891">
        <v>0</v>
      </c>
      <c r="N891">
        <v>237563</v>
      </c>
      <c r="O891">
        <v>689547</v>
      </c>
      <c r="P891">
        <v>0</v>
      </c>
      <c r="Q891">
        <v>0</v>
      </c>
      <c r="R891">
        <v>26377</v>
      </c>
      <c r="AA891" t="s">
        <v>3</v>
      </c>
      <c r="AB891" s="1">
        <v>42508</v>
      </c>
      <c r="AE891" s="1">
        <v>42528</v>
      </c>
      <c r="AG891" s="1">
        <v>42528</v>
      </c>
      <c r="AI891" s="1">
        <v>43475</v>
      </c>
      <c r="AK891" s="1">
        <v>43587</v>
      </c>
      <c r="AM891" s="1">
        <v>43622</v>
      </c>
      <c r="AO891" s="1">
        <v>43708</v>
      </c>
      <c r="AQ891">
        <v>1600517460</v>
      </c>
      <c r="AR891" t="s">
        <v>266</v>
      </c>
      <c r="AS891">
        <v>2</v>
      </c>
      <c r="AV891" t="s">
        <v>47</v>
      </c>
      <c r="AW891" t="s">
        <v>5</v>
      </c>
      <c r="AY891" t="s">
        <v>6</v>
      </c>
      <c r="BA891" t="s">
        <v>7</v>
      </c>
      <c r="BB891" s="1">
        <v>43059</v>
      </c>
      <c r="BC891" s="1">
        <v>42583</v>
      </c>
      <c r="BD891" s="1">
        <v>43423</v>
      </c>
      <c r="BE891" s="1">
        <v>43437</v>
      </c>
      <c r="BF891">
        <v>0</v>
      </c>
      <c r="BG891">
        <v>0</v>
      </c>
      <c r="BH891">
        <v>10543.8</v>
      </c>
      <c r="BI891">
        <v>11598.18</v>
      </c>
      <c r="BJ891">
        <v>25200</v>
      </c>
      <c r="BK891">
        <v>27408.29</v>
      </c>
      <c r="BL891">
        <v>105438</v>
      </c>
      <c r="BM891">
        <v>134693</v>
      </c>
      <c r="BN891">
        <v>0</v>
      </c>
      <c r="BO891">
        <v>0</v>
      </c>
      <c r="BP891" s="1">
        <v>42508</v>
      </c>
      <c r="BQ891" s="1">
        <v>43614</v>
      </c>
      <c r="BR891">
        <v>517461</v>
      </c>
      <c r="BS891">
        <v>1</v>
      </c>
      <c r="BT891" t="s">
        <v>717</v>
      </c>
      <c r="BU891" t="s">
        <v>720</v>
      </c>
      <c r="BW891" t="s">
        <v>894</v>
      </c>
      <c r="BX891">
        <v>1</v>
      </c>
      <c r="BY891">
        <v>1</v>
      </c>
      <c r="BZ891">
        <v>0</v>
      </c>
      <c r="CA891">
        <v>134693</v>
      </c>
      <c r="CB891">
        <v>0</v>
      </c>
      <c r="CC891">
        <v>0</v>
      </c>
      <c r="CD891">
        <v>0</v>
      </c>
      <c r="CE891">
        <v>13469.3</v>
      </c>
    </row>
    <row r="892" spans="1:83" x14ac:dyDescent="0.25">
      <c r="A892">
        <v>1600161442</v>
      </c>
      <c r="B892" t="s">
        <v>183</v>
      </c>
      <c r="C892">
        <v>161442</v>
      </c>
      <c r="E892" t="s">
        <v>47</v>
      </c>
      <c r="F892" t="s">
        <v>1</v>
      </c>
      <c r="G892" t="s">
        <v>2</v>
      </c>
      <c r="H892">
        <v>58821.57</v>
      </c>
      <c r="I892">
        <v>152408.29</v>
      </c>
      <c r="J892">
        <v>23756.3</v>
      </c>
      <c r="K892">
        <v>26131.93</v>
      </c>
      <c r="L892">
        <v>0</v>
      </c>
      <c r="M892">
        <v>0</v>
      </c>
      <c r="N892">
        <v>237563</v>
      </c>
      <c r="O892">
        <v>689547</v>
      </c>
      <c r="P892">
        <v>0</v>
      </c>
      <c r="Q892">
        <v>0</v>
      </c>
      <c r="R892">
        <v>26377</v>
      </c>
      <c r="AA892" t="s">
        <v>3</v>
      </c>
      <c r="AB892" s="1">
        <v>42508</v>
      </c>
      <c r="AE892" s="1">
        <v>42528</v>
      </c>
      <c r="AG892" s="1">
        <v>42528</v>
      </c>
      <c r="AI892" s="1">
        <v>43475</v>
      </c>
      <c r="AK892" s="1">
        <v>43587</v>
      </c>
      <c r="AM892" s="1">
        <v>43622</v>
      </c>
      <c r="AO892" s="1">
        <v>43708</v>
      </c>
      <c r="AQ892">
        <v>1600517460</v>
      </c>
      <c r="AR892" t="s">
        <v>266</v>
      </c>
      <c r="AS892">
        <v>2</v>
      </c>
      <c r="AV892" t="s">
        <v>47</v>
      </c>
      <c r="AW892" t="s">
        <v>5</v>
      </c>
      <c r="AY892" t="s">
        <v>6</v>
      </c>
      <c r="BA892" t="s">
        <v>7</v>
      </c>
      <c r="BB892" s="1">
        <v>43059</v>
      </c>
      <c r="BC892" s="1">
        <v>42583</v>
      </c>
      <c r="BD892" s="1">
        <v>43423</v>
      </c>
      <c r="BE892" s="1">
        <v>43437</v>
      </c>
      <c r="BF892">
        <v>0</v>
      </c>
      <c r="BG892">
        <v>0</v>
      </c>
      <c r="BH892">
        <v>10543.8</v>
      </c>
      <c r="BI892">
        <v>11598.18</v>
      </c>
      <c r="BJ892">
        <v>25200</v>
      </c>
      <c r="BK892">
        <v>27408.29</v>
      </c>
      <c r="BL892">
        <v>105438</v>
      </c>
      <c r="BM892">
        <v>134693</v>
      </c>
      <c r="BN892">
        <v>0</v>
      </c>
      <c r="BO892">
        <v>0</v>
      </c>
      <c r="BP892" s="1">
        <v>42508</v>
      </c>
      <c r="BQ892" s="1">
        <v>43614</v>
      </c>
      <c r="BR892">
        <v>517462</v>
      </c>
      <c r="BS892">
        <v>2</v>
      </c>
      <c r="BT892" t="s">
        <v>717</v>
      </c>
      <c r="BU892" t="s">
        <v>720</v>
      </c>
      <c r="BW892" t="s">
        <v>895</v>
      </c>
      <c r="BX892">
        <v>1</v>
      </c>
      <c r="BY892">
        <v>1</v>
      </c>
      <c r="BZ892">
        <v>105438</v>
      </c>
      <c r="CA892">
        <v>0</v>
      </c>
      <c r="CB892">
        <v>0</v>
      </c>
      <c r="CC892">
        <v>0</v>
      </c>
      <c r="CD892">
        <v>10543.8</v>
      </c>
      <c r="CE892">
        <v>0</v>
      </c>
    </row>
    <row r="893" spans="1:83" x14ac:dyDescent="0.25">
      <c r="A893">
        <v>1600174189</v>
      </c>
      <c r="B893" t="s">
        <v>183</v>
      </c>
      <c r="C893">
        <v>174189</v>
      </c>
      <c r="E893" t="s">
        <v>47</v>
      </c>
      <c r="F893" t="s">
        <v>1</v>
      </c>
      <c r="G893" t="s">
        <v>2</v>
      </c>
      <c r="H893">
        <v>133601.69</v>
      </c>
      <c r="I893">
        <v>84784.91</v>
      </c>
      <c r="J893">
        <v>29770.48</v>
      </c>
      <c r="K893">
        <v>24793.84</v>
      </c>
      <c r="L893">
        <v>0</v>
      </c>
      <c r="M893">
        <v>0</v>
      </c>
      <c r="N893">
        <v>263171</v>
      </c>
      <c r="O893">
        <v>219177</v>
      </c>
      <c r="P893">
        <v>37.213000000000001</v>
      </c>
      <c r="Q893">
        <v>30.992000000000001</v>
      </c>
      <c r="R893">
        <v>7398</v>
      </c>
      <c r="AA893" t="s">
        <v>3</v>
      </c>
      <c r="AB893" s="1">
        <v>42814</v>
      </c>
      <c r="AE893" s="1">
        <v>42814</v>
      </c>
      <c r="AG893" s="1">
        <v>42814</v>
      </c>
      <c r="AI893" s="1">
        <v>43451</v>
      </c>
      <c r="AM893" s="1">
        <v>43451</v>
      </c>
      <c r="AO893" s="1">
        <v>43451</v>
      </c>
      <c r="AQ893">
        <v>1600592697</v>
      </c>
      <c r="AR893" t="s">
        <v>369</v>
      </c>
      <c r="AS893">
        <v>1</v>
      </c>
      <c r="AV893" t="s">
        <v>47</v>
      </c>
      <c r="AW893" t="s">
        <v>5</v>
      </c>
      <c r="AY893" t="s">
        <v>6</v>
      </c>
      <c r="BA893" t="s">
        <v>7</v>
      </c>
      <c r="BB893" s="1">
        <v>42856</v>
      </c>
      <c r="BC893" s="1">
        <v>42856</v>
      </c>
      <c r="BD893" s="1">
        <v>43190</v>
      </c>
      <c r="BE893" s="1">
        <v>43437</v>
      </c>
      <c r="BF893">
        <v>0</v>
      </c>
      <c r="BG893">
        <v>0</v>
      </c>
      <c r="BH893">
        <v>29770.48</v>
      </c>
      <c r="BI893">
        <v>24793.84</v>
      </c>
      <c r="BJ893">
        <v>133601.69</v>
      </c>
      <c r="BK893">
        <v>84784.91</v>
      </c>
      <c r="BL893">
        <v>263171</v>
      </c>
      <c r="BM893">
        <v>219177</v>
      </c>
      <c r="BN893">
        <v>37.21</v>
      </c>
      <c r="BO893">
        <v>30.99</v>
      </c>
      <c r="BP893" s="1">
        <v>42814</v>
      </c>
      <c r="BQ893" s="1">
        <v>43547</v>
      </c>
      <c r="BR893">
        <v>592698</v>
      </c>
      <c r="BS893">
        <v>1</v>
      </c>
      <c r="BT893" t="s">
        <v>717</v>
      </c>
      <c r="BU893" t="s">
        <v>720</v>
      </c>
      <c r="BW893" t="s">
        <v>938</v>
      </c>
      <c r="BX893">
        <v>1</v>
      </c>
      <c r="BY893">
        <v>1</v>
      </c>
      <c r="BZ893">
        <v>263171</v>
      </c>
      <c r="CA893">
        <v>219177</v>
      </c>
      <c r="CB893">
        <v>37.213000000000001</v>
      </c>
      <c r="CC893">
        <v>30.992000000000001</v>
      </c>
      <c r="CD893">
        <v>29770.48</v>
      </c>
      <c r="CE893">
        <v>24793.84</v>
      </c>
    </row>
    <row r="894" spans="1:83" x14ac:dyDescent="0.25">
      <c r="A894">
        <v>1600187796</v>
      </c>
      <c r="B894" t="s">
        <v>183</v>
      </c>
      <c r="C894">
        <v>187796</v>
      </c>
      <c r="E894" t="s">
        <v>1058</v>
      </c>
      <c r="F894" t="s">
        <v>1</v>
      </c>
      <c r="G894" t="s">
        <v>2</v>
      </c>
      <c r="H894">
        <v>18844.11</v>
      </c>
      <c r="I894">
        <v>18844.11</v>
      </c>
      <c r="J894">
        <v>15740</v>
      </c>
      <c r="K894">
        <v>15740</v>
      </c>
      <c r="L894">
        <v>0</v>
      </c>
      <c r="M894">
        <v>0</v>
      </c>
      <c r="N894">
        <v>105508.32399999999</v>
      </c>
      <c r="O894">
        <v>105508.32399999999</v>
      </c>
      <c r="P894">
        <v>23.225999999999999</v>
      </c>
      <c r="Q894">
        <v>23.225999999999999</v>
      </c>
      <c r="R894">
        <v>21325</v>
      </c>
      <c r="AA894" t="s">
        <v>3</v>
      </c>
      <c r="AB894" s="1">
        <v>43082</v>
      </c>
      <c r="AE894" s="1">
        <v>43083</v>
      </c>
      <c r="AG894" s="1">
        <v>43083</v>
      </c>
      <c r="AI894" s="1">
        <v>43446</v>
      </c>
      <c r="AM894" s="1">
        <v>43446</v>
      </c>
      <c r="AO894" s="1">
        <v>43446</v>
      </c>
      <c r="AQ894">
        <v>1600535230</v>
      </c>
      <c r="AR894" t="s">
        <v>444</v>
      </c>
      <c r="AS894">
        <v>1</v>
      </c>
      <c r="AV894" t="s">
        <v>1058</v>
      </c>
      <c r="AW894" t="s">
        <v>5</v>
      </c>
      <c r="AY894" t="s">
        <v>6</v>
      </c>
      <c r="BA894" t="s">
        <v>7</v>
      </c>
      <c r="BB894" s="1">
        <v>43084</v>
      </c>
      <c r="BC894" s="1">
        <v>43084</v>
      </c>
      <c r="BD894" s="1">
        <v>43465</v>
      </c>
      <c r="BE894" s="1">
        <v>43437</v>
      </c>
      <c r="BF894">
        <v>0</v>
      </c>
      <c r="BG894">
        <v>0</v>
      </c>
      <c r="BH894">
        <v>15740</v>
      </c>
      <c r="BI894">
        <v>15740</v>
      </c>
      <c r="BJ894">
        <v>18844.11</v>
      </c>
      <c r="BK894">
        <v>18844.11</v>
      </c>
      <c r="BL894">
        <v>105508.32</v>
      </c>
      <c r="BM894">
        <v>105508.32</v>
      </c>
      <c r="BN894">
        <v>23.23</v>
      </c>
      <c r="BO894">
        <v>23.23</v>
      </c>
      <c r="BP894" s="1">
        <v>43082</v>
      </c>
      <c r="BQ894" s="1">
        <v>43545</v>
      </c>
      <c r="BR894">
        <v>535231</v>
      </c>
      <c r="BS894">
        <v>1</v>
      </c>
      <c r="BT894" t="s">
        <v>709</v>
      </c>
      <c r="BU894" t="s">
        <v>718</v>
      </c>
      <c r="BW894" t="s">
        <v>725</v>
      </c>
      <c r="BX894">
        <v>3</v>
      </c>
      <c r="BY894">
        <v>3</v>
      </c>
      <c r="BZ894">
        <v>340.25700000000001</v>
      </c>
      <c r="CA894">
        <v>340.25700000000001</v>
      </c>
      <c r="CB894">
        <v>8.6999999999999994E-2</v>
      </c>
      <c r="CC894">
        <v>8.6999999999999994E-2</v>
      </c>
      <c r="CD894">
        <v>18</v>
      </c>
      <c r="CE894">
        <v>18</v>
      </c>
    </row>
    <row r="895" spans="1:83" x14ac:dyDescent="0.25">
      <c r="A895">
        <v>1600187796</v>
      </c>
      <c r="B895" t="s">
        <v>183</v>
      </c>
      <c r="C895">
        <v>187796</v>
      </c>
      <c r="E895" t="s">
        <v>1058</v>
      </c>
      <c r="F895" t="s">
        <v>1</v>
      </c>
      <c r="G895" t="s">
        <v>2</v>
      </c>
      <c r="H895">
        <v>18844.11</v>
      </c>
      <c r="I895">
        <v>18844.11</v>
      </c>
      <c r="J895">
        <v>15740</v>
      </c>
      <c r="K895">
        <v>15740</v>
      </c>
      <c r="L895">
        <v>0</v>
      </c>
      <c r="M895">
        <v>0</v>
      </c>
      <c r="N895">
        <v>105508.32399999999</v>
      </c>
      <c r="O895">
        <v>105508.32399999999</v>
      </c>
      <c r="P895">
        <v>23.225999999999999</v>
      </c>
      <c r="Q895">
        <v>23.225999999999999</v>
      </c>
      <c r="R895">
        <v>21325</v>
      </c>
      <c r="AA895" t="s">
        <v>3</v>
      </c>
      <c r="AB895" s="1">
        <v>43082</v>
      </c>
      <c r="AE895" s="1">
        <v>43083</v>
      </c>
      <c r="AG895" s="1">
        <v>43083</v>
      </c>
      <c r="AI895" s="1">
        <v>43446</v>
      </c>
      <c r="AM895" s="1">
        <v>43446</v>
      </c>
      <c r="AO895" s="1">
        <v>43446</v>
      </c>
      <c r="AQ895">
        <v>1600535230</v>
      </c>
      <c r="AR895" t="s">
        <v>444</v>
      </c>
      <c r="AS895">
        <v>1</v>
      </c>
      <c r="AV895" t="s">
        <v>1058</v>
      </c>
      <c r="AW895" t="s">
        <v>5</v>
      </c>
      <c r="AY895" t="s">
        <v>6</v>
      </c>
      <c r="BA895" t="s">
        <v>7</v>
      </c>
      <c r="BB895" s="1">
        <v>43084</v>
      </c>
      <c r="BC895" s="1">
        <v>43084</v>
      </c>
      <c r="BD895" s="1">
        <v>43465</v>
      </c>
      <c r="BE895" s="1">
        <v>43437</v>
      </c>
      <c r="BF895">
        <v>0</v>
      </c>
      <c r="BG895">
        <v>0</v>
      </c>
      <c r="BH895">
        <v>15740</v>
      </c>
      <c r="BI895">
        <v>15740</v>
      </c>
      <c r="BJ895">
        <v>18844.11</v>
      </c>
      <c r="BK895">
        <v>18844.11</v>
      </c>
      <c r="BL895">
        <v>105508.32</v>
      </c>
      <c r="BM895">
        <v>105508.32</v>
      </c>
      <c r="BN895">
        <v>23.23</v>
      </c>
      <c r="BO895">
        <v>23.23</v>
      </c>
      <c r="BP895" s="1">
        <v>43082</v>
      </c>
      <c r="BQ895" s="1">
        <v>43545</v>
      </c>
      <c r="BR895">
        <v>535232</v>
      </c>
      <c r="BS895">
        <v>2</v>
      </c>
      <c r="BT895" t="s">
        <v>709</v>
      </c>
      <c r="BU895" t="s">
        <v>718</v>
      </c>
      <c r="BW895" t="s">
        <v>725</v>
      </c>
      <c r="BX895">
        <v>23</v>
      </c>
      <c r="BY895">
        <v>23</v>
      </c>
      <c r="BZ895">
        <v>3508.1669999999999</v>
      </c>
      <c r="CA895">
        <v>3508.1669999999999</v>
      </c>
      <c r="CB895">
        <v>0.89700000000000002</v>
      </c>
      <c r="CC895">
        <v>0.89700000000000002</v>
      </c>
      <c r="CD895">
        <v>322</v>
      </c>
      <c r="CE895">
        <v>322</v>
      </c>
    </row>
    <row r="896" spans="1:83" x14ac:dyDescent="0.25">
      <c r="A896">
        <v>1600187796</v>
      </c>
      <c r="B896" t="s">
        <v>183</v>
      </c>
      <c r="C896">
        <v>187796</v>
      </c>
      <c r="E896" t="s">
        <v>1058</v>
      </c>
      <c r="F896" t="s">
        <v>1</v>
      </c>
      <c r="G896" t="s">
        <v>2</v>
      </c>
      <c r="H896">
        <v>18844.11</v>
      </c>
      <c r="I896">
        <v>18844.11</v>
      </c>
      <c r="J896">
        <v>15740</v>
      </c>
      <c r="K896">
        <v>15740</v>
      </c>
      <c r="L896">
        <v>0</v>
      </c>
      <c r="M896">
        <v>0</v>
      </c>
      <c r="N896">
        <v>105508.32399999999</v>
      </c>
      <c r="O896">
        <v>105508.32399999999</v>
      </c>
      <c r="P896">
        <v>23.225999999999999</v>
      </c>
      <c r="Q896">
        <v>23.225999999999999</v>
      </c>
      <c r="R896">
        <v>21325</v>
      </c>
      <c r="AA896" t="s">
        <v>3</v>
      </c>
      <c r="AB896" s="1">
        <v>43082</v>
      </c>
      <c r="AE896" s="1">
        <v>43083</v>
      </c>
      <c r="AG896" s="1">
        <v>43083</v>
      </c>
      <c r="AI896" s="1">
        <v>43446</v>
      </c>
      <c r="AM896" s="1">
        <v>43446</v>
      </c>
      <c r="AO896" s="1">
        <v>43446</v>
      </c>
      <c r="AQ896">
        <v>1600535230</v>
      </c>
      <c r="AR896" t="s">
        <v>444</v>
      </c>
      <c r="AS896">
        <v>1</v>
      </c>
      <c r="AV896" t="s">
        <v>1058</v>
      </c>
      <c r="AW896" t="s">
        <v>5</v>
      </c>
      <c r="AY896" t="s">
        <v>6</v>
      </c>
      <c r="BA896" t="s">
        <v>7</v>
      </c>
      <c r="BB896" s="1">
        <v>43084</v>
      </c>
      <c r="BC896" s="1">
        <v>43084</v>
      </c>
      <c r="BD896" s="1">
        <v>43465</v>
      </c>
      <c r="BE896" s="1">
        <v>43437</v>
      </c>
      <c r="BF896">
        <v>0</v>
      </c>
      <c r="BG896">
        <v>0</v>
      </c>
      <c r="BH896">
        <v>15740</v>
      </c>
      <c r="BI896">
        <v>15740</v>
      </c>
      <c r="BJ896">
        <v>18844.11</v>
      </c>
      <c r="BK896">
        <v>18844.11</v>
      </c>
      <c r="BL896">
        <v>105508.32</v>
      </c>
      <c r="BM896">
        <v>105508.32</v>
      </c>
      <c r="BN896">
        <v>23.23</v>
      </c>
      <c r="BO896">
        <v>23.23</v>
      </c>
      <c r="BP896" s="1">
        <v>43082</v>
      </c>
      <c r="BQ896" s="1">
        <v>43545</v>
      </c>
      <c r="BR896">
        <v>535233</v>
      </c>
      <c r="BS896">
        <v>3</v>
      </c>
      <c r="BT896" t="s">
        <v>709</v>
      </c>
      <c r="BU896" t="s">
        <v>718</v>
      </c>
      <c r="BW896" t="s">
        <v>725</v>
      </c>
      <c r="BX896">
        <v>6</v>
      </c>
      <c r="BY896">
        <v>6</v>
      </c>
      <c r="BZ896">
        <v>1243.6980000000001</v>
      </c>
      <c r="CA896">
        <v>1243.6980000000001</v>
      </c>
      <c r="CB896">
        <v>0.318</v>
      </c>
      <c r="CC896">
        <v>0.318</v>
      </c>
      <c r="CD896">
        <v>120</v>
      </c>
      <c r="CE896">
        <v>120</v>
      </c>
    </row>
    <row r="897" spans="1:87" x14ac:dyDescent="0.25">
      <c r="A897">
        <v>1600187796</v>
      </c>
      <c r="B897" t="s">
        <v>183</v>
      </c>
      <c r="C897">
        <v>187796</v>
      </c>
      <c r="E897" t="s">
        <v>1058</v>
      </c>
      <c r="F897" t="s">
        <v>1</v>
      </c>
      <c r="G897" t="s">
        <v>2</v>
      </c>
      <c r="H897">
        <v>18844.11</v>
      </c>
      <c r="I897">
        <v>18844.11</v>
      </c>
      <c r="J897">
        <v>15740</v>
      </c>
      <c r="K897">
        <v>15740</v>
      </c>
      <c r="L897">
        <v>0</v>
      </c>
      <c r="M897">
        <v>0</v>
      </c>
      <c r="N897">
        <v>105508.32399999999</v>
      </c>
      <c r="O897">
        <v>105508.32399999999</v>
      </c>
      <c r="P897">
        <v>23.225999999999999</v>
      </c>
      <c r="Q897">
        <v>23.225999999999999</v>
      </c>
      <c r="R897">
        <v>21325</v>
      </c>
      <c r="AA897" t="s">
        <v>3</v>
      </c>
      <c r="AB897" s="1">
        <v>43082</v>
      </c>
      <c r="AE897" s="1">
        <v>43083</v>
      </c>
      <c r="AG897" s="1">
        <v>43083</v>
      </c>
      <c r="AI897" s="1">
        <v>43446</v>
      </c>
      <c r="AM897" s="1">
        <v>43446</v>
      </c>
      <c r="AO897" s="1">
        <v>43446</v>
      </c>
      <c r="AQ897">
        <v>1600535230</v>
      </c>
      <c r="AR897" t="s">
        <v>444</v>
      </c>
      <c r="AS897">
        <v>1</v>
      </c>
      <c r="AV897" t="s">
        <v>1058</v>
      </c>
      <c r="AW897" t="s">
        <v>5</v>
      </c>
      <c r="AY897" t="s">
        <v>6</v>
      </c>
      <c r="BA897" t="s">
        <v>7</v>
      </c>
      <c r="BB897" s="1">
        <v>43084</v>
      </c>
      <c r="BC897" s="1">
        <v>43084</v>
      </c>
      <c r="BD897" s="1">
        <v>43465</v>
      </c>
      <c r="BE897" s="1">
        <v>43437</v>
      </c>
      <c r="BF897">
        <v>0</v>
      </c>
      <c r="BG897">
        <v>0</v>
      </c>
      <c r="BH897">
        <v>15740</v>
      </c>
      <c r="BI897">
        <v>15740</v>
      </c>
      <c r="BJ897">
        <v>18844.11</v>
      </c>
      <c r="BK897">
        <v>18844.11</v>
      </c>
      <c r="BL897">
        <v>105508.32</v>
      </c>
      <c r="BM897">
        <v>105508.32</v>
      </c>
      <c r="BN897">
        <v>23.23</v>
      </c>
      <c r="BO897">
        <v>23.23</v>
      </c>
      <c r="BP897" s="1">
        <v>43082</v>
      </c>
      <c r="BQ897" s="1">
        <v>43545</v>
      </c>
      <c r="BR897">
        <v>535234</v>
      </c>
      <c r="BS897">
        <v>4</v>
      </c>
      <c r="BT897" t="s">
        <v>709</v>
      </c>
      <c r="BU897" t="s">
        <v>718</v>
      </c>
      <c r="BW897" t="s">
        <v>737</v>
      </c>
      <c r="BX897">
        <v>18</v>
      </c>
      <c r="BY897">
        <v>18</v>
      </c>
      <c r="BZ897">
        <v>288.54000000000002</v>
      </c>
      <c r="CA897">
        <v>288.54000000000002</v>
      </c>
      <c r="CB897">
        <v>7.3999999999999996E-2</v>
      </c>
      <c r="CC897">
        <v>7.3999999999999996E-2</v>
      </c>
      <c r="CD897">
        <v>90</v>
      </c>
      <c r="CE897">
        <v>90</v>
      </c>
    </row>
    <row r="898" spans="1:87" x14ac:dyDescent="0.25">
      <c r="A898">
        <v>1600187796</v>
      </c>
      <c r="B898" t="s">
        <v>183</v>
      </c>
      <c r="C898">
        <v>187796</v>
      </c>
      <c r="E898" t="s">
        <v>1058</v>
      </c>
      <c r="F898" t="s">
        <v>1</v>
      </c>
      <c r="G898" t="s">
        <v>2</v>
      </c>
      <c r="H898">
        <v>18844.11</v>
      </c>
      <c r="I898">
        <v>18844.11</v>
      </c>
      <c r="J898">
        <v>15740</v>
      </c>
      <c r="K898">
        <v>15740</v>
      </c>
      <c r="L898">
        <v>0</v>
      </c>
      <c r="M898">
        <v>0</v>
      </c>
      <c r="N898">
        <v>105508.32399999999</v>
      </c>
      <c r="O898">
        <v>105508.32399999999</v>
      </c>
      <c r="P898">
        <v>23.225999999999999</v>
      </c>
      <c r="Q898">
        <v>23.225999999999999</v>
      </c>
      <c r="R898">
        <v>21325</v>
      </c>
      <c r="AA898" t="s">
        <v>3</v>
      </c>
      <c r="AB898" s="1">
        <v>43082</v>
      </c>
      <c r="AE898" s="1">
        <v>43083</v>
      </c>
      <c r="AG898" s="1">
        <v>43083</v>
      </c>
      <c r="AI898" s="1">
        <v>43446</v>
      </c>
      <c r="AM898" s="1">
        <v>43446</v>
      </c>
      <c r="AO898" s="1">
        <v>43446</v>
      </c>
      <c r="AQ898">
        <v>1600535230</v>
      </c>
      <c r="AR898" t="s">
        <v>444</v>
      </c>
      <c r="AS898">
        <v>1</v>
      </c>
      <c r="AV898" t="s">
        <v>1058</v>
      </c>
      <c r="AW898" t="s">
        <v>5</v>
      </c>
      <c r="AY898" t="s">
        <v>6</v>
      </c>
      <c r="BA898" t="s">
        <v>7</v>
      </c>
      <c r="BB898" s="1">
        <v>43084</v>
      </c>
      <c r="BC898" s="1">
        <v>43084</v>
      </c>
      <c r="BD898" s="1">
        <v>43465</v>
      </c>
      <c r="BE898" s="1">
        <v>43437</v>
      </c>
      <c r="BF898">
        <v>0</v>
      </c>
      <c r="BG898">
        <v>0</v>
      </c>
      <c r="BH898">
        <v>15740</v>
      </c>
      <c r="BI898">
        <v>15740</v>
      </c>
      <c r="BJ898">
        <v>18844.11</v>
      </c>
      <c r="BK898">
        <v>18844.11</v>
      </c>
      <c r="BL898">
        <v>105508.32</v>
      </c>
      <c r="BM898">
        <v>105508.32</v>
      </c>
      <c r="BN898">
        <v>23.23</v>
      </c>
      <c r="BO898">
        <v>23.23</v>
      </c>
      <c r="BP898" s="1">
        <v>43082</v>
      </c>
      <c r="BQ898" s="1">
        <v>43545</v>
      </c>
      <c r="BR898">
        <v>535235</v>
      </c>
      <c r="BS898">
        <v>5</v>
      </c>
      <c r="BT898" t="s">
        <v>709</v>
      </c>
      <c r="BU898" t="s">
        <v>718</v>
      </c>
      <c r="BW898" t="s">
        <v>737</v>
      </c>
      <c r="BX898">
        <v>14</v>
      </c>
      <c r="BY898">
        <v>14</v>
      </c>
      <c r="BZ898">
        <v>580.29999999999995</v>
      </c>
      <c r="CA898">
        <v>580.29999999999995</v>
      </c>
      <c r="CB898">
        <v>0.14799999999999999</v>
      </c>
      <c r="CC898">
        <v>0.14799999999999999</v>
      </c>
      <c r="CD898">
        <v>112</v>
      </c>
      <c r="CE898">
        <v>112</v>
      </c>
    </row>
    <row r="899" spans="1:87" x14ac:dyDescent="0.25">
      <c r="A899">
        <v>1600187796</v>
      </c>
      <c r="B899" t="s">
        <v>183</v>
      </c>
      <c r="C899">
        <v>187796</v>
      </c>
      <c r="E899" t="s">
        <v>1058</v>
      </c>
      <c r="F899" t="s">
        <v>1</v>
      </c>
      <c r="G899" t="s">
        <v>2</v>
      </c>
      <c r="H899">
        <v>18844.11</v>
      </c>
      <c r="I899">
        <v>18844.11</v>
      </c>
      <c r="J899">
        <v>15740</v>
      </c>
      <c r="K899">
        <v>15740</v>
      </c>
      <c r="L899">
        <v>0</v>
      </c>
      <c r="M899">
        <v>0</v>
      </c>
      <c r="N899">
        <v>105508.32399999999</v>
      </c>
      <c r="O899">
        <v>105508.32399999999</v>
      </c>
      <c r="P899">
        <v>23.225999999999999</v>
      </c>
      <c r="Q899">
        <v>23.225999999999999</v>
      </c>
      <c r="R899">
        <v>21325</v>
      </c>
      <c r="AA899" t="s">
        <v>3</v>
      </c>
      <c r="AB899" s="1">
        <v>43082</v>
      </c>
      <c r="AE899" s="1">
        <v>43083</v>
      </c>
      <c r="AG899" s="1">
        <v>43083</v>
      </c>
      <c r="AI899" s="1">
        <v>43446</v>
      </c>
      <c r="AM899" s="1">
        <v>43446</v>
      </c>
      <c r="AO899" s="1">
        <v>43446</v>
      </c>
      <c r="AQ899">
        <v>1600535230</v>
      </c>
      <c r="AR899" t="s">
        <v>444</v>
      </c>
      <c r="AS899">
        <v>1</v>
      </c>
      <c r="AV899" t="s">
        <v>1058</v>
      </c>
      <c r="AW899" t="s">
        <v>5</v>
      </c>
      <c r="AY899" t="s">
        <v>6</v>
      </c>
      <c r="BA899" t="s">
        <v>7</v>
      </c>
      <c r="BB899" s="1">
        <v>43084</v>
      </c>
      <c r="BC899" s="1">
        <v>43084</v>
      </c>
      <c r="BD899" s="1">
        <v>43465</v>
      </c>
      <c r="BE899" s="1">
        <v>43437</v>
      </c>
      <c r="BF899">
        <v>0</v>
      </c>
      <c r="BG899">
        <v>0</v>
      </c>
      <c r="BH899">
        <v>15740</v>
      </c>
      <c r="BI899">
        <v>15740</v>
      </c>
      <c r="BJ899">
        <v>18844.11</v>
      </c>
      <c r="BK899">
        <v>18844.11</v>
      </c>
      <c r="BL899">
        <v>105508.32</v>
      </c>
      <c r="BM899">
        <v>105508.32</v>
      </c>
      <c r="BN899">
        <v>23.23</v>
      </c>
      <c r="BO899">
        <v>23.23</v>
      </c>
      <c r="BP899" s="1">
        <v>43082</v>
      </c>
      <c r="BQ899" s="1">
        <v>43545</v>
      </c>
      <c r="BR899">
        <v>535236</v>
      </c>
      <c r="BS899">
        <v>6</v>
      </c>
      <c r="BT899" t="s">
        <v>709</v>
      </c>
      <c r="BU899" t="s">
        <v>718</v>
      </c>
      <c r="BW899" t="s">
        <v>903</v>
      </c>
      <c r="BX899">
        <v>12</v>
      </c>
      <c r="BY899">
        <v>12</v>
      </c>
      <c r="BZ899">
        <v>868.24199999999996</v>
      </c>
      <c r="CA899">
        <v>868.24199999999996</v>
      </c>
      <c r="CB899">
        <v>0.222</v>
      </c>
      <c r="CC899">
        <v>0.222</v>
      </c>
      <c r="CD899">
        <v>42</v>
      </c>
      <c r="CE899">
        <v>42</v>
      </c>
    </row>
    <row r="900" spans="1:87" x14ac:dyDescent="0.25">
      <c r="A900">
        <v>1600187796</v>
      </c>
      <c r="B900" t="s">
        <v>183</v>
      </c>
      <c r="C900">
        <v>187796</v>
      </c>
      <c r="E900" t="s">
        <v>1058</v>
      </c>
      <c r="F900" t="s">
        <v>1</v>
      </c>
      <c r="G900" t="s">
        <v>2</v>
      </c>
      <c r="H900">
        <v>18844.11</v>
      </c>
      <c r="I900">
        <v>18844.11</v>
      </c>
      <c r="J900">
        <v>15740</v>
      </c>
      <c r="K900">
        <v>15740</v>
      </c>
      <c r="L900">
        <v>0</v>
      </c>
      <c r="M900">
        <v>0</v>
      </c>
      <c r="N900">
        <v>105508.32399999999</v>
      </c>
      <c r="O900">
        <v>105508.32399999999</v>
      </c>
      <c r="P900">
        <v>23.225999999999999</v>
      </c>
      <c r="Q900">
        <v>23.225999999999999</v>
      </c>
      <c r="R900">
        <v>21325</v>
      </c>
      <c r="AA900" t="s">
        <v>3</v>
      </c>
      <c r="AB900" s="1">
        <v>43082</v>
      </c>
      <c r="AE900" s="1">
        <v>43083</v>
      </c>
      <c r="AG900" s="1">
        <v>43083</v>
      </c>
      <c r="AI900" s="1">
        <v>43446</v>
      </c>
      <c r="AM900" s="1">
        <v>43446</v>
      </c>
      <c r="AO900" s="1">
        <v>43446</v>
      </c>
      <c r="AQ900">
        <v>1600535230</v>
      </c>
      <c r="AR900" t="s">
        <v>444</v>
      </c>
      <c r="AS900">
        <v>1</v>
      </c>
      <c r="AV900" t="s">
        <v>1058</v>
      </c>
      <c r="AW900" t="s">
        <v>5</v>
      </c>
      <c r="AY900" t="s">
        <v>6</v>
      </c>
      <c r="BA900" t="s">
        <v>7</v>
      </c>
      <c r="BB900" s="1">
        <v>43084</v>
      </c>
      <c r="BC900" s="1">
        <v>43084</v>
      </c>
      <c r="BD900" s="1">
        <v>43465</v>
      </c>
      <c r="BE900" s="1">
        <v>43437</v>
      </c>
      <c r="BF900">
        <v>0</v>
      </c>
      <c r="BG900">
        <v>0</v>
      </c>
      <c r="BH900">
        <v>15740</v>
      </c>
      <c r="BI900">
        <v>15740</v>
      </c>
      <c r="BJ900">
        <v>18844.11</v>
      </c>
      <c r="BK900">
        <v>18844.11</v>
      </c>
      <c r="BL900">
        <v>105508.32</v>
      </c>
      <c r="BM900">
        <v>105508.32</v>
      </c>
      <c r="BN900">
        <v>23.23</v>
      </c>
      <c r="BO900">
        <v>23.23</v>
      </c>
      <c r="BP900" s="1">
        <v>43082</v>
      </c>
      <c r="BQ900" s="1">
        <v>43545</v>
      </c>
      <c r="BR900">
        <v>535237</v>
      </c>
      <c r="BS900">
        <v>7</v>
      </c>
      <c r="BT900" t="s">
        <v>709</v>
      </c>
      <c r="BU900" t="s">
        <v>710</v>
      </c>
      <c r="BW900" t="s">
        <v>722</v>
      </c>
      <c r="BX900">
        <v>2148</v>
      </c>
      <c r="BY900">
        <v>2148</v>
      </c>
      <c r="BZ900">
        <v>98679.12</v>
      </c>
      <c r="CA900">
        <v>98679.12</v>
      </c>
      <c r="CB900">
        <v>21.48</v>
      </c>
      <c r="CC900">
        <v>21.48</v>
      </c>
      <c r="CD900">
        <v>15036</v>
      </c>
      <c r="CE900">
        <v>15036</v>
      </c>
    </row>
    <row r="901" spans="1:87" x14ac:dyDescent="0.25">
      <c r="A901">
        <v>1600201593</v>
      </c>
      <c r="B901" t="s">
        <v>183</v>
      </c>
      <c r="C901">
        <v>201593</v>
      </c>
      <c r="E901" t="s">
        <v>1058</v>
      </c>
      <c r="F901" t="s">
        <v>1</v>
      </c>
      <c r="G901" t="s">
        <v>2</v>
      </c>
      <c r="H901">
        <v>595</v>
      </c>
      <c r="I901">
        <v>716.65</v>
      </c>
      <c r="J901">
        <v>280</v>
      </c>
      <c r="K901">
        <v>284</v>
      </c>
      <c r="L901">
        <v>0</v>
      </c>
      <c r="M901">
        <v>0</v>
      </c>
      <c r="N901">
        <v>3215.8</v>
      </c>
      <c r="O901">
        <v>3261.74</v>
      </c>
      <c r="P901">
        <v>0.7</v>
      </c>
      <c r="Q901">
        <v>0.71</v>
      </c>
      <c r="R901">
        <v>36993</v>
      </c>
      <c r="AA901" t="s">
        <v>3</v>
      </c>
      <c r="AB901" s="1">
        <v>43403</v>
      </c>
      <c r="AE901" s="1">
        <v>43405</v>
      </c>
      <c r="AG901" s="1">
        <v>43405</v>
      </c>
      <c r="AI901" s="1">
        <v>43451</v>
      </c>
      <c r="AM901" s="1">
        <v>43451</v>
      </c>
      <c r="AO901" s="1">
        <v>43451</v>
      </c>
      <c r="AQ901">
        <v>1600655924</v>
      </c>
      <c r="AR901" t="s">
        <v>565</v>
      </c>
      <c r="AS901">
        <v>1</v>
      </c>
      <c r="AV901" t="s">
        <v>1058</v>
      </c>
      <c r="AW901" t="s">
        <v>5</v>
      </c>
      <c r="AX901">
        <v>1157878</v>
      </c>
      <c r="AY901" t="s">
        <v>6</v>
      </c>
      <c r="BA901" t="s">
        <v>7</v>
      </c>
      <c r="BB901" s="1">
        <v>43434</v>
      </c>
      <c r="BC901" s="1">
        <v>43434</v>
      </c>
      <c r="BD901" s="1">
        <v>43465</v>
      </c>
      <c r="BE901" s="1">
        <v>43439</v>
      </c>
      <c r="BF901">
        <v>0</v>
      </c>
      <c r="BG901">
        <v>0</v>
      </c>
      <c r="BH901">
        <v>280</v>
      </c>
      <c r="BI901">
        <v>284</v>
      </c>
      <c r="BJ901">
        <v>595</v>
      </c>
      <c r="BK901">
        <v>716.65</v>
      </c>
      <c r="BL901">
        <v>3215.8</v>
      </c>
      <c r="BM901">
        <v>3261.74</v>
      </c>
      <c r="BN901">
        <v>0.7</v>
      </c>
      <c r="BO901">
        <v>0.71</v>
      </c>
      <c r="BP901" s="1">
        <v>43403</v>
      </c>
      <c r="BQ901" s="1">
        <v>43548</v>
      </c>
      <c r="BR901">
        <v>655925</v>
      </c>
      <c r="BS901">
        <v>1</v>
      </c>
      <c r="BT901" t="s">
        <v>709</v>
      </c>
      <c r="BU901" t="s">
        <v>718</v>
      </c>
      <c r="BW901" t="s">
        <v>952</v>
      </c>
      <c r="BX901">
        <v>70</v>
      </c>
      <c r="BY901">
        <v>71</v>
      </c>
      <c r="BZ901">
        <v>3215.8</v>
      </c>
      <c r="CA901">
        <v>3261.74</v>
      </c>
      <c r="CB901">
        <v>0.7</v>
      </c>
      <c r="CC901">
        <v>0.71</v>
      </c>
      <c r="CD901">
        <v>280</v>
      </c>
      <c r="CE901">
        <v>284</v>
      </c>
    </row>
    <row r="902" spans="1:87" x14ac:dyDescent="0.25">
      <c r="A902">
        <v>1600195488</v>
      </c>
      <c r="B902" t="s">
        <v>183</v>
      </c>
      <c r="C902">
        <v>195488</v>
      </c>
      <c r="E902" t="s">
        <v>81</v>
      </c>
      <c r="F902" t="s">
        <v>273</v>
      </c>
      <c r="G902" t="s">
        <v>2</v>
      </c>
      <c r="H902">
        <v>171650.6</v>
      </c>
      <c r="I902">
        <v>216193.14</v>
      </c>
      <c r="J902">
        <v>133210</v>
      </c>
      <c r="K902">
        <v>125993</v>
      </c>
      <c r="L902">
        <v>0</v>
      </c>
      <c r="M902">
        <v>0</v>
      </c>
      <c r="N902">
        <v>874238.2</v>
      </c>
      <c r="O902">
        <v>900286.18</v>
      </c>
      <c r="P902">
        <v>190.3</v>
      </c>
      <c r="Q902">
        <v>195.97</v>
      </c>
      <c r="R902">
        <v>15596</v>
      </c>
      <c r="AA902" t="s">
        <v>3</v>
      </c>
      <c r="AB902" s="1">
        <v>43265</v>
      </c>
      <c r="AE902" s="1">
        <v>43571</v>
      </c>
      <c r="AG902" s="1">
        <v>43571</v>
      </c>
      <c r="AI902" s="1">
        <v>43278</v>
      </c>
      <c r="AM902" s="1">
        <v>43522</v>
      </c>
      <c r="AO902" s="1">
        <v>43868</v>
      </c>
      <c r="AQ902">
        <v>1600607166</v>
      </c>
      <c r="AR902" t="s">
        <v>519</v>
      </c>
      <c r="AS902">
        <v>11</v>
      </c>
      <c r="AV902" t="s">
        <v>81</v>
      </c>
      <c r="AW902" t="s">
        <v>5</v>
      </c>
      <c r="AX902">
        <v>1118729</v>
      </c>
      <c r="AY902" t="s">
        <v>9</v>
      </c>
      <c r="BA902" t="s">
        <v>13</v>
      </c>
      <c r="BB902" s="1">
        <v>43282</v>
      </c>
      <c r="BC902" s="1">
        <v>43440</v>
      </c>
      <c r="BD902" s="1">
        <v>43830</v>
      </c>
      <c r="BE902" s="1">
        <v>43444</v>
      </c>
      <c r="BF902">
        <v>0</v>
      </c>
      <c r="BG902">
        <v>0</v>
      </c>
      <c r="BH902">
        <v>2800</v>
      </c>
      <c r="BI902">
        <v>3080</v>
      </c>
      <c r="BJ902">
        <v>3608</v>
      </c>
      <c r="BK902">
        <v>6268.19</v>
      </c>
      <c r="BL902">
        <v>18376</v>
      </c>
      <c r="BM902">
        <v>24394.14</v>
      </c>
      <c r="BN902">
        <v>4</v>
      </c>
      <c r="BO902">
        <v>5.31</v>
      </c>
      <c r="BP902" s="1">
        <v>43265</v>
      </c>
      <c r="BQ902" s="1">
        <v>43451</v>
      </c>
      <c r="BR902">
        <v>607167</v>
      </c>
      <c r="BS902">
        <v>1</v>
      </c>
      <c r="BT902" t="s">
        <v>709</v>
      </c>
      <c r="BU902" t="s">
        <v>710</v>
      </c>
      <c r="BW902" t="s">
        <v>722</v>
      </c>
      <c r="BX902">
        <v>400</v>
      </c>
      <c r="BY902">
        <v>531</v>
      </c>
      <c r="BZ902">
        <v>18376</v>
      </c>
      <c r="CA902">
        <v>24394.14</v>
      </c>
      <c r="CB902">
        <v>4</v>
      </c>
      <c r="CC902">
        <v>5.31</v>
      </c>
      <c r="CD902">
        <v>2800</v>
      </c>
      <c r="CE902">
        <v>3717</v>
      </c>
    </row>
    <row r="903" spans="1:87" x14ac:dyDescent="0.25">
      <c r="A903">
        <v>1600201578</v>
      </c>
      <c r="B903" t="s">
        <v>183</v>
      </c>
      <c r="C903">
        <v>201578</v>
      </c>
      <c r="E903" t="s">
        <v>272</v>
      </c>
      <c r="F903" t="s">
        <v>1</v>
      </c>
      <c r="G903" t="s">
        <v>2</v>
      </c>
      <c r="H903">
        <v>7450.76</v>
      </c>
      <c r="I903">
        <v>7450.76</v>
      </c>
      <c r="J903">
        <v>1675</v>
      </c>
      <c r="K903">
        <v>1675</v>
      </c>
      <c r="L903">
        <v>0</v>
      </c>
      <c r="M903">
        <v>0</v>
      </c>
      <c r="N903">
        <v>18727.8</v>
      </c>
      <c r="O903">
        <v>18727.8</v>
      </c>
      <c r="P903">
        <v>0</v>
      </c>
      <c r="Q903">
        <v>0</v>
      </c>
      <c r="R903">
        <v>7853</v>
      </c>
      <c r="AA903" t="s">
        <v>3</v>
      </c>
      <c r="AB903" s="1">
        <v>43397</v>
      </c>
      <c r="AE903" s="1">
        <v>43405</v>
      </c>
      <c r="AG903" s="1">
        <v>43405</v>
      </c>
      <c r="AI903" s="1">
        <v>43469</v>
      </c>
      <c r="AM903" s="1">
        <v>43469</v>
      </c>
      <c r="AO903" s="1">
        <v>43469</v>
      </c>
      <c r="AQ903">
        <v>1600655747</v>
      </c>
      <c r="AR903" t="s">
        <v>564</v>
      </c>
      <c r="AS903">
        <v>1</v>
      </c>
      <c r="AV903" t="s">
        <v>272</v>
      </c>
      <c r="AW903" t="s">
        <v>5</v>
      </c>
      <c r="AX903">
        <v>1261946</v>
      </c>
      <c r="AY903" t="s">
        <v>6</v>
      </c>
      <c r="BA903" t="s">
        <v>7</v>
      </c>
      <c r="BB903" s="1">
        <v>43404</v>
      </c>
      <c r="BC903" s="1">
        <v>43404</v>
      </c>
      <c r="BD903" s="1">
        <v>43453</v>
      </c>
      <c r="BE903" s="1">
        <v>43453</v>
      </c>
      <c r="BF903">
        <v>0</v>
      </c>
      <c r="BG903">
        <v>0</v>
      </c>
      <c r="BH903">
        <v>1675</v>
      </c>
      <c r="BI903">
        <v>1675</v>
      </c>
      <c r="BJ903">
        <v>7450.76</v>
      </c>
      <c r="BK903">
        <v>7450.76</v>
      </c>
      <c r="BL903">
        <v>18727.8</v>
      </c>
      <c r="BM903">
        <v>18727.8</v>
      </c>
      <c r="BN903">
        <v>0</v>
      </c>
      <c r="BO903">
        <v>0</v>
      </c>
      <c r="BP903" s="1">
        <v>43397</v>
      </c>
      <c r="BQ903" s="1">
        <v>43548</v>
      </c>
      <c r="BR903">
        <v>655748</v>
      </c>
      <c r="BS903">
        <v>1</v>
      </c>
      <c r="BT903" t="s">
        <v>709</v>
      </c>
      <c r="BU903" t="s">
        <v>712</v>
      </c>
      <c r="BW903" t="s">
        <v>730</v>
      </c>
      <c r="BX903">
        <v>1</v>
      </c>
      <c r="BY903">
        <v>1</v>
      </c>
      <c r="BZ903">
        <v>583.79999999999995</v>
      </c>
      <c r="CA903">
        <v>583.79999999999995</v>
      </c>
      <c r="CB903">
        <v>0</v>
      </c>
      <c r="CC903">
        <v>0</v>
      </c>
      <c r="CD903">
        <v>50</v>
      </c>
      <c r="CE903">
        <v>50</v>
      </c>
    </row>
    <row r="904" spans="1:87" x14ac:dyDescent="0.25">
      <c r="A904">
        <v>1600201578</v>
      </c>
      <c r="B904" t="s">
        <v>183</v>
      </c>
      <c r="C904">
        <v>201578</v>
      </c>
      <c r="E904" t="s">
        <v>272</v>
      </c>
      <c r="F904" t="s">
        <v>1</v>
      </c>
      <c r="G904" t="s">
        <v>2</v>
      </c>
      <c r="H904">
        <v>7450.76</v>
      </c>
      <c r="I904">
        <v>7450.76</v>
      </c>
      <c r="J904">
        <v>1675</v>
      </c>
      <c r="K904">
        <v>1675</v>
      </c>
      <c r="L904">
        <v>0</v>
      </c>
      <c r="M904">
        <v>0</v>
      </c>
      <c r="N904">
        <v>18727.8</v>
      </c>
      <c r="O904">
        <v>18727.8</v>
      </c>
      <c r="P904">
        <v>0</v>
      </c>
      <c r="Q904">
        <v>0</v>
      </c>
      <c r="R904">
        <v>7853</v>
      </c>
      <c r="AA904" t="s">
        <v>3</v>
      </c>
      <c r="AB904" s="1">
        <v>43397</v>
      </c>
      <c r="AE904" s="1">
        <v>43405</v>
      </c>
      <c r="AG904" s="1">
        <v>43405</v>
      </c>
      <c r="AI904" s="1">
        <v>43469</v>
      </c>
      <c r="AM904" s="1">
        <v>43469</v>
      </c>
      <c r="AO904" s="1">
        <v>43469</v>
      </c>
      <c r="AQ904">
        <v>1600655747</v>
      </c>
      <c r="AR904" t="s">
        <v>564</v>
      </c>
      <c r="AS904">
        <v>1</v>
      </c>
      <c r="AV904" t="s">
        <v>272</v>
      </c>
      <c r="AW904" t="s">
        <v>5</v>
      </c>
      <c r="AX904">
        <v>1261946</v>
      </c>
      <c r="AY904" t="s">
        <v>6</v>
      </c>
      <c r="BA904" t="s">
        <v>7</v>
      </c>
      <c r="BB904" s="1">
        <v>43404</v>
      </c>
      <c r="BC904" s="1">
        <v>43404</v>
      </c>
      <c r="BD904" s="1">
        <v>43453</v>
      </c>
      <c r="BE904" s="1">
        <v>43453</v>
      </c>
      <c r="BF904">
        <v>0</v>
      </c>
      <c r="BG904">
        <v>0</v>
      </c>
      <c r="BH904">
        <v>1675</v>
      </c>
      <c r="BI904">
        <v>1675</v>
      </c>
      <c r="BJ904">
        <v>7450.76</v>
      </c>
      <c r="BK904">
        <v>7450.76</v>
      </c>
      <c r="BL904">
        <v>18727.8</v>
      </c>
      <c r="BM904">
        <v>18727.8</v>
      </c>
      <c r="BN904">
        <v>0</v>
      </c>
      <c r="BO904">
        <v>0</v>
      </c>
      <c r="BP904" s="1">
        <v>43397</v>
      </c>
      <c r="BQ904" s="1">
        <v>43548</v>
      </c>
      <c r="BR904">
        <v>655749</v>
      </c>
      <c r="BS904">
        <v>2</v>
      </c>
      <c r="BT904" t="s">
        <v>709</v>
      </c>
      <c r="BU904" t="s">
        <v>712</v>
      </c>
      <c r="BW904" t="s">
        <v>730</v>
      </c>
      <c r="BX904">
        <v>7</v>
      </c>
      <c r="BY904">
        <v>7</v>
      </c>
      <c r="BZ904">
        <v>5880</v>
      </c>
      <c r="CA904">
        <v>5880</v>
      </c>
      <c r="CB904">
        <v>0</v>
      </c>
      <c r="CC904">
        <v>0</v>
      </c>
      <c r="CD904">
        <v>525</v>
      </c>
      <c r="CE904">
        <v>525</v>
      </c>
    </row>
    <row r="905" spans="1:87" x14ac:dyDescent="0.25">
      <c r="A905">
        <v>1600201578</v>
      </c>
      <c r="B905" t="s">
        <v>183</v>
      </c>
      <c r="C905">
        <v>201578</v>
      </c>
      <c r="E905" t="s">
        <v>272</v>
      </c>
      <c r="F905" t="s">
        <v>1</v>
      </c>
      <c r="G905" t="s">
        <v>2</v>
      </c>
      <c r="H905">
        <v>7450.76</v>
      </c>
      <c r="I905">
        <v>7450.76</v>
      </c>
      <c r="J905">
        <v>1675</v>
      </c>
      <c r="K905">
        <v>1675</v>
      </c>
      <c r="L905">
        <v>0</v>
      </c>
      <c r="M905">
        <v>0</v>
      </c>
      <c r="N905">
        <v>18727.8</v>
      </c>
      <c r="O905">
        <v>18727.8</v>
      </c>
      <c r="P905">
        <v>0</v>
      </c>
      <c r="Q905">
        <v>0</v>
      </c>
      <c r="R905">
        <v>7853</v>
      </c>
      <c r="AA905" t="s">
        <v>3</v>
      </c>
      <c r="AB905" s="1">
        <v>43397</v>
      </c>
      <c r="AE905" s="1">
        <v>43405</v>
      </c>
      <c r="AG905" s="1">
        <v>43405</v>
      </c>
      <c r="AI905" s="1">
        <v>43469</v>
      </c>
      <c r="AM905" s="1">
        <v>43469</v>
      </c>
      <c r="AO905" s="1">
        <v>43469</v>
      </c>
      <c r="AQ905">
        <v>1600655747</v>
      </c>
      <c r="AR905" t="s">
        <v>564</v>
      </c>
      <c r="AS905">
        <v>1</v>
      </c>
      <c r="AV905" t="s">
        <v>272</v>
      </c>
      <c r="AW905" t="s">
        <v>5</v>
      </c>
      <c r="AX905">
        <v>1261946</v>
      </c>
      <c r="AY905" t="s">
        <v>6</v>
      </c>
      <c r="BA905" t="s">
        <v>7</v>
      </c>
      <c r="BB905" s="1">
        <v>43404</v>
      </c>
      <c r="BC905" s="1">
        <v>43404</v>
      </c>
      <c r="BD905" s="1">
        <v>43453</v>
      </c>
      <c r="BE905" s="1">
        <v>43453</v>
      </c>
      <c r="BF905">
        <v>0</v>
      </c>
      <c r="BG905">
        <v>0</v>
      </c>
      <c r="BH905">
        <v>1675</v>
      </c>
      <c r="BI905">
        <v>1675</v>
      </c>
      <c r="BJ905">
        <v>7450.76</v>
      </c>
      <c r="BK905">
        <v>7450.76</v>
      </c>
      <c r="BL905">
        <v>18727.8</v>
      </c>
      <c r="BM905">
        <v>18727.8</v>
      </c>
      <c r="BN905">
        <v>0</v>
      </c>
      <c r="BO905">
        <v>0</v>
      </c>
      <c r="BP905" s="1">
        <v>43397</v>
      </c>
      <c r="BQ905" s="1">
        <v>43548</v>
      </c>
      <c r="BR905">
        <v>655750</v>
      </c>
      <c r="BS905">
        <v>3</v>
      </c>
      <c r="BT905" t="s">
        <v>709</v>
      </c>
      <c r="BU905" t="s">
        <v>712</v>
      </c>
      <c r="BW905" t="s">
        <v>730</v>
      </c>
      <c r="BX905">
        <v>4</v>
      </c>
      <c r="BY905">
        <v>4</v>
      </c>
      <c r="BZ905">
        <v>12264</v>
      </c>
      <c r="CA905">
        <v>12264</v>
      </c>
      <c r="CB905">
        <v>0</v>
      </c>
      <c r="CC905">
        <v>0</v>
      </c>
      <c r="CD905">
        <v>1100</v>
      </c>
      <c r="CE905">
        <v>1100</v>
      </c>
      <c r="CF905" t="s">
        <v>949</v>
      </c>
      <c r="CG905" t="s">
        <v>949</v>
      </c>
      <c r="CH905" t="s">
        <v>950</v>
      </c>
      <c r="CI905" t="s">
        <v>950</v>
      </c>
    </row>
    <row r="906" spans="1:87" x14ac:dyDescent="0.25">
      <c r="A906">
        <v>1600194915</v>
      </c>
      <c r="B906" t="s">
        <v>183</v>
      </c>
      <c r="C906">
        <v>194915</v>
      </c>
      <c r="E906" t="s">
        <v>155</v>
      </c>
      <c r="F906" t="s">
        <v>1</v>
      </c>
      <c r="G906" t="s">
        <v>284</v>
      </c>
      <c r="H906">
        <v>38862.79</v>
      </c>
      <c r="I906">
        <v>29567.46</v>
      </c>
      <c r="J906">
        <v>9945</v>
      </c>
      <c r="K906">
        <v>9310.35</v>
      </c>
      <c r="L906">
        <v>0</v>
      </c>
      <c r="M906">
        <v>0</v>
      </c>
      <c r="N906">
        <v>107321.685</v>
      </c>
      <c r="O906">
        <v>99260.665999999997</v>
      </c>
      <c r="P906">
        <v>14.727</v>
      </c>
      <c r="Q906">
        <v>13.266999999999999</v>
      </c>
      <c r="R906">
        <v>10468</v>
      </c>
      <c r="AA906" t="s">
        <v>3</v>
      </c>
      <c r="AB906" s="1">
        <v>43252</v>
      </c>
      <c r="AE906" s="1">
        <v>43252</v>
      </c>
      <c r="AG906" s="1">
        <v>43252</v>
      </c>
      <c r="AI906" s="1">
        <v>43528</v>
      </c>
      <c r="AM906" s="1">
        <v>43528</v>
      </c>
      <c r="AO906" s="1">
        <v>43528</v>
      </c>
      <c r="AQ906">
        <v>1600636375</v>
      </c>
      <c r="AR906" t="s">
        <v>509</v>
      </c>
      <c r="AS906">
        <v>1</v>
      </c>
      <c r="AV906" t="s">
        <v>155</v>
      </c>
      <c r="AW906" t="s">
        <v>5</v>
      </c>
      <c r="AX906">
        <v>1242199</v>
      </c>
      <c r="AY906" t="s">
        <v>6</v>
      </c>
      <c r="BA906" t="s">
        <v>7</v>
      </c>
      <c r="BB906" s="1">
        <v>43266</v>
      </c>
      <c r="BC906" s="1">
        <v>43266</v>
      </c>
      <c r="BD906" s="1">
        <v>43404</v>
      </c>
      <c r="BE906" s="1">
        <v>43465</v>
      </c>
      <c r="BF906">
        <v>0</v>
      </c>
      <c r="BG906">
        <v>0</v>
      </c>
      <c r="BH906">
        <v>9945</v>
      </c>
      <c r="BI906">
        <v>9310.35</v>
      </c>
      <c r="BJ906">
        <v>38862.79</v>
      </c>
      <c r="BK906">
        <v>29567.46</v>
      </c>
      <c r="BL906">
        <v>107321.68</v>
      </c>
      <c r="BM906">
        <v>99260.67</v>
      </c>
      <c r="BN906">
        <v>14.73</v>
      </c>
      <c r="BO906">
        <v>13.27</v>
      </c>
      <c r="BP906" s="1">
        <v>43252</v>
      </c>
      <c r="BQ906" s="1">
        <v>43557</v>
      </c>
      <c r="BR906">
        <v>636376</v>
      </c>
      <c r="BS906">
        <v>1</v>
      </c>
      <c r="BT906" t="s">
        <v>709</v>
      </c>
      <c r="BU906" t="s">
        <v>718</v>
      </c>
      <c r="BW906" t="s">
        <v>725</v>
      </c>
      <c r="BY906">
        <v>0</v>
      </c>
      <c r="BZ906">
        <v>0</v>
      </c>
      <c r="CA906">
        <v>0</v>
      </c>
      <c r="CB906">
        <v>0</v>
      </c>
      <c r="CC906">
        <v>0</v>
      </c>
      <c r="CD906">
        <v>0</v>
      </c>
      <c r="CE906">
        <v>0</v>
      </c>
      <c r="CF906" t="s">
        <v>949</v>
      </c>
      <c r="CG906" t="s">
        <v>949</v>
      </c>
      <c r="CH906" t="s">
        <v>950</v>
      </c>
      <c r="CI906" t="s">
        <v>950</v>
      </c>
    </row>
    <row r="907" spans="1:87" x14ac:dyDescent="0.25">
      <c r="A907">
        <v>1600194915</v>
      </c>
      <c r="B907" t="s">
        <v>183</v>
      </c>
      <c r="C907">
        <v>194915</v>
      </c>
      <c r="E907" t="s">
        <v>155</v>
      </c>
      <c r="F907" t="s">
        <v>1</v>
      </c>
      <c r="G907" t="s">
        <v>284</v>
      </c>
      <c r="H907">
        <v>38862.79</v>
      </c>
      <c r="I907">
        <v>29567.46</v>
      </c>
      <c r="J907">
        <v>9945</v>
      </c>
      <c r="K907">
        <v>9310.35</v>
      </c>
      <c r="L907">
        <v>0</v>
      </c>
      <c r="M907">
        <v>0</v>
      </c>
      <c r="N907">
        <v>107321.685</v>
      </c>
      <c r="O907">
        <v>99260.665999999997</v>
      </c>
      <c r="P907">
        <v>14.727</v>
      </c>
      <c r="Q907">
        <v>13.266999999999999</v>
      </c>
      <c r="R907">
        <v>10468</v>
      </c>
      <c r="AA907" t="s">
        <v>3</v>
      </c>
      <c r="AB907" s="1">
        <v>43252</v>
      </c>
      <c r="AE907" s="1">
        <v>43252</v>
      </c>
      <c r="AG907" s="1">
        <v>43252</v>
      </c>
      <c r="AI907" s="1">
        <v>43528</v>
      </c>
      <c r="AM907" s="1">
        <v>43528</v>
      </c>
      <c r="AO907" s="1">
        <v>43528</v>
      </c>
      <c r="AQ907">
        <v>1600636375</v>
      </c>
      <c r="AR907" t="s">
        <v>509</v>
      </c>
      <c r="AS907">
        <v>1</v>
      </c>
      <c r="AV907" t="s">
        <v>155</v>
      </c>
      <c r="AW907" t="s">
        <v>5</v>
      </c>
      <c r="AX907">
        <v>1242199</v>
      </c>
      <c r="AY907" t="s">
        <v>6</v>
      </c>
      <c r="BA907" t="s">
        <v>7</v>
      </c>
      <c r="BB907" s="1">
        <v>43266</v>
      </c>
      <c r="BC907" s="1">
        <v>43266</v>
      </c>
      <c r="BD907" s="1">
        <v>43404</v>
      </c>
      <c r="BE907" s="1">
        <v>43465</v>
      </c>
      <c r="BF907">
        <v>0</v>
      </c>
      <c r="BG907">
        <v>0</v>
      </c>
      <c r="BH907">
        <v>9945</v>
      </c>
      <c r="BI907">
        <v>9310.35</v>
      </c>
      <c r="BJ907">
        <v>38862.79</v>
      </c>
      <c r="BK907">
        <v>29567.46</v>
      </c>
      <c r="BL907">
        <v>107321.68</v>
      </c>
      <c r="BM907">
        <v>99260.67</v>
      </c>
      <c r="BN907">
        <v>14.73</v>
      </c>
      <c r="BO907">
        <v>13.27</v>
      </c>
      <c r="BP907" s="1">
        <v>43252</v>
      </c>
      <c r="BQ907" s="1">
        <v>43557</v>
      </c>
      <c r="BR907">
        <v>636377</v>
      </c>
      <c r="BS907">
        <v>2</v>
      </c>
      <c r="BT907" t="s">
        <v>709</v>
      </c>
      <c r="BU907" t="s">
        <v>718</v>
      </c>
      <c r="BW907" t="s">
        <v>726</v>
      </c>
      <c r="BY907">
        <v>15</v>
      </c>
      <c r="BZ907">
        <v>0</v>
      </c>
      <c r="CA907">
        <v>668.42700000000002</v>
      </c>
      <c r="CB907">
        <v>0</v>
      </c>
      <c r="CC907">
        <v>0.14599999999999999</v>
      </c>
      <c r="CD907">
        <v>0</v>
      </c>
      <c r="CE907">
        <v>240</v>
      </c>
    </row>
    <row r="908" spans="1:87" x14ac:dyDescent="0.25">
      <c r="A908">
        <v>1600194915</v>
      </c>
      <c r="B908" t="s">
        <v>183</v>
      </c>
      <c r="C908">
        <v>194915</v>
      </c>
      <c r="E908" t="s">
        <v>155</v>
      </c>
      <c r="F908" t="s">
        <v>1</v>
      </c>
      <c r="G908" t="s">
        <v>284</v>
      </c>
      <c r="H908">
        <v>38862.79</v>
      </c>
      <c r="I908">
        <v>29567.46</v>
      </c>
      <c r="J908">
        <v>9945</v>
      </c>
      <c r="K908">
        <v>9310.35</v>
      </c>
      <c r="L908">
        <v>0</v>
      </c>
      <c r="M908">
        <v>0</v>
      </c>
      <c r="N908">
        <v>107321.685</v>
      </c>
      <c r="O908">
        <v>99260.665999999997</v>
      </c>
      <c r="P908">
        <v>14.727</v>
      </c>
      <c r="Q908">
        <v>13.266999999999999</v>
      </c>
      <c r="R908">
        <v>10468</v>
      </c>
      <c r="AA908" t="s">
        <v>3</v>
      </c>
      <c r="AB908" s="1">
        <v>43252</v>
      </c>
      <c r="AE908" s="1">
        <v>43252</v>
      </c>
      <c r="AG908" s="1">
        <v>43252</v>
      </c>
      <c r="AI908" s="1">
        <v>43528</v>
      </c>
      <c r="AM908" s="1">
        <v>43528</v>
      </c>
      <c r="AO908" s="1">
        <v>43528</v>
      </c>
      <c r="AQ908">
        <v>1600636375</v>
      </c>
      <c r="AR908" t="s">
        <v>509</v>
      </c>
      <c r="AS908">
        <v>1</v>
      </c>
      <c r="AV908" t="s">
        <v>155</v>
      </c>
      <c r="AW908" t="s">
        <v>5</v>
      </c>
      <c r="AX908">
        <v>1242199</v>
      </c>
      <c r="AY908" t="s">
        <v>6</v>
      </c>
      <c r="BA908" t="s">
        <v>7</v>
      </c>
      <c r="BB908" s="1">
        <v>43266</v>
      </c>
      <c r="BC908" s="1">
        <v>43266</v>
      </c>
      <c r="BD908" s="1">
        <v>43404</v>
      </c>
      <c r="BE908" s="1">
        <v>43465</v>
      </c>
      <c r="BF908">
        <v>0</v>
      </c>
      <c r="BG908">
        <v>0</v>
      </c>
      <c r="BH908">
        <v>9945</v>
      </c>
      <c r="BI908">
        <v>9310.35</v>
      </c>
      <c r="BJ908">
        <v>38862.79</v>
      </c>
      <c r="BK908">
        <v>29567.46</v>
      </c>
      <c r="BL908">
        <v>107321.68</v>
      </c>
      <c r="BM908">
        <v>99260.67</v>
      </c>
      <c r="BN908">
        <v>14.73</v>
      </c>
      <c r="BO908">
        <v>13.27</v>
      </c>
      <c r="BP908" s="1">
        <v>43252</v>
      </c>
      <c r="BQ908" s="1">
        <v>43557</v>
      </c>
      <c r="BR908">
        <v>636378</v>
      </c>
      <c r="BS908">
        <v>3</v>
      </c>
      <c r="BT908" t="s">
        <v>709</v>
      </c>
      <c r="BU908" t="s">
        <v>718</v>
      </c>
      <c r="BW908" t="s">
        <v>725</v>
      </c>
      <c r="BX908">
        <v>3</v>
      </c>
      <c r="BY908">
        <v>3</v>
      </c>
      <c r="BZ908">
        <v>340.25700000000001</v>
      </c>
      <c r="CA908">
        <v>340.25700000000001</v>
      </c>
      <c r="CB908">
        <v>8.6999999999999994E-2</v>
      </c>
      <c r="CC908">
        <v>8.6999999999999994E-2</v>
      </c>
      <c r="CD908">
        <v>18</v>
      </c>
      <c r="CE908">
        <v>18</v>
      </c>
    </row>
    <row r="909" spans="1:87" x14ac:dyDescent="0.25">
      <c r="A909">
        <v>1600194915</v>
      </c>
      <c r="B909" t="s">
        <v>183</v>
      </c>
      <c r="C909">
        <v>194915</v>
      </c>
      <c r="E909" t="s">
        <v>155</v>
      </c>
      <c r="F909" t="s">
        <v>1</v>
      </c>
      <c r="G909" t="s">
        <v>284</v>
      </c>
      <c r="H909">
        <v>38862.79</v>
      </c>
      <c r="I909">
        <v>29567.46</v>
      </c>
      <c r="J909">
        <v>9945</v>
      </c>
      <c r="K909">
        <v>9310.35</v>
      </c>
      <c r="L909">
        <v>0</v>
      </c>
      <c r="M909">
        <v>0</v>
      </c>
      <c r="N909">
        <v>107321.685</v>
      </c>
      <c r="O909">
        <v>99260.665999999997</v>
      </c>
      <c r="P909">
        <v>14.727</v>
      </c>
      <c r="Q909">
        <v>13.266999999999999</v>
      </c>
      <c r="R909">
        <v>10468</v>
      </c>
      <c r="AA909" t="s">
        <v>3</v>
      </c>
      <c r="AB909" s="1">
        <v>43252</v>
      </c>
      <c r="AE909" s="1">
        <v>43252</v>
      </c>
      <c r="AG909" s="1">
        <v>43252</v>
      </c>
      <c r="AI909" s="1">
        <v>43528</v>
      </c>
      <c r="AM909" s="1">
        <v>43528</v>
      </c>
      <c r="AO909" s="1">
        <v>43528</v>
      </c>
      <c r="AQ909">
        <v>1600636375</v>
      </c>
      <c r="AR909" t="s">
        <v>509</v>
      </c>
      <c r="AS909">
        <v>1</v>
      </c>
      <c r="AV909" t="s">
        <v>155</v>
      </c>
      <c r="AW909" t="s">
        <v>5</v>
      </c>
      <c r="AX909">
        <v>1242199</v>
      </c>
      <c r="AY909" t="s">
        <v>6</v>
      </c>
      <c r="BA909" t="s">
        <v>7</v>
      </c>
      <c r="BB909" s="1">
        <v>43266</v>
      </c>
      <c r="BC909" s="1">
        <v>43266</v>
      </c>
      <c r="BD909" s="1">
        <v>43404</v>
      </c>
      <c r="BE909" s="1">
        <v>43465</v>
      </c>
      <c r="BF909">
        <v>0</v>
      </c>
      <c r="BG909">
        <v>0</v>
      </c>
      <c r="BH909">
        <v>9945</v>
      </c>
      <c r="BI909">
        <v>9310.35</v>
      </c>
      <c r="BJ909">
        <v>38862.79</v>
      </c>
      <c r="BK909">
        <v>29567.46</v>
      </c>
      <c r="BL909">
        <v>107321.68</v>
      </c>
      <c r="BM909">
        <v>99260.67</v>
      </c>
      <c r="BN909">
        <v>14.73</v>
      </c>
      <c r="BO909">
        <v>13.27</v>
      </c>
      <c r="BP909" s="1">
        <v>43252</v>
      </c>
      <c r="BQ909" s="1">
        <v>43557</v>
      </c>
      <c r="BR909">
        <v>636379</v>
      </c>
      <c r="BS909">
        <v>4</v>
      </c>
      <c r="BT909" t="s">
        <v>709</v>
      </c>
      <c r="BU909" t="s">
        <v>718</v>
      </c>
      <c r="BW909" t="s">
        <v>725</v>
      </c>
      <c r="BX909">
        <v>14</v>
      </c>
      <c r="BY909">
        <v>0</v>
      </c>
      <c r="BZ909">
        <v>2135.4059999999999</v>
      </c>
      <c r="CA909">
        <v>0</v>
      </c>
      <c r="CB909">
        <v>0.54600000000000004</v>
      </c>
      <c r="CC909">
        <v>0</v>
      </c>
      <c r="CD909">
        <v>196</v>
      </c>
      <c r="CE909">
        <v>0</v>
      </c>
    </row>
    <row r="910" spans="1:87" x14ac:dyDescent="0.25">
      <c r="A910">
        <v>1600194915</v>
      </c>
      <c r="B910" t="s">
        <v>183</v>
      </c>
      <c r="C910">
        <v>194915</v>
      </c>
      <c r="E910" t="s">
        <v>155</v>
      </c>
      <c r="F910" t="s">
        <v>1</v>
      </c>
      <c r="G910" t="s">
        <v>284</v>
      </c>
      <c r="H910">
        <v>38862.79</v>
      </c>
      <c r="I910">
        <v>29567.46</v>
      </c>
      <c r="J910">
        <v>9945</v>
      </c>
      <c r="K910">
        <v>9310.35</v>
      </c>
      <c r="L910">
        <v>0</v>
      </c>
      <c r="M910">
        <v>0</v>
      </c>
      <c r="N910">
        <v>107321.685</v>
      </c>
      <c r="O910">
        <v>99260.665999999997</v>
      </c>
      <c r="P910">
        <v>14.727</v>
      </c>
      <c r="Q910">
        <v>13.266999999999999</v>
      </c>
      <c r="R910">
        <v>10468</v>
      </c>
      <c r="AA910" t="s">
        <v>3</v>
      </c>
      <c r="AB910" s="1">
        <v>43252</v>
      </c>
      <c r="AE910" s="1">
        <v>43252</v>
      </c>
      <c r="AG910" s="1">
        <v>43252</v>
      </c>
      <c r="AI910" s="1">
        <v>43528</v>
      </c>
      <c r="AM910" s="1">
        <v>43528</v>
      </c>
      <c r="AO910" s="1">
        <v>43528</v>
      </c>
      <c r="AQ910">
        <v>1600636375</v>
      </c>
      <c r="AR910" t="s">
        <v>509</v>
      </c>
      <c r="AS910">
        <v>1</v>
      </c>
      <c r="AV910" t="s">
        <v>155</v>
      </c>
      <c r="AW910" t="s">
        <v>5</v>
      </c>
      <c r="AX910">
        <v>1242199</v>
      </c>
      <c r="AY910" t="s">
        <v>6</v>
      </c>
      <c r="BA910" t="s">
        <v>7</v>
      </c>
      <c r="BB910" s="1">
        <v>43266</v>
      </c>
      <c r="BC910" s="1">
        <v>43266</v>
      </c>
      <c r="BD910" s="1">
        <v>43404</v>
      </c>
      <c r="BE910" s="1">
        <v>43465</v>
      </c>
      <c r="BF910">
        <v>0</v>
      </c>
      <c r="BG910">
        <v>0</v>
      </c>
      <c r="BH910">
        <v>9945</v>
      </c>
      <c r="BI910">
        <v>9310.35</v>
      </c>
      <c r="BJ910">
        <v>38862.79</v>
      </c>
      <c r="BK910">
        <v>29567.46</v>
      </c>
      <c r="BL910">
        <v>107321.68</v>
      </c>
      <c r="BM910">
        <v>99260.67</v>
      </c>
      <c r="BN910">
        <v>14.73</v>
      </c>
      <c r="BO910">
        <v>13.27</v>
      </c>
      <c r="BP910" s="1">
        <v>43252</v>
      </c>
      <c r="BQ910" s="1">
        <v>43557</v>
      </c>
      <c r="BR910">
        <v>636380</v>
      </c>
      <c r="BS910">
        <v>5</v>
      </c>
      <c r="BT910" t="s">
        <v>709</v>
      </c>
      <c r="BU910" t="s">
        <v>710</v>
      </c>
      <c r="BW910" t="s">
        <v>727</v>
      </c>
      <c r="BX910">
        <v>12</v>
      </c>
      <c r="BY910">
        <v>12</v>
      </c>
      <c r="BZ910">
        <v>1719.9939999999999</v>
      </c>
      <c r="CA910">
        <v>1719.9939999999999</v>
      </c>
      <c r="CB910">
        <v>0.374</v>
      </c>
      <c r="CC910">
        <v>0.374</v>
      </c>
      <c r="CD910">
        <v>600</v>
      </c>
      <c r="CE910">
        <v>600</v>
      </c>
    </row>
    <row r="911" spans="1:87" x14ac:dyDescent="0.25">
      <c r="A911">
        <v>1600194915</v>
      </c>
      <c r="B911" t="s">
        <v>183</v>
      </c>
      <c r="C911">
        <v>194915</v>
      </c>
      <c r="E911" t="s">
        <v>155</v>
      </c>
      <c r="F911" t="s">
        <v>1</v>
      </c>
      <c r="G911" t="s">
        <v>284</v>
      </c>
      <c r="H911">
        <v>38862.79</v>
      </c>
      <c r="I911">
        <v>29567.46</v>
      </c>
      <c r="J911">
        <v>9945</v>
      </c>
      <c r="K911">
        <v>9310.35</v>
      </c>
      <c r="L911">
        <v>0</v>
      </c>
      <c r="M911">
        <v>0</v>
      </c>
      <c r="N911">
        <v>107321.685</v>
      </c>
      <c r="O911">
        <v>99260.665999999997</v>
      </c>
      <c r="P911">
        <v>14.727</v>
      </c>
      <c r="Q911">
        <v>13.266999999999999</v>
      </c>
      <c r="R911">
        <v>10468</v>
      </c>
      <c r="AA911" t="s">
        <v>3</v>
      </c>
      <c r="AB911" s="1">
        <v>43252</v>
      </c>
      <c r="AE911" s="1">
        <v>43252</v>
      </c>
      <c r="AG911" s="1">
        <v>43252</v>
      </c>
      <c r="AI911" s="1">
        <v>43528</v>
      </c>
      <c r="AM911" s="1">
        <v>43528</v>
      </c>
      <c r="AO911" s="1">
        <v>43528</v>
      </c>
      <c r="AQ911">
        <v>1600636375</v>
      </c>
      <c r="AR911" t="s">
        <v>509</v>
      </c>
      <c r="AS911">
        <v>1</v>
      </c>
      <c r="AV911" t="s">
        <v>155</v>
      </c>
      <c r="AW911" t="s">
        <v>5</v>
      </c>
      <c r="AX911">
        <v>1242199</v>
      </c>
      <c r="AY911" t="s">
        <v>6</v>
      </c>
      <c r="BA911" t="s">
        <v>7</v>
      </c>
      <c r="BB911" s="1">
        <v>43266</v>
      </c>
      <c r="BC911" s="1">
        <v>43266</v>
      </c>
      <c r="BD911" s="1">
        <v>43404</v>
      </c>
      <c r="BE911" s="1">
        <v>43465</v>
      </c>
      <c r="BF911">
        <v>0</v>
      </c>
      <c r="BG911">
        <v>0</v>
      </c>
      <c r="BH911">
        <v>9945</v>
      </c>
      <c r="BI911">
        <v>9310.35</v>
      </c>
      <c r="BJ911">
        <v>38862.79</v>
      </c>
      <c r="BK911">
        <v>29567.46</v>
      </c>
      <c r="BL911">
        <v>107321.68</v>
      </c>
      <c r="BM911">
        <v>99260.67</v>
      </c>
      <c r="BN911">
        <v>14.73</v>
      </c>
      <c r="BO911">
        <v>13.27</v>
      </c>
      <c r="BP911" s="1">
        <v>43252</v>
      </c>
      <c r="BQ911" s="1">
        <v>43557</v>
      </c>
      <c r="BR911">
        <v>636381</v>
      </c>
      <c r="BS911">
        <v>6</v>
      </c>
      <c r="BT911" t="s">
        <v>709</v>
      </c>
      <c r="BU911" t="s">
        <v>718</v>
      </c>
      <c r="BW911" t="s">
        <v>728</v>
      </c>
      <c r="BX911">
        <v>6</v>
      </c>
      <c r="BY911">
        <v>6</v>
      </c>
      <c r="BZ911">
        <v>1653.84</v>
      </c>
      <c r="CA911">
        <v>1653.84</v>
      </c>
      <c r="CB911">
        <v>0</v>
      </c>
      <c r="CC911">
        <v>0</v>
      </c>
      <c r="CD911">
        <v>90</v>
      </c>
      <c r="CE911">
        <v>90</v>
      </c>
    </row>
    <row r="912" spans="1:87" x14ac:dyDescent="0.25">
      <c r="A912">
        <v>1600194915</v>
      </c>
      <c r="B912" t="s">
        <v>183</v>
      </c>
      <c r="C912">
        <v>194915</v>
      </c>
      <c r="E912" t="s">
        <v>155</v>
      </c>
      <c r="F912" t="s">
        <v>1</v>
      </c>
      <c r="G912" t="s">
        <v>284</v>
      </c>
      <c r="H912">
        <v>38862.79</v>
      </c>
      <c r="I912">
        <v>29567.46</v>
      </c>
      <c r="J912">
        <v>9945</v>
      </c>
      <c r="K912">
        <v>9310.35</v>
      </c>
      <c r="L912">
        <v>0</v>
      </c>
      <c r="M912">
        <v>0</v>
      </c>
      <c r="N912">
        <v>107321.685</v>
      </c>
      <c r="O912">
        <v>99260.665999999997</v>
      </c>
      <c r="P912">
        <v>14.727</v>
      </c>
      <c r="Q912">
        <v>13.266999999999999</v>
      </c>
      <c r="R912">
        <v>10468</v>
      </c>
      <c r="AA912" t="s">
        <v>3</v>
      </c>
      <c r="AB912" s="1">
        <v>43252</v>
      </c>
      <c r="AE912" s="1">
        <v>43252</v>
      </c>
      <c r="AG912" s="1">
        <v>43252</v>
      </c>
      <c r="AI912" s="1">
        <v>43528</v>
      </c>
      <c r="AM912" s="1">
        <v>43528</v>
      </c>
      <c r="AO912" s="1">
        <v>43528</v>
      </c>
      <c r="AQ912">
        <v>1600636375</v>
      </c>
      <c r="AR912" t="s">
        <v>509</v>
      </c>
      <c r="AS912">
        <v>1</v>
      </c>
      <c r="AV912" t="s">
        <v>155</v>
      </c>
      <c r="AW912" t="s">
        <v>5</v>
      </c>
      <c r="AX912">
        <v>1242199</v>
      </c>
      <c r="AY912" t="s">
        <v>6</v>
      </c>
      <c r="BA912" t="s">
        <v>7</v>
      </c>
      <c r="BB912" s="1">
        <v>43266</v>
      </c>
      <c r="BC912" s="1">
        <v>43266</v>
      </c>
      <c r="BD912" s="1">
        <v>43404</v>
      </c>
      <c r="BE912" s="1">
        <v>43465</v>
      </c>
      <c r="BF912">
        <v>0</v>
      </c>
      <c r="BG912">
        <v>0</v>
      </c>
      <c r="BH912">
        <v>9945</v>
      </c>
      <c r="BI912">
        <v>9310.35</v>
      </c>
      <c r="BJ912">
        <v>38862.79</v>
      </c>
      <c r="BK912">
        <v>29567.46</v>
      </c>
      <c r="BL912">
        <v>107321.68</v>
      </c>
      <c r="BM912">
        <v>99260.67</v>
      </c>
      <c r="BN912">
        <v>14.73</v>
      </c>
      <c r="BO912">
        <v>13.27</v>
      </c>
      <c r="BP912" s="1">
        <v>43252</v>
      </c>
      <c r="BQ912" s="1">
        <v>43557</v>
      </c>
      <c r="BR912">
        <v>636382</v>
      </c>
      <c r="BS912">
        <v>7</v>
      </c>
      <c r="BT912" t="s">
        <v>709</v>
      </c>
      <c r="BU912" t="s">
        <v>710</v>
      </c>
      <c r="BW912" t="s">
        <v>729</v>
      </c>
      <c r="BX912">
        <v>34</v>
      </c>
      <c r="BY912">
        <v>34</v>
      </c>
      <c r="BZ912">
        <v>19212.108</v>
      </c>
      <c r="CA912">
        <v>19212.108</v>
      </c>
      <c r="CB912">
        <v>0</v>
      </c>
      <c r="CC912">
        <v>0</v>
      </c>
      <c r="CD912">
        <v>1020</v>
      </c>
      <c r="CE912">
        <v>1020</v>
      </c>
    </row>
    <row r="913" spans="1:87" x14ac:dyDescent="0.25">
      <c r="A913">
        <v>1600194915</v>
      </c>
      <c r="B913" t="s">
        <v>183</v>
      </c>
      <c r="C913">
        <v>194915</v>
      </c>
      <c r="E913" t="s">
        <v>155</v>
      </c>
      <c r="F913" t="s">
        <v>1</v>
      </c>
      <c r="G913" t="s">
        <v>284</v>
      </c>
      <c r="H913">
        <v>38862.79</v>
      </c>
      <c r="I913">
        <v>29567.46</v>
      </c>
      <c r="J913">
        <v>9945</v>
      </c>
      <c r="K913">
        <v>9310.35</v>
      </c>
      <c r="L913">
        <v>0</v>
      </c>
      <c r="M913">
        <v>0</v>
      </c>
      <c r="N913">
        <v>107321.685</v>
      </c>
      <c r="O913">
        <v>99260.665999999997</v>
      </c>
      <c r="P913">
        <v>14.727</v>
      </c>
      <c r="Q913">
        <v>13.266999999999999</v>
      </c>
      <c r="R913">
        <v>10468</v>
      </c>
      <c r="AA913" t="s">
        <v>3</v>
      </c>
      <c r="AB913" s="1">
        <v>43252</v>
      </c>
      <c r="AE913" s="1">
        <v>43252</v>
      </c>
      <c r="AG913" s="1">
        <v>43252</v>
      </c>
      <c r="AI913" s="1">
        <v>43528</v>
      </c>
      <c r="AM913" s="1">
        <v>43528</v>
      </c>
      <c r="AO913" s="1">
        <v>43528</v>
      </c>
      <c r="AQ913">
        <v>1600636375</v>
      </c>
      <c r="AR913" t="s">
        <v>509</v>
      </c>
      <c r="AS913">
        <v>1</v>
      </c>
      <c r="AV913" t="s">
        <v>155</v>
      </c>
      <c r="AW913" t="s">
        <v>5</v>
      </c>
      <c r="AX913">
        <v>1242199</v>
      </c>
      <c r="AY913" t="s">
        <v>6</v>
      </c>
      <c r="BA913" t="s">
        <v>7</v>
      </c>
      <c r="BB913" s="1">
        <v>43266</v>
      </c>
      <c r="BC913" s="1">
        <v>43266</v>
      </c>
      <c r="BD913" s="1">
        <v>43404</v>
      </c>
      <c r="BE913" s="1">
        <v>43465</v>
      </c>
      <c r="BF913">
        <v>0</v>
      </c>
      <c r="BG913">
        <v>0</v>
      </c>
      <c r="BH913">
        <v>9945</v>
      </c>
      <c r="BI913">
        <v>9310.35</v>
      </c>
      <c r="BJ913">
        <v>38862.79</v>
      </c>
      <c r="BK913">
        <v>29567.46</v>
      </c>
      <c r="BL913">
        <v>107321.68</v>
      </c>
      <c r="BM913">
        <v>99260.67</v>
      </c>
      <c r="BN913">
        <v>14.73</v>
      </c>
      <c r="BO913">
        <v>13.27</v>
      </c>
      <c r="BP913" s="1">
        <v>43252</v>
      </c>
      <c r="BQ913" s="1">
        <v>43557</v>
      </c>
      <c r="BR913">
        <v>636383</v>
      </c>
      <c r="BS913">
        <v>8</v>
      </c>
      <c r="BT913" t="s">
        <v>709</v>
      </c>
      <c r="BU913" t="s">
        <v>712</v>
      </c>
      <c r="BW913" t="s">
        <v>730</v>
      </c>
      <c r="BX913">
        <v>8</v>
      </c>
      <c r="BY913">
        <v>5</v>
      </c>
      <c r="BZ913">
        <v>4670.3999999999996</v>
      </c>
      <c r="CA913">
        <v>2919</v>
      </c>
      <c r="CB913">
        <v>0</v>
      </c>
      <c r="CC913">
        <v>0</v>
      </c>
      <c r="CD913">
        <v>400</v>
      </c>
      <c r="CE913">
        <v>250</v>
      </c>
    </row>
    <row r="914" spans="1:87" x14ac:dyDescent="0.25">
      <c r="A914">
        <v>1600195936</v>
      </c>
      <c r="B914" t="s">
        <v>183</v>
      </c>
      <c r="C914">
        <v>195936</v>
      </c>
      <c r="E914" t="s">
        <v>41</v>
      </c>
      <c r="F914" t="s">
        <v>1</v>
      </c>
      <c r="G914" t="s">
        <v>355</v>
      </c>
      <c r="H914">
        <v>9010</v>
      </c>
      <c r="I914">
        <v>0</v>
      </c>
      <c r="J914">
        <v>1849.38</v>
      </c>
      <c r="K914">
        <v>0</v>
      </c>
      <c r="L914">
        <v>0</v>
      </c>
      <c r="M914">
        <v>0</v>
      </c>
      <c r="N914">
        <v>36987.64</v>
      </c>
      <c r="O914">
        <v>0</v>
      </c>
      <c r="P914">
        <v>0</v>
      </c>
      <c r="Q914">
        <v>0</v>
      </c>
      <c r="R914">
        <v>31747</v>
      </c>
      <c r="AA914" t="s">
        <v>3</v>
      </c>
      <c r="AB914" s="1">
        <v>43273</v>
      </c>
      <c r="AE914" s="1">
        <v>43277</v>
      </c>
      <c r="AG914" s="1">
        <v>43277</v>
      </c>
      <c r="AI914" s="1">
        <v>43277</v>
      </c>
      <c r="AO914" s="1">
        <v>43881</v>
      </c>
      <c r="AQ914">
        <v>1600630450</v>
      </c>
      <c r="AR914" t="s">
        <v>522</v>
      </c>
      <c r="AS914">
        <v>1</v>
      </c>
      <c r="AV914" t="s">
        <v>41</v>
      </c>
      <c r="AW914" t="s">
        <v>5</v>
      </c>
      <c r="AY914" t="s">
        <v>6</v>
      </c>
      <c r="BA914" t="s">
        <v>7</v>
      </c>
      <c r="BB914" s="1">
        <v>43276</v>
      </c>
      <c r="BD914" s="1">
        <v>43707</v>
      </c>
      <c r="BF914">
        <v>0</v>
      </c>
      <c r="BG914">
        <v>0</v>
      </c>
      <c r="BH914">
        <v>1849.38</v>
      </c>
      <c r="BI914">
        <v>0</v>
      </c>
      <c r="BJ914">
        <v>9010</v>
      </c>
      <c r="BK914">
        <v>0</v>
      </c>
      <c r="BL914">
        <v>36987.64</v>
      </c>
      <c r="BM914">
        <v>0</v>
      </c>
      <c r="BN914">
        <v>0</v>
      </c>
      <c r="BO914">
        <v>0</v>
      </c>
      <c r="BP914" s="1">
        <v>43273</v>
      </c>
      <c r="BQ914" s="1">
        <v>43557</v>
      </c>
      <c r="BR914">
        <v>630451</v>
      </c>
      <c r="BS914">
        <v>1</v>
      </c>
      <c r="BT914" t="s">
        <v>717</v>
      </c>
      <c r="BU914" t="s">
        <v>718</v>
      </c>
      <c r="BW914" t="s">
        <v>974</v>
      </c>
      <c r="BX914">
        <v>1</v>
      </c>
      <c r="BY914">
        <v>1</v>
      </c>
      <c r="BZ914">
        <v>36987.64</v>
      </c>
      <c r="CA914">
        <v>0</v>
      </c>
      <c r="CB914">
        <v>0</v>
      </c>
      <c r="CC914">
        <v>0</v>
      </c>
      <c r="CD914">
        <v>1849.38</v>
      </c>
      <c r="CE914">
        <v>0</v>
      </c>
    </row>
    <row r="915" spans="1:87" x14ac:dyDescent="0.25">
      <c r="A915">
        <v>1600194915</v>
      </c>
      <c r="B915" t="s">
        <v>183</v>
      </c>
      <c r="C915">
        <v>194915</v>
      </c>
      <c r="E915" t="s">
        <v>155</v>
      </c>
      <c r="F915" t="s">
        <v>1</v>
      </c>
      <c r="G915" t="s">
        <v>284</v>
      </c>
      <c r="H915">
        <v>38862.79</v>
      </c>
      <c r="I915">
        <v>29567.46</v>
      </c>
      <c r="J915">
        <v>9945</v>
      </c>
      <c r="K915">
        <v>9310.35</v>
      </c>
      <c r="L915">
        <v>0</v>
      </c>
      <c r="M915">
        <v>0</v>
      </c>
      <c r="N915">
        <v>107321.685</v>
      </c>
      <c r="O915">
        <v>99260.665999999997</v>
      </c>
      <c r="P915">
        <v>14.727</v>
      </c>
      <c r="Q915">
        <v>13.266999999999999</v>
      </c>
      <c r="R915">
        <v>10468</v>
      </c>
      <c r="AA915" t="s">
        <v>3</v>
      </c>
      <c r="AB915" s="1">
        <v>43252</v>
      </c>
      <c r="AE915" s="1">
        <v>43252</v>
      </c>
      <c r="AG915" s="1">
        <v>43252</v>
      </c>
      <c r="AI915" s="1">
        <v>43528</v>
      </c>
      <c r="AM915" s="1">
        <v>43528</v>
      </c>
      <c r="AO915" s="1">
        <v>43528</v>
      </c>
      <c r="AQ915">
        <v>1600636375</v>
      </c>
      <c r="AR915" t="s">
        <v>509</v>
      </c>
      <c r="AS915">
        <v>1</v>
      </c>
      <c r="AV915" t="s">
        <v>155</v>
      </c>
      <c r="AW915" t="s">
        <v>5</v>
      </c>
      <c r="AX915">
        <v>1242199</v>
      </c>
      <c r="AY915" t="s">
        <v>6</v>
      </c>
      <c r="BA915" t="s">
        <v>7</v>
      </c>
      <c r="BB915" s="1">
        <v>43266</v>
      </c>
      <c r="BC915" s="1">
        <v>43266</v>
      </c>
      <c r="BD915" s="1">
        <v>43404</v>
      </c>
      <c r="BE915" s="1">
        <v>43465</v>
      </c>
      <c r="BF915">
        <v>0</v>
      </c>
      <c r="BG915">
        <v>0</v>
      </c>
      <c r="BH915">
        <v>9945</v>
      </c>
      <c r="BI915">
        <v>9310.35</v>
      </c>
      <c r="BJ915">
        <v>38862.79</v>
      </c>
      <c r="BK915">
        <v>29567.46</v>
      </c>
      <c r="BL915">
        <v>107321.68</v>
      </c>
      <c r="BM915">
        <v>99260.67</v>
      </c>
      <c r="BN915">
        <v>14.73</v>
      </c>
      <c r="BO915">
        <v>13.27</v>
      </c>
      <c r="BP915" s="1">
        <v>43252</v>
      </c>
      <c r="BQ915" s="1">
        <v>43557</v>
      </c>
      <c r="BR915">
        <v>636384</v>
      </c>
      <c r="BS915">
        <v>9</v>
      </c>
      <c r="BT915" t="s">
        <v>709</v>
      </c>
      <c r="BU915" t="s">
        <v>712</v>
      </c>
      <c r="BW915" t="s">
        <v>730</v>
      </c>
      <c r="BX915">
        <v>1</v>
      </c>
      <c r="BY915">
        <v>1</v>
      </c>
      <c r="BZ915">
        <v>840</v>
      </c>
      <c r="CA915">
        <v>840</v>
      </c>
      <c r="CB915">
        <v>0</v>
      </c>
      <c r="CC915">
        <v>0</v>
      </c>
      <c r="CD915">
        <v>75</v>
      </c>
      <c r="CE915">
        <v>75</v>
      </c>
      <c r="CF915" t="s">
        <v>734</v>
      </c>
      <c r="CG915" t="s">
        <v>734</v>
      </c>
      <c r="CH915" t="s">
        <v>735</v>
      </c>
      <c r="CI915" t="s">
        <v>735</v>
      </c>
    </row>
    <row r="916" spans="1:87" x14ac:dyDescent="0.25">
      <c r="A916">
        <v>1600194915</v>
      </c>
      <c r="B916" t="s">
        <v>183</v>
      </c>
      <c r="C916">
        <v>194915</v>
      </c>
      <c r="E916" t="s">
        <v>155</v>
      </c>
      <c r="F916" t="s">
        <v>1</v>
      </c>
      <c r="G916" t="s">
        <v>284</v>
      </c>
      <c r="H916">
        <v>38862.79</v>
      </c>
      <c r="I916">
        <v>29567.46</v>
      </c>
      <c r="J916">
        <v>9945</v>
      </c>
      <c r="K916">
        <v>9310.35</v>
      </c>
      <c r="L916">
        <v>0</v>
      </c>
      <c r="M916">
        <v>0</v>
      </c>
      <c r="N916">
        <v>107321.685</v>
      </c>
      <c r="O916">
        <v>99260.665999999997</v>
      </c>
      <c r="P916">
        <v>14.727</v>
      </c>
      <c r="Q916">
        <v>13.266999999999999</v>
      </c>
      <c r="R916">
        <v>10468</v>
      </c>
      <c r="AA916" t="s">
        <v>3</v>
      </c>
      <c r="AB916" s="1">
        <v>43252</v>
      </c>
      <c r="AE916" s="1">
        <v>43252</v>
      </c>
      <c r="AG916" s="1">
        <v>43252</v>
      </c>
      <c r="AI916" s="1">
        <v>43528</v>
      </c>
      <c r="AM916" s="1">
        <v>43528</v>
      </c>
      <c r="AO916" s="1">
        <v>43528</v>
      </c>
      <c r="AQ916">
        <v>1600636375</v>
      </c>
      <c r="AR916" t="s">
        <v>509</v>
      </c>
      <c r="AS916">
        <v>1</v>
      </c>
      <c r="AV916" t="s">
        <v>155</v>
      </c>
      <c r="AW916" t="s">
        <v>5</v>
      </c>
      <c r="AX916">
        <v>1242199</v>
      </c>
      <c r="AY916" t="s">
        <v>6</v>
      </c>
      <c r="BA916" t="s">
        <v>7</v>
      </c>
      <c r="BB916" s="1">
        <v>43266</v>
      </c>
      <c r="BC916" s="1">
        <v>43266</v>
      </c>
      <c r="BD916" s="1">
        <v>43404</v>
      </c>
      <c r="BE916" s="1">
        <v>43465</v>
      </c>
      <c r="BF916">
        <v>0</v>
      </c>
      <c r="BG916">
        <v>0</v>
      </c>
      <c r="BH916">
        <v>9945</v>
      </c>
      <c r="BI916">
        <v>9310.35</v>
      </c>
      <c r="BJ916">
        <v>38862.79</v>
      </c>
      <c r="BK916">
        <v>29567.46</v>
      </c>
      <c r="BL916">
        <v>107321.68</v>
      </c>
      <c r="BM916">
        <v>99260.67</v>
      </c>
      <c r="BN916">
        <v>14.73</v>
      </c>
      <c r="BO916">
        <v>13.27</v>
      </c>
      <c r="BP916" s="1">
        <v>43252</v>
      </c>
      <c r="BQ916" s="1">
        <v>43557</v>
      </c>
      <c r="BR916">
        <v>636385</v>
      </c>
      <c r="BS916">
        <v>10</v>
      </c>
      <c r="BT916" t="s">
        <v>709</v>
      </c>
      <c r="BU916" t="s">
        <v>710</v>
      </c>
      <c r="BW916" t="s">
        <v>722</v>
      </c>
      <c r="BX916">
        <v>1372</v>
      </c>
      <c r="BY916">
        <v>1266</v>
      </c>
      <c r="BZ916">
        <v>63029.68</v>
      </c>
      <c r="CA916">
        <v>58160.04</v>
      </c>
      <c r="CB916">
        <v>13.72</v>
      </c>
      <c r="CC916">
        <v>12.66</v>
      </c>
      <c r="CD916">
        <v>6860</v>
      </c>
      <c r="CE916">
        <v>6330</v>
      </c>
    </row>
    <row r="917" spans="1:87" x14ac:dyDescent="0.25">
      <c r="A917">
        <v>1600194915</v>
      </c>
      <c r="B917" t="s">
        <v>183</v>
      </c>
      <c r="C917">
        <v>194915</v>
      </c>
      <c r="E917" t="s">
        <v>155</v>
      </c>
      <c r="F917" t="s">
        <v>1</v>
      </c>
      <c r="G917" t="s">
        <v>284</v>
      </c>
      <c r="H917">
        <v>38862.79</v>
      </c>
      <c r="I917">
        <v>29567.46</v>
      </c>
      <c r="J917">
        <v>9945</v>
      </c>
      <c r="K917">
        <v>9310.35</v>
      </c>
      <c r="L917">
        <v>0</v>
      </c>
      <c r="M917">
        <v>0</v>
      </c>
      <c r="N917">
        <v>107321.685</v>
      </c>
      <c r="O917">
        <v>99260.665999999997</v>
      </c>
      <c r="P917">
        <v>14.727</v>
      </c>
      <c r="Q917">
        <v>13.266999999999999</v>
      </c>
      <c r="R917">
        <v>10468</v>
      </c>
      <c r="AA917" t="s">
        <v>3</v>
      </c>
      <c r="AB917" s="1">
        <v>43252</v>
      </c>
      <c r="AE917" s="1">
        <v>43252</v>
      </c>
      <c r="AG917" s="1">
        <v>43252</v>
      </c>
      <c r="AI917" s="1">
        <v>43528</v>
      </c>
      <c r="AM917" s="1">
        <v>43528</v>
      </c>
      <c r="AO917" s="1">
        <v>43528</v>
      </c>
      <c r="AQ917">
        <v>1600636375</v>
      </c>
      <c r="AR917" t="s">
        <v>509</v>
      </c>
      <c r="AS917">
        <v>1</v>
      </c>
      <c r="AV917" t="s">
        <v>155</v>
      </c>
      <c r="AW917" t="s">
        <v>5</v>
      </c>
      <c r="AX917">
        <v>1242199</v>
      </c>
      <c r="AY917" t="s">
        <v>6</v>
      </c>
      <c r="BA917" t="s">
        <v>7</v>
      </c>
      <c r="BB917" s="1">
        <v>43266</v>
      </c>
      <c r="BC917" s="1">
        <v>43266</v>
      </c>
      <c r="BD917" s="1">
        <v>43404</v>
      </c>
      <c r="BE917" s="1">
        <v>43465</v>
      </c>
      <c r="BF917">
        <v>0</v>
      </c>
      <c r="BG917">
        <v>0</v>
      </c>
      <c r="BH917">
        <v>9945</v>
      </c>
      <c r="BI917">
        <v>9310.35</v>
      </c>
      <c r="BJ917">
        <v>38862.79</v>
      </c>
      <c r="BK917">
        <v>29567.46</v>
      </c>
      <c r="BL917">
        <v>107321.68</v>
      </c>
      <c r="BM917">
        <v>99260.67</v>
      </c>
      <c r="BN917">
        <v>14.73</v>
      </c>
      <c r="BO917">
        <v>13.27</v>
      </c>
      <c r="BP917" s="1">
        <v>43252</v>
      </c>
      <c r="BQ917" s="1">
        <v>43557</v>
      </c>
      <c r="BR917">
        <v>636386</v>
      </c>
      <c r="BS917">
        <v>11</v>
      </c>
      <c r="BT917" t="s">
        <v>717</v>
      </c>
      <c r="BU917" t="s">
        <v>718</v>
      </c>
      <c r="BW917" t="s">
        <v>731</v>
      </c>
      <c r="BX917">
        <v>1</v>
      </c>
      <c r="BY917">
        <v>1</v>
      </c>
      <c r="BZ917">
        <v>13720</v>
      </c>
      <c r="CA917">
        <v>13747</v>
      </c>
      <c r="CB917">
        <v>0</v>
      </c>
      <c r="CC917">
        <v>0</v>
      </c>
      <c r="CD917">
        <v>686</v>
      </c>
      <c r="CE917">
        <v>687.35</v>
      </c>
    </row>
    <row r="918" spans="1:87" x14ac:dyDescent="0.25">
      <c r="A918">
        <v>1600162566</v>
      </c>
      <c r="B918" t="s">
        <v>183</v>
      </c>
      <c r="C918">
        <v>162566</v>
      </c>
      <c r="E918" t="s">
        <v>272</v>
      </c>
      <c r="F918" t="s">
        <v>1</v>
      </c>
      <c r="G918" t="s">
        <v>284</v>
      </c>
      <c r="H918">
        <v>20990</v>
      </c>
      <c r="I918">
        <v>20352</v>
      </c>
      <c r="J918">
        <v>7470</v>
      </c>
      <c r="K918">
        <v>3887</v>
      </c>
      <c r="L918">
        <v>0</v>
      </c>
      <c r="M918">
        <v>0</v>
      </c>
      <c r="N918">
        <v>49699</v>
      </c>
      <c r="O918">
        <v>25869</v>
      </c>
      <c r="P918">
        <v>0</v>
      </c>
      <c r="Q918">
        <v>0</v>
      </c>
      <c r="R918">
        <v>25918</v>
      </c>
      <c r="AA918" t="s">
        <v>3</v>
      </c>
      <c r="AB918" s="1">
        <v>42538</v>
      </c>
      <c r="AE918" s="1">
        <v>42538</v>
      </c>
      <c r="AG918" s="1">
        <v>42538</v>
      </c>
      <c r="AI918" s="1">
        <v>43551</v>
      </c>
      <c r="AM918" s="1">
        <v>43551</v>
      </c>
      <c r="AO918" s="1">
        <v>43551</v>
      </c>
      <c r="AQ918">
        <v>1600490304</v>
      </c>
      <c r="AR918" t="s">
        <v>286</v>
      </c>
      <c r="AS918">
        <v>2</v>
      </c>
      <c r="AV918" t="s">
        <v>272</v>
      </c>
      <c r="AW918" t="s">
        <v>5</v>
      </c>
      <c r="AY918" t="s">
        <v>6</v>
      </c>
      <c r="BA918" t="s">
        <v>7</v>
      </c>
      <c r="BB918" s="1">
        <v>42541</v>
      </c>
      <c r="BC918" s="1">
        <v>42541</v>
      </c>
      <c r="BD918" s="1">
        <v>43465</v>
      </c>
      <c r="BE918" s="1">
        <v>43466</v>
      </c>
      <c r="BF918">
        <v>0</v>
      </c>
      <c r="BG918">
        <v>0</v>
      </c>
      <c r="BH918">
        <v>3430</v>
      </c>
      <c r="BI918">
        <v>0</v>
      </c>
      <c r="BJ918">
        <v>10490</v>
      </c>
      <c r="BK918">
        <v>0</v>
      </c>
      <c r="BL918">
        <v>22817</v>
      </c>
      <c r="BM918">
        <v>0</v>
      </c>
      <c r="BN918">
        <v>0</v>
      </c>
      <c r="BO918">
        <v>0</v>
      </c>
      <c r="BP918" s="1">
        <v>42538</v>
      </c>
      <c r="BQ918" s="1">
        <v>43555</v>
      </c>
      <c r="BR918">
        <v>490305</v>
      </c>
      <c r="BS918">
        <v>1</v>
      </c>
      <c r="BT918" t="s">
        <v>709</v>
      </c>
      <c r="BU918" t="s">
        <v>712</v>
      </c>
      <c r="BW918" t="s">
        <v>713</v>
      </c>
      <c r="BX918">
        <v>15</v>
      </c>
      <c r="BY918">
        <v>0</v>
      </c>
      <c r="BZ918">
        <v>4095</v>
      </c>
      <c r="CA918">
        <v>0</v>
      </c>
      <c r="CB918">
        <v>0</v>
      </c>
      <c r="CC918">
        <v>0</v>
      </c>
      <c r="CD918">
        <v>615</v>
      </c>
      <c r="CE918">
        <v>0</v>
      </c>
    </row>
    <row r="919" spans="1:87" x14ac:dyDescent="0.25">
      <c r="A919">
        <v>1600162566</v>
      </c>
      <c r="B919" t="s">
        <v>183</v>
      </c>
      <c r="C919">
        <v>162566</v>
      </c>
      <c r="E919" t="s">
        <v>272</v>
      </c>
      <c r="F919" t="s">
        <v>1</v>
      </c>
      <c r="G919" t="s">
        <v>284</v>
      </c>
      <c r="H919">
        <v>20990</v>
      </c>
      <c r="I919">
        <v>20352</v>
      </c>
      <c r="J919">
        <v>7470</v>
      </c>
      <c r="K919">
        <v>3887</v>
      </c>
      <c r="L919">
        <v>0</v>
      </c>
      <c r="M919">
        <v>0</v>
      </c>
      <c r="N919">
        <v>49699</v>
      </c>
      <c r="O919">
        <v>25869</v>
      </c>
      <c r="P919">
        <v>0</v>
      </c>
      <c r="Q919">
        <v>0</v>
      </c>
      <c r="R919">
        <v>25918</v>
      </c>
      <c r="AA919" t="s">
        <v>3</v>
      </c>
      <c r="AB919" s="1">
        <v>42538</v>
      </c>
      <c r="AE919" s="1">
        <v>42538</v>
      </c>
      <c r="AG919" s="1">
        <v>42538</v>
      </c>
      <c r="AI919" s="1">
        <v>43551</v>
      </c>
      <c r="AM919" s="1">
        <v>43551</v>
      </c>
      <c r="AO919" s="1">
        <v>43551</v>
      </c>
      <c r="AQ919">
        <v>1600490304</v>
      </c>
      <c r="AR919" t="s">
        <v>286</v>
      </c>
      <c r="AS919">
        <v>2</v>
      </c>
      <c r="AV919" t="s">
        <v>272</v>
      </c>
      <c r="AW919" t="s">
        <v>5</v>
      </c>
      <c r="AY919" t="s">
        <v>6</v>
      </c>
      <c r="BA919" t="s">
        <v>7</v>
      </c>
      <c r="BB919" s="1">
        <v>42541</v>
      </c>
      <c r="BC919" s="1">
        <v>42541</v>
      </c>
      <c r="BD919" s="1">
        <v>43465</v>
      </c>
      <c r="BE919" s="1">
        <v>43466</v>
      </c>
      <c r="BF919">
        <v>0</v>
      </c>
      <c r="BG919">
        <v>0</v>
      </c>
      <c r="BH919">
        <v>3430</v>
      </c>
      <c r="BI919">
        <v>0</v>
      </c>
      <c r="BJ919">
        <v>10490</v>
      </c>
      <c r="BK919">
        <v>0</v>
      </c>
      <c r="BL919">
        <v>22817</v>
      </c>
      <c r="BM919">
        <v>0</v>
      </c>
      <c r="BN919">
        <v>0</v>
      </c>
      <c r="BO919">
        <v>0</v>
      </c>
      <c r="BP919" s="1">
        <v>42538</v>
      </c>
      <c r="BQ919" s="1">
        <v>43555</v>
      </c>
      <c r="BR919">
        <v>490306</v>
      </c>
      <c r="BS919">
        <v>2</v>
      </c>
      <c r="BT919" t="s">
        <v>709</v>
      </c>
      <c r="BU919" t="s">
        <v>712</v>
      </c>
      <c r="BW919" t="s">
        <v>714</v>
      </c>
      <c r="BX919">
        <v>13</v>
      </c>
      <c r="BY919">
        <v>0</v>
      </c>
      <c r="BZ919">
        <v>7592</v>
      </c>
      <c r="CA919">
        <v>0</v>
      </c>
      <c r="CB919">
        <v>0</v>
      </c>
      <c r="CC919">
        <v>0</v>
      </c>
      <c r="CD919">
        <v>1144</v>
      </c>
      <c r="CE919">
        <v>0</v>
      </c>
    </row>
    <row r="920" spans="1:87" x14ac:dyDescent="0.25">
      <c r="A920">
        <v>1600162566</v>
      </c>
      <c r="B920" t="s">
        <v>183</v>
      </c>
      <c r="C920">
        <v>162566</v>
      </c>
      <c r="E920" t="s">
        <v>272</v>
      </c>
      <c r="F920" t="s">
        <v>1</v>
      </c>
      <c r="G920" t="s">
        <v>284</v>
      </c>
      <c r="H920">
        <v>20990</v>
      </c>
      <c r="I920">
        <v>20352</v>
      </c>
      <c r="J920">
        <v>7470</v>
      </c>
      <c r="K920">
        <v>3887</v>
      </c>
      <c r="L920">
        <v>0</v>
      </c>
      <c r="M920">
        <v>0</v>
      </c>
      <c r="N920">
        <v>49699</v>
      </c>
      <c r="O920">
        <v>25869</v>
      </c>
      <c r="P920">
        <v>0</v>
      </c>
      <c r="Q920">
        <v>0</v>
      </c>
      <c r="R920">
        <v>25918</v>
      </c>
      <c r="AA920" t="s">
        <v>3</v>
      </c>
      <c r="AB920" s="1">
        <v>42538</v>
      </c>
      <c r="AE920" s="1">
        <v>42538</v>
      </c>
      <c r="AG920" s="1">
        <v>42538</v>
      </c>
      <c r="AI920" s="1">
        <v>43551</v>
      </c>
      <c r="AM920" s="1">
        <v>43551</v>
      </c>
      <c r="AO920" s="1">
        <v>43551</v>
      </c>
      <c r="AQ920">
        <v>1600490304</v>
      </c>
      <c r="AR920" t="s">
        <v>286</v>
      </c>
      <c r="AS920">
        <v>2</v>
      </c>
      <c r="AV920" t="s">
        <v>272</v>
      </c>
      <c r="AW920" t="s">
        <v>5</v>
      </c>
      <c r="AY920" t="s">
        <v>6</v>
      </c>
      <c r="BA920" t="s">
        <v>7</v>
      </c>
      <c r="BB920" s="1">
        <v>42541</v>
      </c>
      <c r="BC920" s="1">
        <v>42541</v>
      </c>
      <c r="BD920" s="1">
        <v>43465</v>
      </c>
      <c r="BE920" s="1">
        <v>43466</v>
      </c>
      <c r="BF920">
        <v>0</v>
      </c>
      <c r="BG920">
        <v>0</v>
      </c>
      <c r="BH920">
        <v>3430</v>
      </c>
      <c r="BI920">
        <v>0</v>
      </c>
      <c r="BJ920">
        <v>10490</v>
      </c>
      <c r="BK920">
        <v>0</v>
      </c>
      <c r="BL920">
        <v>22817</v>
      </c>
      <c r="BM920">
        <v>0</v>
      </c>
      <c r="BN920">
        <v>0</v>
      </c>
      <c r="BO920">
        <v>0</v>
      </c>
      <c r="BP920" s="1">
        <v>42538</v>
      </c>
      <c r="BQ920" s="1">
        <v>43555</v>
      </c>
      <c r="BR920">
        <v>490307</v>
      </c>
      <c r="BS920">
        <v>3</v>
      </c>
      <c r="BT920" t="s">
        <v>709</v>
      </c>
      <c r="BU920" t="s">
        <v>712</v>
      </c>
      <c r="BW920" t="s">
        <v>715</v>
      </c>
      <c r="BX920">
        <v>6</v>
      </c>
      <c r="BY920">
        <v>0</v>
      </c>
      <c r="BZ920">
        <v>5040</v>
      </c>
      <c r="CA920">
        <v>0</v>
      </c>
      <c r="CB920">
        <v>0</v>
      </c>
      <c r="CC920">
        <v>0</v>
      </c>
      <c r="CD920">
        <v>756</v>
      </c>
      <c r="CE920">
        <v>0</v>
      </c>
    </row>
    <row r="921" spans="1:87" x14ac:dyDescent="0.25">
      <c r="A921">
        <v>1600162566</v>
      </c>
      <c r="B921" t="s">
        <v>183</v>
      </c>
      <c r="C921">
        <v>162566</v>
      </c>
      <c r="E921" t="s">
        <v>272</v>
      </c>
      <c r="F921" t="s">
        <v>1</v>
      </c>
      <c r="G921" t="s">
        <v>284</v>
      </c>
      <c r="H921">
        <v>20990</v>
      </c>
      <c r="I921">
        <v>20352</v>
      </c>
      <c r="J921">
        <v>7470</v>
      </c>
      <c r="K921">
        <v>3887</v>
      </c>
      <c r="L921">
        <v>0</v>
      </c>
      <c r="M921">
        <v>0</v>
      </c>
      <c r="N921">
        <v>49699</v>
      </c>
      <c r="O921">
        <v>25869</v>
      </c>
      <c r="P921">
        <v>0</v>
      </c>
      <c r="Q921">
        <v>0</v>
      </c>
      <c r="R921">
        <v>25918</v>
      </c>
      <c r="AA921" t="s">
        <v>3</v>
      </c>
      <c r="AB921" s="1">
        <v>42538</v>
      </c>
      <c r="AE921" s="1">
        <v>42538</v>
      </c>
      <c r="AG921" s="1">
        <v>42538</v>
      </c>
      <c r="AI921" s="1">
        <v>43551</v>
      </c>
      <c r="AM921" s="1">
        <v>43551</v>
      </c>
      <c r="AO921" s="1">
        <v>43551</v>
      </c>
      <c r="AQ921">
        <v>1600490304</v>
      </c>
      <c r="AR921" t="s">
        <v>286</v>
      </c>
      <c r="AS921">
        <v>2</v>
      </c>
      <c r="AV921" t="s">
        <v>272</v>
      </c>
      <c r="AW921" t="s">
        <v>5</v>
      </c>
      <c r="AY921" t="s">
        <v>6</v>
      </c>
      <c r="BA921" t="s">
        <v>7</v>
      </c>
      <c r="BB921" s="1">
        <v>42541</v>
      </c>
      <c r="BC921" s="1">
        <v>42541</v>
      </c>
      <c r="BD921" s="1">
        <v>43465</v>
      </c>
      <c r="BE921" s="1">
        <v>43466</v>
      </c>
      <c r="BF921">
        <v>0</v>
      </c>
      <c r="BG921">
        <v>0</v>
      </c>
      <c r="BH921">
        <v>3430</v>
      </c>
      <c r="BI921">
        <v>0</v>
      </c>
      <c r="BJ921">
        <v>10490</v>
      </c>
      <c r="BK921">
        <v>0</v>
      </c>
      <c r="BL921">
        <v>22817</v>
      </c>
      <c r="BM921">
        <v>0</v>
      </c>
      <c r="BN921">
        <v>0</v>
      </c>
      <c r="BO921">
        <v>0</v>
      </c>
      <c r="BP921" s="1">
        <v>42538</v>
      </c>
      <c r="BQ921" s="1">
        <v>43555</v>
      </c>
      <c r="BR921">
        <v>490308</v>
      </c>
      <c r="BS921">
        <v>4</v>
      </c>
      <c r="BT921" t="s">
        <v>709</v>
      </c>
      <c r="BU921" t="s">
        <v>712</v>
      </c>
      <c r="BW921" t="s">
        <v>716</v>
      </c>
      <c r="BX921">
        <v>5</v>
      </c>
      <c r="BY921">
        <v>0</v>
      </c>
      <c r="BZ921">
        <v>6090</v>
      </c>
      <c r="CA921">
        <v>0</v>
      </c>
      <c r="CB921">
        <v>0</v>
      </c>
      <c r="CC921">
        <v>0</v>
      </c>
      <c r="CD921">
        <v>915</v>
      </c>
      <c r="CE921">
        <v>0</v>
      </c>
    </row>
    <row r="922" spans="1:87" x14ac:dyDescent="0.25">
      <c r="A922">
        <v>1600202116</v>
      </c>
      <c r="B922" t="s">
        <v>183</v>
      </c>
      <c r="C922">
        <v>202116</v>
      </c>
      <c r="E922" t="s">
        <v>1059</v>
      </c>
      <c r="F922" t="s">
        <v>1</v>
      </c>
      <c r="G922" t="s">
        <v>2</v>
      </c>
      <c r="H922">
        <v>3436.91</v>
      </c>
      <c r="I922">
        <v>3285.42</v>
      </c>
      <c r="J922">
        <v>831.7</v>
      </c>
      <c r="K922">
        <v>831.7</v>
      </c>
      <c r="L922">
        <v>0</v>
      </c>
      <c r="M922">
        <v>0</v>
      </c>
      <c r="N922">
        <v>12098.244000000001</v>
      </c>
      <c r="O922">
        <v>12098.244000000001</v>
      </c>
      <c r="P922">
        <v>1.1319999999999999</v>
      </c>
      <c r="Q922">
        <v>1.1319999999999999</v>
      </c>
      <c r="R922">
        <v>37196</v>
      </c>
      <c r="AA922" t="s">
        <v>3</v>
      </c>
      <c r="AB922" s="1">
        <v>43419</v>
      </c>
      <c r="AE922" s="1">
        <v>43419</v>
      </c>
      <c r="AG922" s="1">
        <v>43419</v>
      </c>
      <c r="AI922" s="1">
        <v>43494</v>
      </c>
      <c r="AM922" s="1">
        <v>43494</v>
      </c>
      <c r="AO922" s="1">
        <v>43494</v>
      </c>
      <c r="AQ922">
        <v>1600617577</v>
      </c>
      <c r="AR922" t="s">
        <v>568</v>
      </c>
      <c r="AS922">
        <v>1</v>
      </c>
      <c r="AV922" t="s">
        <v>1059</v>
      </c>
      <c r="AW922" t="s">
        <v>5</v>
      </c>
      <c r="AX922">
        <v>1028401</v>
      </c>
      <c r="AY922" t="s">
        <v>6</v>
      </c>
      <c r="BA922" t="s">
        <v>7</v>
      </c>
      <c r="BB922" s="1">
        <v>43434</v>
      </c>
      <c r="BC922" s="1">
        <v>43431</v>
      </c>
      <c r="BD922" s="1">
        <v>43769</v>
      </c>
      <c r="BE922" s="1">
        <v>43473</v>
      </c>
      <c r="BF922">
        <v>0</v>
      </c>
      <c r="BG922">
        <v>0</v>
      </c>
      <c r="BH922">
        <v>831.7</v>
      </c>
      <c r="BI922">
        <v>831.7</v>
      </c>
      <c r="BJ922">
        <v>3436.91</v>
      </c>
      <c r="BK922">
        <v>3285.42</v>
      </c>
      <c r="BL922">
        <v>12098.24</v>
      </c>
      <c r="BM922">
        <v>12098.24</v>
      </c>
      <c r="BN922">
        <v>1.1299999999999999</v>
      </c>
      <c r="BO922">
        <v>1.1299999999999999</v>
      </c>
      <c r="BP922" s="1">
        <v>43419</v>
      </c>
      <c r="BQ922" s="1">
        <v>43548</v>
      </c>
      <c r="BR922">
        <v>617578</v>
      </c>
      <c r="BS922">
        <v>1</v>
      </c>
      <c r="BT922" t="s">
        <v>709</v>
      </c>
      <c r="BU922" t="s">
        <v>718</v>
      </c>
      <c r="BW922" t="s">
        <v>953</v>
      </c>
      <c r="BX922">
        <v>4</v>
      </c>
      <c r="BY922">
        <v>4</v>
      </c>
      <c r="BZ922">
        <v>4264.2439999999997</v>
      </c>
      <c r="CA922">
        <v>4264.2439999999997</v>
      </c>
      <c r="CB922">
        <v>1.1319999999999999</v>
      </c>
      <c r="CC922">
        <v>1.1319999999999999</v>
      </c>
      <c r="CD922">
        <v>440</v>
      </c>
      <c r="CE922">
        <v>440</v>
      </c>
    </row>
    <row r="923" spans="1:87" x14ac:dyDescent="0.25">
      <c r="A923">
        <v>1600202116</v>
      </c>
      <c r="B923" t="s">
        <v>183</v>
      </c>
      <c r="C923">
        <v>202116</v>
      </c>
      <c r="E923" t="s">
        <v>1059</v>
      </c>
      <c r="F923" t="s">
        <v>1</v>
      </c>
      <c r="G923" t="s">
        <v>2</v>
      </c>
      <c r="H923">
        <v>3436.91</v>
      </c>
      <c r="I923">
        <v>3285.42</v>
      </c>
      <c r="J923">
        <v>831.7</v>
      </c>
      <c r="K923">
        <v>831.7</v>
      </c>
      <c r="L923">
        <v>0</v>
      </c>
      <c r="M923">
        <v>0</v>
      </c>
      <c r="N923">
        <v>12098.244000000001</v>
      </c>
      <c r="O923">
        <v>12098.244000000001</v>
      </c>
      <c r="P923">
        <v>1.1319999999999999</v>
      </c>
      <c r="Q923">
        <v>1.1319999999999999</v>
      </c>
      <c r="R923">
        <v>37196</v>
      </c>
      <c r="AA923" t="s">
        <v>3</v>
      </c>
      <c r="AB923" s="1">
        <v>43419</v>
      </c>
      <c r="AE923" s="1">
        <v>43419</v>
      </c>
      <c r="AG923" s="1">
        <v>43419</v>
      </c>
      <c r="AI923" s="1">
        <v>43494</v>
      </c>
      <c r="AM923" s="1">
        <v>43494</v>
      </c>
      <c r="AO923" s="1">
        <v>43494</v>
      </c>
      <c r="AQ923">
        <v>1600617577</v>
      </c>
      <c r="AR923" t="s">
        <v>568</v>
      </c>
      <c r="AS923">
        <v>1</v>
      </c>
      <c r="AV923" t="s">
        <v>1059</v>
      </c>
      <c r="AW923" t="s">
        <v>5</v>
      </c>
      <c r="AX923">
        <v>1028401</v>
      </c>
      <c r="AY923" t="s">
        <v>6</v>
      </c>
      <c r="BA923" t="s">
        <v>7</v>
      </c>
      <c r="BB923" s="1">
        <v>43434</v>
      </c>
      <c r="BC923" s="1">
        <v>43431</v>
      </c>
      <c r="BD923" s="1">
        <v>43769</v>
      </c>
      <c r="BE923" s="1">
        <v>43473</v>
      </c>
      <c r="BF923">
        <v>0</v>
      </c>
      <c r="BG923">
        <v>0</v>
      </c>
      <c r="BH923">
        <v>831.7</v>
      </c>
      <c r="BI923">
        <v>831.7</v>
      </c>
      <c r="BJ923">
        <v>3436.91</v>
      </c>
      <c r="BK923">
        <v>3285.42</v>
      </c>
      <c r="BL923">
        <v>12098.24</v>
      </c>
      <c r="BM923">
        <v>12098.24</v>
      </c>
      <c r="BN923">
        <v>1.1299999999999999</v>
      </c>
      <c r="BO923">
        <v>1.1299999999999999</v>
      </c>
      <c r="BP923" s="1">
        <v>43419</v>
      </c>
      <c r="BQ923" s="1">
        <v>43548</v>
      </c>
      <c r="BR923">
        <v>617579</v>
      </c>
      <c r="BS923">
        <v>2</v>
      </c>
      <c r="BT923" t="s">
        <v>717</v>
      </c>
      <c r="BU923" t="s">
        <v>718</v>
      </c>
      <c r="BW923" t="s">
        <v>954</v>
      </c>
      <c r="BX923">
        <v>1</v>
      </c>
      <c r="BY923">
        <v>1</v>
      </c>
      <c r="BZ923">
        <v>7834</v>
      </c>
      <c r="CA923">
        <v>7834</v>
      </c>
      <c r="CB923">
        <v>0</v>
      </c>
      <c r="CC923">
        <v>0</v>
      </c>
      <c r="CD923">
        <v>391.7</v>
      </c>
      <c r="CE923">
        <v>391.7</v>
      </c>
    </row>
    <row r="924" spans="1:87" x14ac:dyDescent="0.25">
      <c r="A924">
        <v>1600199170</v>
      </c>
      <c r="B924" t="s">
        <v>183</v>
      </c>
      <c r="C924">
        <v>199170</v>
      </c>
      <c r="E924" t="s">
        <v>81</v>
      </c>
      <c r="F924" t="s">
        <v>1</v>
      </c>
      <c r="G924" t="s">
        <v>2</v>
      </c>
      <c r="H924">
        <v>1469.5</v>
      </c>
      <c r="I924">
        <v>1376.98</v>
      </c>
      <c r="J924">
        <v>982</v>
      </c>
      <c r="K924">
        <v>870</v>
      </c>
      <c r="L924">
        <v>0</v>
      </c>
      <c r="M924">
        <v>0</v>
      </c>
      <c r="N924">
        <v>7333.2280000000001</v>
      </c>
      <c r="O924">
        <v>6598.1880000000001</v>
      </c>
      <c r="P924">
        <v>1.6479999999999999</v>
      </c>
      <c r="Q924">
        <v>1.488</v>
      </c>
      <c r="R924">
        <v>36283</v>
      </c>
      <c r="AA924" t="s">
        <v>3</v>
      </c>
      <c r="AB924" s="1">
        <v>43349</v>
      </c>
      <c r="AE924" s="1">
        <v>43349</v>
      </c>
      <c r="AG924" s="1">
        <v>43349</v>
      </c>
      <c r="AI924" s="1">
        <v>43482</v>
      </c>
      <c r="AM924" s="1">
        <v>43482</v>
      </c>
      <c r="AO924" s="1">
        <v>43482</v>
      </c>
      <c r="AQ924">
        <v>1600614854</v>
      </c>
      <c r="AR924" t="s">
        <v>551</v>
      </c>
      <c r="AS924">
        <v>1</v>
      </c>
      <c r="AV924" t="s">
        <v>81</v>
      </c>
      <c r="AW924" t="s">
        <v>5</v>
      </c>
      <c r="AX924">
        <v>1000400</v>
      </c>
      <c r="AY924" t="s">
        <v>6</v>
      </c>
      <c r="BA924" t="s">
        <v>7</v>
      </c>
      <c r="BB924" s="1">
        <v>43367</v>
      </c>
      <c r="BC924" s="1">
        <v>43367</v>
      </c>
      <c r="BD924" s="1">
        <v>43404</v>
      </c>
      <c r="BE924" s="1">
        <v>43479</v>
      </c>
      <c r="BF924">
        <v>0</v>
      </c>
      <c r="BG924">
        <v>0</v>
      </c>
      <c r="BH924">
        <v>982</v>
      </c>
      <c r="BI924">
        <v>870</v>
      </c>
      <c r="BJ924">
        <v>1469.5</v>
      </c>
      <c r="BK924">
        <v>1376.98</v>
      </c>
      <c r="BL924">
        <v>7333.23</v>
      </c>
      <c r="BM924">
        <v>6598.19</v>
      </c>
      <c r="BN924">
        <v>1.65</v>
      </c>
      <c r="BO924">
        <v>1.49</v>
      </c>
      <c r="BP924" s="1">
        <v>43349</v>
      </c>
      <c r="BQ924" s="1">
        <v>43548</v>
      </c>
      <c r="BR924">
        <v>614855</v>
      </c>
      <c r="BS924">
        <v>1</v>
      </c>
      <c r="BT924" t="s">
        <v>709</v>
      </c>
      <c r="BU924" t="s">
        <v>710</v>
      </c>
      <c r="BW924" t="s">
        <v>722</v>
      </c>
      <c r="BX924">
        <v>130</v>
      </c>
      <c r="BY924">
        <v>114</v>
      </c>
      <c r="BZ924">
        <v>5972.2</v>
      </c>
      <c r="CA924">
        <v>5237.16</v>
      </c>
      <c r="CB924">
        <v>1.3</v>
      </c>
      <c r="CC924">
        <v>1.1399999999999999</v>
      </c>
      <c r="CD924">
        <v>910</v>
      </c>
      <c r="CE924">
        <v>798</v>
      </c>
    </row>
    <row r="925" spans="1:87" x14ac:dyDescent="0.25">
      <c r="A925">
        <v>1600199170</v>
      </c>
      <c r="B925" t="s">
        <v>183</v>
      </c>
      <c r="C925">
        <v>199170</v>
      </c>
      <c r="E925" t="s">
        <v>81</v>
      </c>
      <c r="F925" t="s">
        <v>1</v>
      </c>
      <c r="G925" t="s">
        <v>2</v>
      </c>
      <c r="H925">
        <v>1469.5</v>
      </c>
      <c r="I925">
        <v>1376.98</v>
      </c>
      <c r="J925">
        <v>982</v>
      </c>
      <c r="K925">
        <v>870</v>
      </c>
      <c r="L925">
        <v>0</v>
      </c>
      <c r="M925">
        <v>0</v>
      </c>
      <c r="N925">
        <v>7333.2280000000001</v>
      </c>
      <c r="O925">
        <v>6598.1880000000001</v>
      </c>
      <c r="P925">
        <v>1.6479999999999999</v>
      </c>
      <c r="Q925">
        <v>1.488</v>
      </c>
      <c r="R925">
        <v>36283</v>
      </c>
      <c r="AA925" t="s">
        <v>3</v>
      </c>
      <c r="AB925" s="1">
        <v>43349</v>
      </c>
      <c r="AE925" s="1">
        <v>43349</v>
      </c>
      <c r="AG925" s="1">
        <v>43349</v>
      </c>
      <c r="AI925" s="1">
        <v>43482</v>
      </c>
      <c r="AM925" s="1">
        <v>43482</v>
      </c>
      <c r="AO925" s="1">
        <v>43482</v>
      </c>
      <c r="AQ925">
        <v>1600614854</v>
      </c>
      <c r="AR925" t="s">
        <v>551</v>
      </c>
      <c r="AS925">
        <v>1</v>
      </c>
      <c r="AV925" t="s">
        <v>81</v>
      </c>
      <c r="AW925" t="s">
        <v>5</v>
      </c>
      <c r="AX925">
        <v>1000400</v>
      </c>
      <c r="AY925" t="s">
        <v>6</v>
      </c>
      <c r="BA925" t="s">
        <v>7</v>
      </c>
      <c r="BB925" s="1">
        <v>43367</v>
      </c>
      <c r="BC925" s="1">
        <v>43367</v>
      </c>
      <c r="BD925" s="1">
        <v>43404</v>
      </c>
      <c r="BE925" s="1">
        <v>43479</v>
      </c>
      <c r="BF925">
        <v>0</v>
      </c>
      <c r="BG925">
        <v>0</v>
      </c>
      <c r="BH925">
        <v>982</v>
      </c>
      <c r="BI925">
        <v>870</v>
      </c>
      <c r="BJ925">
        <v>1469.5</v>
      </c>
      <c r="BK925">
        <v>1376.98</v>
      </c>
      <c r="BL925">
        <v>7333.23</v>
      </c>
      <c r="BM925">
        <v>6598.19</v>
      </c>
      <c r="BN925">
        <v>1.65</v>
      </c>
      <c r="BO925">
        <v>1.49</v>
      </c>
      <c r="BP925" s="1">
        <v>43349</v>
      </c>
      <c r="BQ925" s="1">
        <v>43548</v>
      </c>
      <c r="BR925">
        <v>614856</v>
      </c>
      <c r="BS925">
        <v>2</v>
      </c>
      <c r="BT925" t="s">
        <v>709</v>
      </c>
      <c r="BU925" t="s">
        <v>718</v>
      </c>
      <c r="BW925" t="s">
        <v>725</v>
      </c>
      <c r="BX925">
        <v>12</v>
      </c>
      <c r="BY925">
        <v>12</v>
      </c>
      <c r="BZ925">
        <v>1361.028</v>
      </c>
      <c r="CA925">
        <v>1361.028</v>
      </c>
      <c r="CB925">
        <v>0.34799999999999998</v>
      </c>
      <c r="CC925">
        <v>0.34799999999999998</v>
      </c>
      <c r="CD925">
        <v>72</v>
      </c>
      <c r="CE925">
        <v>72</v>
      </c>
    </row>
    <row r="926" spans="1:87" x14ac:dyDescent="0.25">
      <c r="A926">
        <v>1600203885</v>
      </c>
      <c r="B926" t="s">
        <v>183</v>
      </c>
      <c r="C926">
        <v>203885</v>
      </c>
      <c r="E926" t="s">
        <v>41</v>
      </c>
      <c r="F926" t="s">
        <v>1</v>
      </c>
      <c r="G926" t="s">
        <v>2</v>
      </c>
      <c r="H926">
        <v>3265</v>
      </c>
      <c r="I926">
        <v>3565</v>
      </c>
      <c r="J926">
        <v>870</v>
      </c>
      <c r="K926">
        <v>870</v>
      </c>
      <c r="L926">
        <v>0</v>
      </c>
      <c r="M926">
        <v>0</v>
      </c>
      <c r="N926">
        <v>17400</v>
      </c>
      <c r="O926">
        <v>17400</v>
      </c>
      <c r="P926">
        <v>0</v>
      </c>
      <c r="Q926">
        <v>0</v>
      </c>
      <c r="R926">
        <v>38437</v>
      </c>
      <c r="AA926" t="s">
        <v>3</v>
      </c>
      <c r="AB926" s="1">
        <v>43480</v>
      </c>
      <c r="AE926" s="1">
        <v>43480</v>
      </c>
      <c r="AG926" s="1">
        <v>43480</v>
      </c>
      <c r="AI926" s="1">
        <v>43494</v>
      </c>
      <c r="AM926" s="1">
        <v>43494</v>
      </c>
      <c r="AO926" s="1">
        <v>43494</v>
      </c>
      <c r="AQ926">
        <v>1600663906</v>
      </c>
      <c r="AR926" t="s">
        <v>579</v>
      </c>
      <c r="AS926">
        <v>1</v>
      </c>
      <c r="AV926" t="s">
        <v>41</v>
      </c>
      <c r="AW926" t="s">
        <v>5</v>
      </c>
      <c r="AX926">
        <v>1000241</v>
      </c>
      <c r="AY926" t="s">
        <v>6</v>
      </c>
      <c r="BA926" t="s">
        <v>7</v>
      </c>
      <c r="BB926" s="1">
        <v>43480</v>
      </c>
      <c r="BC926" s="1">
        <v>43480</v>
      </c>
      <c r="BD926" s="1">
        <v>43496</v>
      </c>
      <c r="BE926" s="1">
        <v>43481</v>
      </c>
      <c r="BF926">
        <v>0</v>
      </c>
      <c r="BG926">
        <v>0</v>
      </c>
      <c r="BH926">
        <v>870</v>
      </c>
      <c r="BI926">
        <v>870</v>
      </c>
      <c r="BJ926">
        <v>3265</v>
      </c>
      <c r="BK926">
        <v>3565</v>
      </c>
      <c r="BL926">
        <v>17400</v>
      </c>
      <c r="BM926">
        <v>17400</v>
      </c>
      <c r="BN926">
        <v>0</v>
      </c>
      <c r="BO926">
        <v>0</v>
      </c>
      <c r="BP926" s="1">
        <v>43480</v>
      </c>
      <c r="BQ926" s="1">
        <v>43550</v>
      </c>
      <c r="BR926">
        <v>663907</v>
      </c>
      <c r="BS926">
        <v>1</v>
      </c>
      <c r="BT926" t="s">
        <v>717</v>
      </c>
      <c r="BU926" t="s">
        <v>718</v>
      </c>
      <c r="BW926" t="s">
        <v>1008</v>
      </c>
      <c r="BX926">
        <v>1</v>
      </c>
      <c r="BY926">
        <v>1</v>
      </c>
      <c r="BZ926">
        <v>17400</v>
      </c>
      <c r="CA926">
        <v>17400</v>
      </c>
      <c r="CB926">
        <v>0</v>
      </c>
      <c r="CC926">
        <v>0</v>
      </c>
      <c r="CD926">
        <v>870</v>
      </c>
      <c r="CE926">
        <v>870</v>
      </c>
    </row>
    <row r="927" spans="1:87" x14ac:dyDescent="0.25">
      <c r="A927">
        <v>1600200337</v>
      </c>
      <c r="B927" t="s">
        <v>183</v>
      </c>
      <c r="C927">
        <v>200337</v>
      </c>
      <c r="E927" t="s">
        <v>1059</v>
      </c>
      <c r="F927" t="s">
        <v>1</v>
      </c>
      <c r="G927" t="s">
        <v>2</v>
      </c>
      <c r="H927">
        <v>13200</v>
      </c>
      <c r="I927">
        <v>13840</v>
      </c>
      <c r="J927">
        <v>6151.2</v>
      </c>
      <c r="K927">
        <v>6290.5</v>
      </c>
      <c r="L927">
        <v>0</v>
      </c>
      <c r="M927">
        <v>0</v>
      </c>
      <c r="N927">
        <v>68491</v>
      </c>
      <c r="O927">
        <v>71277</v>
      </c>
      <c r="P927">
        <v>4.8760000000000003</v>
      </c>
      <c r="Q927">
        <v>4.8760000000000003</v>
      </c>
      <c r="R927">
        <v>36593</v>
      </c>
      <c r="AA927" t="s">
        <v>3</v>
      </c>
      <c r="AB927" s="1">
        <v>43370</v>
      </c>
      <c r="AE927" s="1">
        <v>43374</v>
      </c>
      <c r="AG927" s="1">
        <v>43374</v>
      </c>
      <c r="AI927" s="1">
        <v>43553</v>
      </c>
      <c r="AM927" s="1">
        <v>43566</v>
      </c>
      <c r="AO927" s="1">
        <v>43586</v>
      </c>
      <c r="AQ927">
        <v>1600642643</v>
      </c>
      <c r="AR927" t="s">
        <v>557</v>
      </c>
      <c r="AS927">
        <v>1</v>
      </c>
      <c r="AV927" t="s">
        <v>1059</v>
      </c>
      <c r="AW927" t="s">
        <v>5</v>
      </c>
      <c r="AX927">
        <v>2262034871</v>
      </c>
      <c r="AY927" t="s">
        <v>6</v>
      </c>
      <c r="BA927" t="s">
        <v>13</v>
      </c>
      <c r="BB927" s="1">
        <v>43372</v>
      </c>
      <c r="BC927" s="1">
        <v>43441</v>
      </c>
      <c r="BD927" s="1">
        <v>43385</v>
      </c>
      <c r="BE927" s="1">
        <v>43483</v>
      </c>
      <c r="BF927">
        <v>0</v>
      </c>
      <c r="BG927">
        <v>0</v>
      </c>
      <c r="BH927">
        <v>6151.2</v>
      </c>
      <c r="BI927">
        <v>6290.5</v>
      </c>
      <c r="BJ927">
        <v>13200</v>
      </c>
      <c r="BK927">
        <v>13840</v>
      </c>
      <c r="BL927">
        <v>68491</v>
      </c>
      <c r="BM927">
        <v>71277</v>
      </c>
      <c r="BN927">
        <v>4.88</v>
      </c>
      <c r="BO927">
        <v>4.88</v>
      </c>
      <c r="BP927" s="1">
        <v>43370</v>
      </c>
      <c r="BQ927" s="1">
        <v>43557</v>
      </c>
      <c r="BR927">
        <v>642644</v>
      </c>
      <c r="BS927">
        <v>1</v>
      </c>
      <c r="BT927" t="s">
        <v>709</v>
      </c>
      <c r="BU927" t="s">
        <v>718</v>
      </c>
      <c r="BW927" t="s">
        <v>737</v>
      </c>
      <c r="BX927">
        <v>460</v>
      </c>
      <c r="BY927">
        <v>460</v>
      </c>
      <c r="BZ927">
        <v>19067</v>
      </c>
      <c r="CA927">
        <v>19067</v>
      </c>
      <c r="CB927">
        <v>4.8760000000000003</v>
      </c>
      <c r="CC927">
        <v>4.8760000000000003</v>
      </c>
      <c r="CD927">
        <v>3680</v>
      </c>
      <c r="CE927">
        <v>3680</v>
      </c>
    </row>
    <row r="928" spans="1:87" x14ac:dyDescent="0.25">
      <c r="A928">
        <v>1600200337</v>
      </c>
      <c r="B928" t="s">
        <v>183</v>
      </c>
      <c r="C928">
        <v>200337</v>
      </c>
      <c r="E928" t="s">
        <v>1059</v>
      </c>
      <c r="F928" t="s">
        <v>1</v>
      </c>
      <c r="G928" t="s">
        <v>2</v>
      </c>
      <c r="H928">
        <v>13200</v>
      </c>
      <c r="I928">
        <v>13840</v>
      </c>
      <c r="J928">
        <v>6151.2</v>
      </c>
      <c r="K928">
        <v>6290.5</v>
      </c>
      <c r="L928">
        <v>0</v>
      </c>
      <c r="M928">
        <v>0</v>
      </c>
      <c r="N928">
        <v>68491</v>
      </c>
      <c r="O928">
        <v>71277</v>
      </c>
      <c r="P928">
        <v>4.8760000000000003</v>
      </c>
      <c r="Q928">
        <v>4.8760000000000003</v>
      </c>
      <c r="R928">
        <v>36593</v>
      </c>
      <c r="AA928" t="s">
        <v>3</v>
      </c>
      <c r="AB928" s="1">
        <v>43370</v>
      </c>
      <c r="AE928" s="1">
        <v>43374</v>
      </c>
      <c r="AG928" s="1">
        <v>43374</v>
      </c>
      <c r="AI928" s="1">
        <v>43553</v>
      </c>
      <c r="AM928" s="1">
        <v>43566</v>
      </c>
      <c r="AO928" s="1">
        <v>43586</v>
      </c>
      <c r="AQ928">
        <v>1600642643</v>
      </c>
      <c r="AR928" t="s">
        <v>557</v>
      </c>
      <c r="AS928">
        <v>1</v>
      </c>
      <c r="AV928" t="s">
        <v>1059</v>
      </c>
      <c r="AW928" t="s">
        <v>5</v>
      </c>
      <c r="AX928">
        <v>2262034871</v>
      </c>
      <c r="AY928" t="s">
        <v>6</v>
      </c>
      <c r="BA928" t="s">
        <v>13</v>
      </c>
      <c r="BB928" s="1">
        <v>43372</v>
      </c>
      <c r="BC928" s="1">
        <v>43441</v>
      </c>
      <c r="BD928" s="1">
        <v>43385</v>
      </c>
      <c r="BE928" s="1">
        <v>43483</v>
      </c>
      <c r="BF928">
        <v>0</v>
      </c>
      <c r="BG928">
        <v>0</v>
      </c>
      <c r="BH928">
        <v>6151.2</v>
      </c>
      <c r="BI928">
        <v>6290.5</v>
      </c>
      <c r="BJ928">
        <v>13200</v>
      </c>
      <c r="BK928">
        <v>13840</v>
      </c>
      <c r="BL928">
        <v>68491</v>
      </c>
      <c r="BM928">
        <v>71277</v>
      </c>
      <c r="BN928">
        <v>4.88</v>
      </c>
      <c r="BO928">
        <v>4.88</v>
      </c>
      <c r="BP928" s="1">
        <v>43370</v>
      </c>
      <c r="BQ928" s="1">
        <v>43557</v>
      </c>
      <c r="BR928">
        <v>642645</v>
      </c>
      <c r="BS928">
        <v>2</v>
      </c>
      <c r="BT928" t="s">
        <v>717</v>
      </c>
      <c r="BU928" t="s">
        <v>718</v>
      </c>
      <c r="BW928" t="s">
        <v>876</v>
      </c>
      <c r="BX928">
        <v>1</v>
      </c>
      <c r="BY928">
        <v>1</v>
      </c>
      <c r="BZ928">
        <v>49424</v>
      </c>
      <c r="CA928">
        <v>52210</v>
      </c>
      <c r="CB928">
        <v>0</v>
      </c>
      <c r="CC928">
        <v>0</v>
      </c>
      <c r="CD928">
        <v>2471.1999999999998</v>
      </c>
      <c r="CE928">
        <v>2610.5</v>
      </c>
    </row>
    <row r="929" spans="1:83" x14ac:dyDescent="0.25">
      <c r="A929">
        <v>1600200338</v>
      </c>
      <c r="B929" t="s">
        <v>183</v>
      </c>
      <c r="C929">
        <v>200338</v>
      </c>
      <c r="E929" t="s">
        <v>41</v>
      </c>
      <c r="F929" t="s">
        <v>1</v>
      </c>
      <c r="G929" t="s">
        <v>2</v>
      </c>
      <c r="H929">
        <v>16350</v>
      </c>
      <c r="I929">
        <v>16350</v>
      </c>
      <c r="J929">
        <v>7743.85</v>
      </c>
      <c r="K929">
        <v>7641.45</v>
      </c>
      <c r="L929">
        <v>0</v>
      </c>
      <c r="M929">
        <v>0</v>
      </c>
      <c r="N929">
        <v>154877</v>
      </c>
      <c r="O929">
        <v>152829</v>
      </c>
      <c r="P929">
        <v>0</v>
      </c>
      <c r="Q929">
        <v>0</v>
      </c>
      <c r="R929">
        <v>36593</v>
      </c>
      <c r="AA929" t="s">
        <v>3</v>
      </c>
      <c r="AB929" s="1">
        <v>43370</v>
      </c>
      <c r="AE929" s="1">
        <v>43374</v>
      </c>
      <c r="AG929" s="1">
        <v>43374</v>
      </c>
      <c r="AI929" s="1">
        <v>43553</v>
      </c>
      <c r="AM929" s="1">
        <v>43566</v>
      </c>
      <c r="AO929" s="1">
        <v>43586</v>
      </c>
      <c r="AQ929">
        <v>1600642647</v>
      </c>
      <c r="AR929" t="s">
        <v>558</v>
      </c>
      <c r="AS929">
        <v>1</v>
      </c>
      <c r="AV929" t="s">
        <v>41</v>
      </c>
      <c r="AW929" t="s">
        <v>5</v>
      </c>
      <c r="AX929">
        <v>2262034871</v>
      </c>
      <c r="AY929" t="s">
        <v>6</v>
      </c>
      <c r="BA929" t="s">
        <v>13</v>
      </c>
      <c r="BB929" s="1">
        <v>43373</v>
      </c>
      <c r="BC929" s="1">
        <v>43469</v>
      </c>
      <c r="BD929" s="1">
        <v>43378</v>
      </c>
      <c r="BE929" s="1">
        <v>43483</v>
      </c>
      <c r="BF929">
        <v>0</v>
      </c>
      <c r="BG929">
        <v>0</v>
      </c>
      <c r="BH929">
        <v>7743.85</v>
      </c>
      <c r="BI929">
        <v>7641.45</v>
      </c>
      <c r="BJ929">
        <v>16350</v>
      </c>
      <c r="BK929">
        <v>16350</v>
      </c>
      <c r="BL929">
        <v>154877</v>
      </c>
      <c r="BM929">
        <v>152829</v>
      </c>
      <c r="BN929">
        <v>0</v>
      </c>
      <c r="BO929">
        <v>0</v>
      </c>
      <c r="BP929" s="1">
        <v>43370</v>
      </c>
      <c r="BQ929" s="1">
        <v>43557</v>
      </c>
      <c r="BR929">
        <v>642648</v>
      </c>
      <c r="BS929">
        <v>1</v>
      </c>
      <c r="BT929" t="s">
        <v>717</v>
      </c>
      <c r="BU929" t="s">
        <v>718</v>
      </c>
      <c r="BW929" t="s">
        <v>976</v>
      </c>
      <c r="BX929">
        <v>1</v>
      </c>
      <c r="BY929">
        <v>1</v>
      </c>
      <c r="BZ929">
        <v>154877</v>
      </c>
      <c r="CA929">
        <v>152829</v>
      </c>
      <c r="CB929">
        <v>0</v>
      </c>
      <c r="CC929">
        <v>0</v>
      </c>
      <c r="CD929">
        <v>7743.85</v>
      </c>
      <c r="CE929">
        <v>7641.45</v>
      </c>
    </row>
    <row r="930" spans="1:83" x14ac:dyDescent="0.25">
      <c r="A930">
        <v>1600203772</v>
      </c>
      <c r="B930" t="s">
        <v>183</v>
      </c>
      <c r="C930">
        <v>203772</v>
      </c>
      <c r="E930" t="s">
        <v>272</v>
      </c>
      <c r="F930" t="s">
        <v>1</v>
      </c>
      <c r="G930" t="s">
        <v>284</v>
      </c>
      <c r="H930">
        <v>3875</v>
      </c>
      <c r="I930">
        <v>3875</v>
      </c>
      <c r="J930">
        <v>770</v>
      </c>
      <c r="K930">
        <v>770</v>
      </c>
      <c r="L930">
        <v>770</v>
      </c>
      <c r="M930">
        <v>770</v>
      </c>
      <c r="N930">
        <v>8526</v>
      </c>
      <c r="O930">
        <v>8526</v>
      </c>
      <c r="P930">
        <v>0</v>
      </c>
      <c r="Q930">
        <v>0</v>
      </c>
      <c r="R930">
        <v>37343</v>
      </c>
      <c r="AA930" t="s">
        <v>3</v>
      </c>
      <c r="AB930" s="1">
        <v>43475</v>
      </c>
      <c r="AE930" s="1">
        <v>43475</v>
      </c>
      <c r="AG930" s="1">
        <v>43475</v>
      </c>
      <c r="AI930" s="1">
        <v>43531</v>
      </c>
      <c r="AM930" s="1">
        <v>43531</v>
      </c>
      <c r="AO930" s="1">
        <v>43531</v>
      </c>
      <c r="AQ930">
        <v>1600668757</v>
      </c>
      <c r="AR930" t="s">
        <v>578</v>
      </c>
      <c r="AS930">
        <v>1</v>
      </c>
      <c r="AV930" t="s">
        <v>272</v>
      </c>
      <c r="AW930" t="s">
        <v>5</v>
      </c>
      <c r="AY930" t="s">
        <v>9</v>
      </c>
      <c r="BA930" t="s">
        <v>7</v>
      </c>
      <c r="BB930" s="1">
        <v>43481</v>
      </c>
      <c r="BC930" s="1">
        <v>43451</v>
      </c>
      <c r="BD930" s="1">
        <v>43490</v>
      </c>
      <c r="BE930" s="1">
        <v>43490</v>
      </c>
      <c r="BF930">
        <v>770</v>
      </c>
      <c r="BG930">
        <v>770</v>
      </c>
      <c r="BH930">
        <v>770</v>
      </c>
      <c r="BI930">
        <v>770</v>
      </c>
      <c r="BJ930">
        <v>3875</v>
      </c>
      <c r="BK930">
        <v>3875</v>
      </c>
      <c r="BL930">
        <v>8526</v>
      </c>
      <c r="BM930">
        <v>8526</v>
      </c>
      <c r="BN930">
        <v>0</v>
      </c>
      <c r="BO930">
        <v>0</v>
      </c>
      <c r="BP930" s="1">
        <v>43475</v>
      </c>
      <c r="BQ930" s="1">
        <v>43555</v>
      </c>
      <c r="BR930">
        <v>668758</v>
      </c>
      <c r="BS930">
        <v>1</v>
      </c>
      <c r="BT930" t="s">
        <v>709</v>
      </c>
      <c r="BU930" t="s">
        <v>712</v>
      </c>
      <c r="BW930" t="s">
        <v>730</v>
      </c>
      <c r="BX930">
        <v>7</v>
      </c>
      <c r="BY930">
        <v>7</v>
      </c>
      <c r="BZ930">
        <v>8526</v>
      </c>
      <c r="CA930">
        <v>8526</v>
      </c>
      <c r="CB930">
        <v>0</v>
      </c>
      <c r="CC930">
        <v>0</v>
      </c>
      <c r="CD930">
        <v>770</v>
      </c>
      <c r="CE930">
        <v>770</v>
      </c>
    </row>
    <row r="931" spans="1:83" x14ac:dyDescent="0.25">
      <c r="A931">
        <v>1600192504</v>
      </c>
      <c r="B931" t="s">
        <v>183</v>
      </c>
      <c r="C931">
        <v>192504</v>
      </c>
      <c r="E931" t="s">
        <v>41</v>
      </c>
      <c r="F931" t="s">
        <v>1</v>
      </c>
      <c r="G931" t="s">
        <v>284</v>
      </c>
      <c r="H931">
        <v>1279.8</v>
      </c>
      <c r="I931">
        <v>1215</v>
      </c>
      <c r="J931">
        <v>639.9</v>
      </c>
      <c r="K931">
        <v>607.5</v>
      </c>
      <c r="L931">
        <v>0</v>
      </c>
      <c r="M931">
        <v>0</v>
      </c>
      <c r="N931">
        <v>10491</v>
      </c>
      <c r="O931">
        <v>10491</v>
      </c>
      <c r="P931">
        <v>2.9</v>
      </c>
      <c r="Q931">
        <v>2.9</v>
      </c>
      <c r="R931">
        <v>22628</v>
      </c>
      <c r="AA931" t="s">
        <v>3</v>
      </c>
      <c r="AB931" s="1">
        <v>43200</v>
      </c>
      <c r="AE931" s="1">
        <v>43200</v>
      </c>
      <c r="AG931" s="1">
        <v>43200</v>
      </c>
      <c r="AI931" s="1">
        <v>43545</v>
      </c>
      <c r="AM931" s="1">
        <v>43545</v>
      </c>
      <c r="AO931" s="1">
        <v>43545</v>
      </c>
      <c r="AQ931">
        <v>1600648529</v>
      </c>
      <c r="AR931" t="s">
        <v>495</v>
      </c>
      <c r="AS931">
        <v>1</v>
      </c>
      <c r="AV931" t="s">
        <v>41</v>
      </c>
      <c r="AW931" t="s">
        <v>5</v>
      </c>
      <c r="AY931" t="s">
        <v>9</v>
      </c>
      <c r="BA931" t="s">
        <v>7</v>
      </c>
      <c r="BB931" s="1">
        <v>43201</v>
      </c>
      <c r="BC931" s="1">
        <v>43201</v>
      </c>
      <c r="BD931" s="1">
        <v>43251</v>
      </c>
      <c r="BE931" s="1">
        <v>43496</v>
      </c>
      <c r="BF931">
        <v>0</v>
      </c>
      <c r="BG931">
        <v>0</v>
      </c>
      <c r="BH931">
        <v>639.9</v>
      </c>
      <c r="BI931">
        <v>607.5</v>
      </c>
      <c r="BJ931">
        <v>1279.8</v>
      </c>
      <c r="BK931">
        <v>1215</v>
      </c>
      <c r="BL931">
        <v>10491</v>
      </c>
      <c r="BM931">
        <v>10491</v>
      </c>
      <c r="BN931">
        <v>2.9</v>
      </c>
      <c r="BO931">
        <v>2.9</v>
      </c>
      <c r="BP931" s="1">
        <v>43200</v>
      </c>
      <c r="BQ931" s="1">
        <v>43557</v>
      </c>
      <c r="BR931">
        <v>648530</v>
      </c>
      <c r="BS931">
        <v>1</v>
      </c>
      <c r="BT931" t="s">
        <v>717</v>
      </c>
      <c r="BU931" t="s">
        <v>718</v>
      </c>
      <c r="BW931" t="s">
        <v>993</v>
      </c>
      <c r="BX931">
        <v>1</v>
      </c>
      <c r="BY931">
        <v>1</v>
      </c>
      <c r="BZ931">
        <v>10491</v>
      </c>
      <c r="CA931">
        <v>10491</v>
      </c>
      <c r="CB931">
        <v>2.9</v>
      </c>
      <c r="CC931">
        <v>2.9</v>
      </c>
      <c r="CD931">
        <v>1160</v>
      </c>
      <c r="CE931">
        <v>1160</v>
      </c>
    </row>
    <row r="932" spans="1:83" x14ac:dyDescent="0.25">
      <c r="A932">
        <v>1600203335</v>
      </c>
      <c r="B932" t="s">
        <v>183</v>
      </c>
      <c r="C932">
        <v>203335</v>
      </c>
      <c r="E932" t="s">
        <v>1058</v>
      </c>
      <c r="F932" t="s">
        <v>1</v>
      </c>
      <c r="G932" t="s">
        <v>2</v>
      </c>
      <c r="H932">
        <v>1785</v>
      </c>
      <c r="I932">
        <v>1785</v>
      </c>
      <c r="J932">
        <v>1050</v>
      </c>
      <c r="K932">
        <v>1050</v>
      </c>
      <c r="L932">
        <v>0</v>
      </c>
      <c r="M932">
        <v>0</v>
      </c>
      <c r="N932">
        <v>3009.989</v>
      </c>
      <c r="O932">
        <v>3009.989</v>
      </c>
      <c r="P932">
        <v>0.65500000000000003</v>
      </c>
      <c r="Q932">
        <v>0.65500000000000003</v>
      </c>
      <c r="R932">
        <v>19378</v>
      </c>
      <c r="AA932" t="s">
        <v>3</v>
      </c>
      <c r="AB932" s="1">
        <v>43454</v>
      </c>
      <c r="AE932" s="1">
        <v>43454</v>
      </c>
      <c r="AG932" s="1">
        <v>43454</v>
      </c>
      <c r="AI932" s="1">
        <v>43515</v>
      </c>
      <c r="AM932" s="1">
        <v>43515</v>
      </c>
      <c r="AO932" s="1">
        <v>43515</v>
      </c>
      <c r="AQ932">
        <v>1600662020</v>
      </c>
      <c r="AR932" t="s">
        <v>574</v>
      </c>
      <c r="AS932">
        <v>1</v>
      </c>
      <c r="AV932" t="s">
        <v>1058</v>
      </c>
      <c r="AW932" t="s">
        <v>5</v>
      </c>
      <c r="AX932">
        <v>1033939</v>
      </c>
      <c r="AY932" t="s">
        <v>6</v>
      </c>
      <c r="BA932" t="s">
        <v>7</v>
      </c>
      <c r="BB932" s="1">
        <v>43467</v>
      </c>
      <c r="BC932" s="1">
        <v>43467</v>
      </c>
      <c r="BD932" s="1">
        <v>43511</v>
      </c>
      <c r="BE932" s="1">
        <v>43496</v>
      </c>
      <c r="BF932">
        <v>0</v>
      </c>
      <c r="BG932">
        <v>0</v>
      </c>
      <c r="BH932">
        <v>1050</v>
      </c>
      <c r="BI932">
        <v>1050</v>
      </c>
      <c r="BJ932">
        <v>1785</v>
      </c>
      <c r="BK932">
        <v>1785</v>
      </c>
      <c r="BL932">
        <v>3009.99</v>
      </c>
      <c r="BM932">
        <v>3009.99</v>
      </c>
      <c r="BN932">
        <v>0.66</v>
      </c>
      <c r="BO932">
        <v>0.66</v>
      </c>
      <c r="BP932" s="1">
        <v>43454</v>
      </c>
      <c r="BQ932" s="1">
        <v>43550</v>
      </c>
      <c r="BR932">
        <v>662021</v>
      </c>
      <c r="BS932">
        <v>1</v>
      </c>
      <c r="BT932" t="s">
        <v>709</v>
      </c>
      <c r="BU932" t="s">
        <v>718</v>
      </c>
      <c r="BW932" t="s">
        <v>739</v>
      </c>
      <c r="BX932">
        <v>21</v>
      </c>
      <c r="BY932">
        <v>21</v>
      </c>
      <c r="BZ932">
        <v>3009.989</v>
      </c>
      <c r="CA932">
        <v>3009.989</v>
      </c>
      <c r="CB932">
        <v>0.65500000000000003</v>
      </c>
      <c r="CC932">
        <v>0.65500000000000003</v>
      </c>
      <c r="CD932">
        <v>1050</v>
      </c>
      <c r="CE932">
        <v>1050</v>
      </c>
    </row>
    <row r="933" spans="1:83" x14ac:dyDescent="0.25">
      <c r="A933">
        <v>1600204465</v>
      </c>
      <c r="B933" t="s">
        <v>183</v>
      </c>
      <c r="C933">
        <v>204465</v>
      </c>
      <c r="E933" t="s">
        <v>1060</v>
      </c>
      <c r="F933" t="s">
        <v>1</v>
      </c>
      <c r="G933" t="s">
        <v>2</v>
      </c>
      <c r="H933">
        <v>2437.31</v>
      </c>
      <c r="I933">
        <v>2437.31</v>
      </c>
      <c r="J933">
        <v>620</v>
      </c>
      <c r="K933">
        <v>620</v>
      </c>
      <c r="L933">
        <v>0</v>
      </c>
      <c r="M933">
        <v>0</v>
      </c>
      <c r="N933">
        <v>4370.5010000000002</v>
      </c>
      <c r="O933">
        <v>4370.5</v>
      </c>
      <c r="P933">
        <v>0.499</v>
      </c>
      <c r="Q933">
        <v>0.5</v>
      </c>
      <c r="R933">
        <v>21935</v>
      </c>
      <c r="AA933" t="s">
        <v>3</v>
      </c>
      <c r="AB933" s="1">
        <v>43496</v>
      </c>
      <c r="AE933" s="1">
        <v>43496</v>
      </c>
      <c r="AG933" s="1">
        <v>43496</v>
      </c>
      <c r="AI933" s="1">
        <v>43552</v>
      </c>
      <c r="AM933" s="1">
        <v>43565</v>
      </c>
      <c r="AO933" s="1">
        <v>43586</v>
      </c>
      <c r="AQ933">
        <v>1600665843</v>
      </c>
      <c r="AR933" t="s">
        <v>587</v>
      </c>
      <c r="AS933">
        <v>1</v>
      </c>
      <c r="AV933" t="s">
        <v>1058</v>
      </c>
      <c r="AW933" t="s">
        <v>5</v>
      </c>
      <c r="AX933">
        <v>1258768</v>
      </c>
      <c r="AY933" t="s">
        <v>6</v>
      </c>
      <c r="BA933" t="s">
        <v>7</v>
      </c>
      <c r="BB933" s="1">
        <v>43496</v>
      </c>
      <c r="BC933" s="1">
        <v>43496</v>
      </c>
      <c r="BD933" s="1">
        <v>43644</v>
      </c>
      <c r="BE933" s="1">
        <v>43501</v>
      </c>
      <c r="BF933">
        <v>0</v>
      </c>
      <c r="BG933">
        <v>0</v>
      </c>
      <c r="BH933">
        <v>420</v>
      </c>
      <c r="BI933">
        <v>420</v>
      </c>
      <c r="BJ933">
        <v>1590.88</v>
      </c>
      <c r="BK933">
        <v>1590.88</v>
      </c>
      <c r="BL933">
        <v>2035.3</v>
      </c>
      <c r="BM933">
        <v>2035.3</v>
      </c>
      <c r="BN933">
        <v>0.5</v>
      </c>
      <c r="BO933">
        <v>0.5</v>
      </c>
      <c r="BP933" s="1">
        <v>43496</v>
      </c>
      <c r="BQ933" s="1">
        <v>43565</v>
      </c>
      <c r="BR933">
        <v>665844</v>
      </c>
      <c r="BS933">
        <v>1</v>
      </c>
      <c r="BT933" t="s">
        <v>709</v>
      </c>
      <c r="BU933" t="s">
        <v>718</v>
      </c>
      <c r="BW933" t="s">
        <v>953</v>
      </c>
      <c r="BX933">
        <v>2</v>
      </c>
      <c r="BY933">
        <v>2</v>
      </c>
      <c r="BZ933">
        <v>1175.3040000000001</v>
      </c>
      <c r="CA933">
        <v>1175.3040000000001</v>
      </c>
      <c r="CB933">
        <v>0.312</v>
      </c>
      <c r="CC933">
        <v>0.312</v>
      </c>
      <c r="CD933">
        <v>120</v>
      </c>
      <c r="CE933">
        <v>120</v>
      </c>
    </row>
    <row r="934" spans="1:83" x14ac:dyDescent="0.25">
      <c r="A934">
        <v>1600204465</v>
      </c>
      <c r="B934" t="s">
        <v>183</v>
      </c>
      <c r="C934">
        <v>204465</v>
      </c>
      <c r="E934" t="s">
        <v>1060</v>
      </c>
      <c r="F934" t="s">
        <v>1</v>
      </c>
      <c r="G934" t="s">
        <v>2</v>
      </c>
      <c r="H934">
        <v>2437.31</v>
      </c>
      <c r="I934">
        <v>2437.31</v>
      </c>
      <c r="J934">
        <v>620</v>
      </c>
      <c r="K934">
        <v>620</v>
      </c>
      <c r="L934">
        <v>0</v>
      </c>
      <c r="M934">
        <v>0</v>
      </c>
      <c r="N934">
        <v>4370.5010000000002</v>
      </c>
      <c r="O934">
        <v>4370.5</v>
      </c>
      <c r="P934">
        <v>0.499</v>
      </c>
      <c r="Q934">
        <v>0.5</v>
      </c>
      <c r="R934">
        <v>21935</v>
      </c>
      <c r="AA934" t="s">
        <v>3</v>
      </c>
      <c r="AB934" s="1">
        <v>43496</v>
      </c>
      <c r="AE934" s="1">
        <v>43496</v>
      </c>
      <c r="AG934" s="1">
        <v>43496</v>
      </c>
      <c r="AI934" s="1">
        <v>43552</v>
      </c>
      <c r="AM934" s="1">
        <v>43565</v>
      </c>
      <c r="AO934" s="1">
        <v>43586</v>
      </c>
      <c r="AQ934">
        <v>1600665843</v>
      </c>
      <c r="AR934" t="s">
        <v>587</v>
      </c>
      <c r="AS934">
        <v>1</v>
      </c>
      <c r="AV934" t="s">
        <v>1058</v>
      </c>
      <c r="AW934" t="s">
        <v>5</v>
      </c>
      <c r="AX934">
        <v>1258768</v>
      </c>
      <c r="AY934" t="s">
        <v>6</v>
      </c>
      <c r="BA934" t="s">
        <v>7</v>
      </c>
      <c r="BB934" s="1">
        <v>43496</v>
      </c>
      <c r="BC934" s="1">
        <v>43496</v>
      </c>
      <c r="BD934" s="1">
        <v>43644</v>
      </c>
      <c r="BE934" s="1">
        <v>43501</v>
      </c>
      <c r="BF934">
        <v>0</v>
      </c>
      <c r="BG934">
        <v>0</v>
      </c>
      <c r="BH934">
        <v>420</v>
      </c>
      <c r="BI934">
        <v>420</v>
      </c>
      <c r="BJ934">
        <v>1590.88</v>
      </c>
      <c r="BK934">
        <v>1590.88</v>
      </c>
      <c r="BL934">
        <v>2035.3</v>
      </c>
      <c r="BM934">
        <v>2035.3</v>
      </c>
      <c r="BN934">
        <v>0.5</v>
      </c>
      <c r="BO934">
        <v>0.5</v>
      </c>
      <c r="BP934" s="1">
        <v>43496</v>
      </c>
      <c r="BQ934" s="1">
        <v>43565</v>
      </c>
      <c r="BR934">
        <v>665845</v>
      </c>
      <c r="BS934">
        <v>2</v>
      </c>
      <c r="BT934" t="s">
        <v>709</v>
      </c>
      <c r="BU934" t="s">
        <v>718</v>
      </c>
      <c r="BW934" t="s">
        <v>739</v>
      </c>
      <c r="BX934">
        <v>6</v>
      </c>
      <c r="BY934">
        <v>6</v>
      </c>
      <c r="BZ934">
        <v>859.99699999999996</v>
      </c>
      <c r="CA934">
        <v>859.99699999999996</v>
      </c>
      <c r="CB934">
        <v>0.187</v>
      </c>
      <c r="CC934">
        <v>0.187</v>
      </c>
      <c r="CD934">
        <v>300</v>
      </c>
      <c r="CE934">
        <v>300</v>
      </c>
    </row>
    <row r="935" spans="1:83" x14ac:dyDescent="0.25">
      <c r="A935">
        <v>1600204465</v>
      </c>
      <c r="B935" t="s">
        <v>183</v>
      </c>
      <c r="C935">
        <v>204465</v>
      </c>
      <c r="E935" t="s">
        <v>1060</v>
      </c>
      <c r="F935" t="s">
        <v>1</v>
      </c>
      <c r="G935" t="s">
        <v>2</v>
      </c>
      <c r="H935">
        <v>2437.31</v>
      </c>
      <c r="I935">
        <v>2437.31</v>
      </c>
      <c r="J935">
        <v>620</v>
      </c>
      <c r="K935">
        <v>620</v>
      </c>
      <c r="L935">
        <v>0</v>
      </c>
      <c r="M935">
        <v>0</v>
      </c>
      <c r="N935">
        <v>4370.5010000000002</v>
      </c>
      <c r="O935">
        <v>4370.5</v>
      </c>
      <c r="P935">
        <v>0.499</v>
      </c>
      <c r="Q935">
        <v>0.5</v>
      </c>
      <c r="R935">
        <v>21935</v>
      </c>
      <c r="AA935" t="s">
        <v>3</v>
      </c>
      <c r="AB935" s="1">
        <v>43496</v>
      </c>
      <c r="AE935" s="1">
        <v>43496</v>
      </c>
      <c r="AG935" s="1">
        <v>43496</v>
      </c>
      <c r="AI935" s="1">
        <v>43552</v>
      </c>
      <c r="AM935" s="1">
        <v>43565</v>
      </c>
      <c r="AO935" s="1">
        <v>43586</v>
      </c>
      <c r="AQ935">
        <v>1600665846</v>
      </c>
      <c r="AR935" t="s">
        <v>588</v>
      </c>
      <c r="AS935">
        <v>2</v>
      </c>
      <c r="AV935" t="s">
        <v>272</v>
      </c>
      <c r="AW935" t="s">
        <v>5</v>
      </c>
      <c r="AX935">
        <v>1258768</v>
      </c>
      <c r="AY935" t="s">
        <v>6</v>
      </c>
      <c r="BA935" t="s">
        <v>7</v>
      </c>
      <c r="BB935" s="1">
        <v>43496</v>
      </c>
      <c r="BC935" s="1">
        <v>43496</v>
      </c>
      <c r="BD935" s="1">
        <v>43644</v>
      </c>
      <c r="BE935" s="1">
        <v>43501</v>
      </c>
      <c r="BF935">
        <v>0</v>
      </c>
      <c r="BG935">
        <v>0</v>
      </c>
      <c r="BH935">
        <v>200</v>
      </c>
      <c r="BI935">
        <v>200</v>
      </c>
      <c r="BJ935">
        <v>846.43</v>
      </c>
      <c r="BK935">
        <v>846.43</v>
      </c>
      <c r="BL935">
        <v>2335.1999999999998</v>
      </c>
      <c r="BM935">
        <v>2335.1999999999998</v>
      </c>
      <c r="BN935">
        <v>0</v>
      </c>
      <c r="BO935">
        <v>0</v>
      </c>
      <c r="BP935" s="1">
        <v>43496</v>
      </c>
      <c r="BQ935" s="1">
        <v>43565</v>
      </c>
      <c r="BR935">
        <v>665847</v>
      </c>
      <c r="BS935">
        <v>1</v>
      </c>
      <c r="BT935" t="s">
        <v>709</v>
      </c>
      <c r="BU935" t="s">
        <v>712</v>
      </c>
      <c r="BW935" t="s">
        <v>730</v>
      </c>
      <c r="BX935">
        <v>4</v>
      </c>
      <c r="BY935">
        <v>4</v>
      </c>
      <c r="BZ935">
        <v>2335.1999999999998</v>
      </c>
      <c r="CA935">
        <v>2335.1999999999998</v>
      </c>
      <c r="CB935">
        <v>0</v>
      </c>
      <c r="CC935">
        <v>0</v>
      </c>
      <c r="CD935">
        <v>200</v>
      </c>
      <c r="CE935">
        <v>200</v>
      </c>
    </row>
    <row r="936" spans="1:83" x14ac:dyDescent="0.25">
      <c r="A936">
        <v>1600195435</v>
      </c>
      <c r="B936" t="s">
        <v>183</v>
      </c>
      <c r="C936">
        <v>195435</v>
      </c>
      <c r="E936" t="s">
        <v>81</v>
      </c>
      <c r="F936" t="s">
        <v>273</v>
      </c>
      <c r="G936" t="s">
        <v>2</v>
      </c>
      <c r="H936">
        <v>297840.40000000002</v>
      </c>
      <c r="I936">
        <v>372984.1</v>
      </c>
      <c r="J936">
        <v>231140</v>
      </c>
      <c r="K936">
        <v>218862</v>
      </c>
      <c r="L936">
        <v>0</v>
      </c>
      <c r="M936">
        <v>0</v>
      </c>
      <c r="N936">
        <v>1516938.8</v>
      </c>
      <c r="O936">
        <v>1562511.28</v>
      </c>
      <c r="P936">
        <v>330.2</v>
      </c>
      <c r="Q936">
        <v>340.12</v>
      </c>
      <c r="R936">
        <v>15596</v>
      </c>
      <c r="AA936" t="s">
        <v>3</v>
      </c>
      <c r="AB936" s="1">
        <v>43259</v>
      </c>
      <c r="AE936" s="1">
        <v>43265</v>
      </c>
      <c r="AG936" s="1">
        <v>43265</v>
      </c>
      <c r="AI936" s="1">
        <v>43287</v>
      </c>
      <c r="AM936" s="1">
        <v>43629</v>
      </c>
      <c r="AO936" s="1">
        <v>43868</v>
      </c>
      <c r="AQ936">
        <v>1600628963</v>
      </c>
      <c r="AR936" t="s">
        <v>518</v>
      </c>
      <c r="AS936">
        <v>33</v>
      </c>
      <c r="AV936" t="s">
        <v>81</v>
      </c>
      <c r="AW936" t="s">
        <v>5</v>
      </c>
      <c r="AX936">
        <v>1241426</v>
      </c>
      <c r="AY936" t="s">
        <v>6</v>
      </c>
      <c r="BA936" t="s">
        <v>7</v>
      </c>
      <c r="BB936" s="1">
        <v>43282</v>
      </c>
      <c r="BC936" s="1">
        <v>43500</v>
      </c>
      <c r="BD936" s="1">
        <v>43830</v>
      </c>
      <c r="BE936" s="1">
        <v>43502</v>
      </c>
      <c r="BF936">
        <v>0</v>
      </c>
      <c r="BG936">
        <v>0</v>
      </c>
      <c r="BH936">
        <v>3780</v>
      </c>
      <c r="BI936">
        <v>3388</v>
      </c>
      <c r="BJ936">
        <v>4870.8</v>
      </c>
      <c r="BK936">
        <v>5489.16</v>
      </c>
      <c r="BL936">
        <v>24807.599999999999</v>
      </c>
      <c r="BM936">
        <v>22234.959999999999</v>
      </c>
      <c r="BN936">
        <v>5.4</v>
      </c>
      <c r="BO936">
        <v>4.84</v>
      </c>
      <c r="BP936" s="1">
        <v>43262</v>
      </c>
      <c r="BQ936" s="1">
        <v>43557</v>
      </c>
      <c r="BR936">
        <v>628964</v>
      </c>
      <c r="BS936">
        <v>1</v>
      </c>
      <c r="BT936" t="s">
        <v>709</v>
      </c>
      <c r="BU936" t="s">
        <v>710</v>
      </c>
      <c r="BW936" t="s">
        <v>722</v>
      </c>
      <c r="BX936">
        <v>540</v>
      </c>
      <c r="BY936">
        <v>484</v>
      </c>
      <c r="BZ936">
        <v>24807.599999999999</v>
      </c>
      <c r="CA936">
        <v>22234.959999999999</v>
      </c>
      <c r="CB936">
        <v>5.4</v>
      </c>
      <c r="CC936">
        <v>4.84</v>
      </c>
      <c r="CD936">
        <v>3780</v>
      </c>
      <c r="CE936">
        <v>3388</v>
      </c>
    </row>
    <row r="937" spans="1:83" x14ac:dyDescent="0.25">
      <c r="A937">
        <v>1600203363</v>
      </c>
      <c r="B937" t="s">
        <v>183</v>
      </c>
      <c r="C937">
        <v>203363</v>
      </c>
      <c r="E937" t="s">
        <v>575</v>
      </c>
      <c r="F937" t="s">
        <v>1</v>
      </c>
      <c r="G937" t="s">
        <v>284</v>
      </c>
      <c r="H937">
        <v>71570.720000000001</v>
      </c>
      <c r="I937">
        <v>14096.41</v>
      </c>
      <c r="J937">
        <v>3977</v>
      </c>
      <c r="K937">
        <v>4374.7</v>
      </c>
      <c r="L937">
        <v>0</v>
      </c>
      <c r="M937">
        <v>0</v>
      </c>
      <c r="N937">
        <v>31390.264999999999</v>
      </c>
      <c r="O937">
        <v>22314.18</v>
      </c>
      <c r="P937">
        <v>1.5089999999999999</v>
      </c>
      <c r="Q937">
        <v>3.8969999999999998</v>
      </c>
      <c r="R937">
        <v>37613</v>
      </c>
      <c r="AA937" t="s">
        <v>3</v>
      </c>
      <c r="AB937" s="1">
        <v>43454</v>
      </c>
      <c r="AE937" s="1">
        <v>43454</v>
      </c>
      <c r="AG937" s="1">
        <v>43454</v>
      </c>
      <c r="AI937" s="1">
        <v>43545</v>
      </c>
      <c r="AM937" s="1">
        <v>43545</v>
      </c>
      <c r="AO937" s="1">
        <v>43675</v>
      </c>
      <c r="AQ937">
        <v>1600634132</v>
      </c>
      <c r="AR937" t="s">
        <v>576</v>
      </c>
      <c r="AS937">
        <v>1</v>
      </c>
      <c r="AV937" t="s">
        <v>575</v>
      </c>
      <c r="AW937" t="s">
        <v>5</v>
      </c>
      <c r="AY937" t="s">
        <v>9</v>
      </c>
      <c r="BA937" t="s">
        <v>7</v>
      </c>
      <c r="BB937" s="1">
        <v>43500</v>
      </c>
      <c r="BC937" s="1">
        <v>43500</v>
      </c>
      <c r="BD937" s="1">
        <v>43511</v>
      </c>
      <c r="BE937" s="1">
        <v>43511</v>
      </c>
      <c r="BF937">
        <v>0</v>
      </c>
      <c r="BG937">
        <v>0</v>
      </c>
      <c r="BH937">
        <v>3977</v>
      </c>
      <c r="BI937">
        <v>4374.7</v>
      </c>
      <c r="BJ937">
        <v>71570.720000000001</v>
      </c>
      <c r="BK937">
        <v>14096.41</v>
      </c>
      <c r="BL937">
        <v>31390.26</v>
      </c>
      <c r="BM937">
        <v>22314.18</v>
      </c>
      <c r="BN937">
        <v>1.51</v>
      </c>
      <c r="BO937">
        <v>3.9</v>
      </c>
      <c r="BP937" s="1">
        <v>43454</v>
      </c>
      <c r="BQ937" s="1">
        <v>43559</v>
      </c>
      <c r="BR937">
        <v>634133</v>
      </c>
      <c r="BS937">
        <v>1</v>
      </c>
      <c r="BT937" t="s">
        <v>709</v>
      </c>
      <c r="BU937" t="s">
        <v>718</v>
      </c>
      <c r="BW937" t="s">
        <v>726</v>
      </c>
      <c r="BX937">
        <v>2</v>
      </c>
      <c r="BY937">
        <v>0</v>
      </c>
      <c r="BZ937">
        <v>89.123999999999995</v>
      </c>
      <c r="CA937">
        <v>0</v>
      </c>
      <c r="CB937">
        <v>1.9E-2</v>
      </c>
      <c r="CC937">
        <v>0</v>
      </c>
      <c r="CD937">
        <v>32</v>
      </c>
      <c r="CE937">
        <v>0</v>
      </c>
    </row>
    <row r="938" spans="1:83" x14ac:dyDescent="0.25">
      <c r="A938">
        <v>1600203363</v>
      </c>
      <c r="B938" t="s">
        <v>183</v>
      </c>
      <c r="C938">
        <v>203363</v>
      </c>
      <c r="E938" t="s">
        <v>575</v>
      </c>
      <c r="F938" t="s">
        <v>1</v>
      </c>
      <c r="G938" t="s">
        <v>284</v>
      </c>
      <c r="H938">
        <v>71570.720000000001</v>
      </c>
      <c r="I938">
        <v>14096.41</v>
      </c>
      <c r="J938">
        <v>3977</v>
      </c>
      <c r="K938">
        <v>4374.7</v>
      </c>
      <c r="L938">
        <v>0</v>
      </c>
      <c r="M938">
        <v>0</v>
      </c>
      <c r="N938">
        <v>31390.264999999999</v>
      </c>
      <c r="O938">
        <v>22314.18</v>
      </c>
      <c r="P938">
        <v>1.5089999999999999</v>
      </c>
      <c r="Q938">
        <v>3.8969999999999998</v>
      </c>
      <c r="R938">
        <v>37613</v>
      </c>
      <c r="AA938" t="s">
        <v>3</v>
      </c>
      <c r="AB938" s="1">
        <v>43454</v>
      </c>
      <c r="AE938" s="1">
        <v>43454</v>
      </c>
      <c r="AG938" s="1">
        <v>43454</v>
      </c>
      <c r="AI938" s="1">
        <v>43545</v>
      </c>
      <c r="AM938" s="1">
        <v>43545</v>
      </c>
      <c r="AO938" s="1">
        <v>43675</v>
      </c>
      <c r="AQ938">
        <v>1600634132</v>
      </c>
      <c r="AR938" t="s">
        <v>576</v>
      </c>
      <c r="AS938">
        <v>1</v>
      </c>
      <c r="AV938" t="s">
        <v>575</v>
      </c>
      <c r="AW938" t="s">
        <v>5</v>
      </c>
      <c r="AY938" t="s">
        <v>9</v>
      </c>
      <c r="BA938" t="s">
        <v>7</v>
      </c>
      <c r="BB938" s="1">
        <v>43500</v>
      </c>
      <c r="BC938" s="1">
        <v>43500</v>
      </c>
      <c r="BD938" s="1">
        <v>43511</v>
      </c>
      <c r="BE938" s="1">
        <v>43511</v>
      </c>
      <c r="BF938">
        <v>0</v>
      </c>
      <c r="BG938">
        <v>0</v>
      </c>
      <c r="BH938">
        <v>3977</v>
      </c>
      <c r="BI938">
        <v>4374.7</v>
      </c>
      <c r="BJ938">
        <v>71570.720000000001</v>
      </c>
      <c r="BK938">
        <v>14096.41</v>
      </c>
      <c r="BL938">
        <v>31390.26</v>
      </c>
      <c r="BM938">
        <v>22314.18</v>
      </c>
      <c r="BN938">
        <v>1.51</v>
      </c>
      <c r="BO938">
        <v>3.9</v>
      </c>
      <c r="BP938" s="1">
        <v>43454</v>
      </c>
      <c r="BQ938" s="1">
        <v>43559</v>
      </c>
      <c r="BR938">
        <v>634134</v>
      </c>
      <c r="BS938">
        <v>2</v>
      </c>
      <c r="BT938" t="s">
        <v>709</v>
      </c>
      <c r="BU938" t="s">
        <v>712</v>
      </c>
      <c r="BW938" t="s">
        <v>730</v>
      </c>
      <c r="BX938">
        <v>15</v>
      </c>
      <c r="BY938">
        <v>8</v>
      </c>
      <c r="BZ938">
        <v>8757</v>
      </c>
      <c r="CA938">
        <v>4670.3999999999996</v>
      </c>
      <c r="CB938">
        <v>0</v>
      </c>
      <c r="CC938">
        <v>0</v>
      </c>
      <c r="CD938">
        <v>750</v>
      </c>
      <c r="CE938">
        <v>400</v>
      </c>
    </row>
    <row r="939" spans="1:83" x14ac:dyDescent="0.25">
      <c r="A939">
        <v>1600203363</v>
      </c>
      <c r="B939" t="s">
        <v>183</v>
      </c>
      <c r="C939">
        <v>203363</v>
      </c>
      <c r="E939" t="s">
        <v>575</v>
      </c>
      <c r="F939" t="s">
        <v>1</v>
      </c>
      <c r="G939" t="s">
        <v>284</v>
      </c>
      <c r="H939">
        <v>71570.720000000001</v>
      </c>
      <c r="I939">
        <v>14096.41</v>
      </c>
      <c r="J939">
        <v>3977</v>
      </c>
      <c r="K939">
        <v>4374.7</v>
      </c>
      <c r="L939">
        <v>0</v>
      </c>
      <c r="M939">
        <v>0</v>
      </c>
      <c r="N939">
        <v>31390.264999999999</v>
      </c>
      <c r="O939">
        <v>22314.18</v>
      </c>
      <c r="P939">
        <v>1.5089999999999999</v>
      </c>
      <c r="Q939">
        <v>3.8969999999999998</v>
      </c>
      <c r="R939">
        <v>37613</v>
      </c>
      <c r="AA939" t="s">
        <v>3</v>
      </c>
      <c r="AB939" s="1">
        <v>43454</v>
      </c>
      <c r="AE939" s="1">
        <v>43454</v>
      </c>
      <c r="AG939" s="1">
        <v>43454</v>
      </c>
      <c r="AI939" s="1">
        <v>43545</v>
      </c>
      <c r="AM939" s="1">
        <v>43545</v>
      </c>
      <c r="AO939" s="1">
        <v>43675</v>
      </c>
      <c r="AQ939">
        <v>1600634132</v>
      </c>
      <c r="AR939" t="s">
        <v>576</v>
      </c>
      <c r="AS939">
        <v>1</v>
      </c>
      <c r="AV939" t="s">
        <v>575</v>
      </c>
      <c r="AW939" t="s">
        <v>5</v>
      </c>
      <c r="AY939" t="s">
        <v>9</v>
      </c>
      <c r="BA939" t="s">
        <v>7</v>
      </c>
      <c r="BB939" s="1">
        <v>43500</v>
      </c>
      <c r="BC939" s="1">
        <v>43500</v>
      </c>
      <c r="BD939" s="1">
        <v>43511</v>
      </c>
      <c r="BE939" s="1">
        <v>43511</v>
      </c>
      <c r="BF939">
        <v>0</v>
      </c>
      <c r="BG939">
        <v>0</v>
      </c>
      <c r="BH939">
        <v>3977</v>
      </c>
      <c r="BI939">
        <v>4374.7</v>
      </c>
      <c r="BJ939">
        <v>71570.720000000001</v>
      </c>
      <c r="BK939">
        <v>14096.41</v>
      </c>
      <c r="BL939">
        <v>31390.26</v>
      </c>
      <c r="BM939">
        <v>22314.18</v>
      </c>
      <c r="BN939">
        <v>1.51</v>
      </c>
      <c r="BO939">
        <v>3.9</v>
      </c>
      <c r="BP939" s="1">
        <v>43454</v>
      </c>
      <c r="BQ939" s="1">
        <v>43559</v>
      </c>
      <c r="BR939">
        <v>634135</v>
      </c>
      <c r="BS939">
        <v>3</v>
      </c>
      <c r="BT939" t="s">
        <v>709</v>
      </c>
      <c r="BU939" t="s">
        <v>718</v>
      </c>
      <c r="BW939" t="s">
        <v>739</v>
      </c>
      <c r="BX939">
        <v>9</v>
      </c>
      <c r="BY939">
        <v>11</v>
      </c>
      <c r="BZ939">
        <v>967.49599999999998</v>
      </c>
      <c r="CA939">
        <v>1182.4960000000001</v>
      </c>
      <c r="CB939">
        <v>0.21099999999999999</v>
      </c>
      <c r="CC939">
        <v>0.25700000000000001</v>
      </c>
      <c r="CD939">
        <v>360</v>
      </c>
      <c r="CE939">
        <v>440</v>
      </c>
    </row>
    <row r="940" spans="1:83" x14ac:dyDescent="0.25">
      <c r="A940">
        <v>1600203363</v>
      </c>
      <c r="B940" t="s">
        <v>183</v>
      </c>
      <c r="C940">
        <v>203363</v>
      </c>
      <c r="E940" t="s">
        <v>575</v>
      </c>
      <c r="F940" t="s">
        <v>1</v>
      </c>
      <c r="G940" t="s">
        <v>284</v>
      </c>
      <c r="H940">
        <v>71570.720000000001</v>
      </c>
      <c r="I940">
        <v>14096.41</v>
      </c>
      <c r="J940">
        <v>3977</v>
      </c>
      <c r="K940">
        <v>4374.7</v>
      </c>
      <c r="L940">
        <v>0</v>
      </c>
      <c r="M940">
        <v>0</v>
      </c>
      <c r="N940">
        <v>31390.264999999999</v>
      </c>
      <c r="O940">
        <v>22314.18</v>
      </c>
      <c r="P940">
        <v>1.5089999999999999</v>
      </c>
      <c r="Q940">
        <v>3.8969999999999998</v>
      </c>
      <c r="R940">
        <v>37613</v>
      </c>
      <c r="AA940" t="s">
        <v>3</v>
      </c>
      <c r="AB940" s="1">
        <v>43454</v>
      </c>
      <c r="AE940" s="1">
        <v>43454</v>
      </c>
      <c r="AG940" s="1">
        <v>43454</v>
      </c>
      <c r="AI940" s="1">
        <v>43545</v>
      </c>
      <c r="AM940" s="1">
        <v>43545</v>
      </c>
      <c r="AO940" s="1">
        <v>43675</v>
      </c>
      <c r="AQ940">
        <v>1600634132</v>
      </c>
      <c r="AR940" t="s">
        <v>576</v>
      </c>
      <c r="AS940">
        <v>1</v>
      </c>
      <c r="AV940" t="s">
        <v>575</v>
      </c>
      <c r="AW940" t="s">
        <v>5</v>
      </c>
      <c r="AY940" t="s">
        <v>9</v>
      </c>
      <c r="BA940" t="s">
        <v>7</v>
      </c>
      <c r="BB940" s="1">
        <v>43500</v>
      </c>
      <c r="BC940" s="1">
        <v>43500</v>
      </c>
      <c r="BD940" s="1">
        <v>43511</v>
      </c>
      <c r="BE940" s="1">
        <v>43511</v>
      </c>
      <c r="BF940">
        <v>0</v>
      </c>
      <c r="BG940">
        <v>0</v>
      </c>
      <c r="BH940">
        <v>3977</v>
      </c>
      <c r="BI940">
        <v>4374.7</v>
      </c>
      <c r="BJ940">
        <v>71570.720000000001</v>
      </c>
      <c r="BK940">
        <v>14096.41</v>
      </c>
      <c r="BL940">
        <v>31390.26</v>
      </c>
      <c r="BM940">
        <v>22314.18</v>
      </c>
      <c r="BN940">
        <v>1.51</v>
      </c>
      <c r="BO940">
        <v>3.9</v>
      </c>
      <c r="BP940" s="1">
        <v>43454</v>
      </c>
      <c r="BQ940" s="1">
        <v>43559</v>
      </c>
      <c r="BR940">
        <v>634136</v>
      </c>
      <c r="BS940">
        <v>4</v>
      </c>
      <c r="BT940" t="s">
        <v>709</v>
      </c>
      <c r="BU940" t="s">
        <v>718</v>
      </c>
      <c r="BW940" t="s">
        <v>739</v>
      </c>
      <c r="BX940">
        <v>41</v>
      </c>
      <c r="BY940">
        <v>91</v>
      </c>
      <c r="BZ940">
        <v>5876.6450000000004</v>
      </c>
      <c r="CA940">
        <v>13043.285</v>
      </c>
      <c r="CB940">
        <v>1.2789999999999999</v>
      </c>
      <c r="CC940">
        <v>2.839</v>
      </c>
      <c r="CD940">
        <v>2050</v>
      </c>
      <c r="CE940">
        <v>4550</v>
      </c>
    </row>
    <row r="941" spans="1:83" x14ac:dyDescent="0.25">
      <c r="A941">
        <v>1600203363</v>
      </c>
      <c r="B941" t="s">
        <v>183</v>
      </c>
      <c r="C941">
        <v>203363</v>
      </c>
      <c r="E941" t="s">
        <v>575</v>
      </c>
      <c r="F941" t="s">
        <v>1</v>
      </c>
      <c r="G941" t="s">
        <v>284</v>
      </c>
      <c r="H941">
        <v>71570.720000000001</v>
      </c>
      <c r="I941">
        <v>14096.41</v>
      </c>
      <c r="J941">
        <v>3977</v>
      </c>
      <c r="K941">
        <v>4374.7</v>
      </c>
      <c r="L941">
        <v>0</v>
      </c>
      <c r="M941">
        <v>0</v>
      </c>
      <c r="N941">
        <v>31390.264999999999</v>
      </c>
      <c r="O941">
        <v>22314.18</v>
      </c>
      <c r="P941">
        <v>1.5089999999999999</v>
      </c>
      <c r="Q941">
        <v>3.8969999999999998</v>
      </c>
      <c r="R941">
        <v>37613</v>
      </c>
      <c r="AA941" t="s">
        <v>3</v>
      </c>
      <c r="AB941" s="1">
        <v>43454</v>
      </c>
      <c r="AE941" s="1">
        <v>43454</v>
      </c>
      <c r="AG941" s="1">
        <v>43454</v>
      </c>
      <c r="AI941" s="1">
        <v>43545</v>
      </c>
      <c r="AM941" s="1">
        <v>43545</v>
      </c>
      <c r="AO941" s="1">
        <v>43675</v>
      </c>
      <c r="AQ941">
        <v>1600634132</v>
      </c>
      <c r="AR941" t="s">
        <v>576</v>
      </c>
      <c r="AS941">
        <v>1</v>
      </c>
      <c r="AV941" t="s">
        <v>575</v>
      </c>
      <c r="AW941" t="s">
        <v>5</v>
      </c>
      <c r="AY941" t="s">
        <v>9</v>
      </c>
      <c r="BA941" t="s">
        <v>7</v>
      </c>
      <c r="BB941" s="1">
        <v>43500</v>
      </c>
      <c r="BC941" s="1">
        <v>43500</v>
      </c>
      <c r="BD941" s="1">
        <v>43511</v>
      </c>
      <c r="BE941" s="1">
        <v>43511</v>
      </c>
      <c r="BF941">
        <v>0</v>
      </c>
      <c r="BG941">
        <v>0</v>
      </c>
      <c r="BH941">
        <v>3977</v>
      </c>
      <c r="BI941">
        <v>4374.7</v>
      </c>
      <c r="BJ941">
        <v>71570.720000000001</v>
      </c>
      <c r="BK941">
        <v>14096.41</v>
      </c>
      <c r="BL941">
        <v>31390.26</v>
      </c>
      <c r="BM941">
        <v>22314.18</v>
      </c>
      <c r="BN941">
        <v>1.51</v>
      </c>
      <c r="BO941">
        <v>3.9</v>
      </c>
      <c r="BP941" s="1">
        <v>43454</v>
      </c>
      <c r="BQ941" s="1">
        <v>43559</v>
      </c>
      <c r="BR941">
        <v>634137</v>
      </c>
      <c r="BS941">
        <v>5</v>
      </c>
      <c r="BT941" t="s">
        <v>717</v>
      </c>
      <c r="BU941" t="s">
        <v>718</v>
      </c>
      <c r="BW941" t="s">
        <v>740</v>
      </c>
      <c r="BX941">
        <v>1</v>
      </c>
      <c r="BY941">
        <v>1</v>
      </c>
      <c r="BZ941">
        <v>15700</v>
      </c>
      <c r="CA941">
        <v>3418</v>
      </c>
      <c r="CB941">
        <v>0</v>
      </c>
      <c r="CC941">
        <v>0.8</v>
      </c>
      <c r="CD941">
        <v>785</v>
      </c>
      <c r="CE941">
        <v>320</v>
      </c>
    </row>
    <row r="942" spans="1:83" x14ac:dyDescent="0.25">
      <c r="A942">
        <v>1600192048</v>
      </c>
      <c r="B942" t="s">
        <v>183</v>
      </c>
      <c r="C942">
        <v>192048</v>
      </c>
      <c r="E942" t="s">
        <v>272</v>
      </c>
      <c r="F942" t="s">
        <v>1</v>
      </c>
      <c r="G942" t="s">
        <v>2</v>
      </c>
      <c r="H942">
        <v>2148.27</v>
      </c>
      <c r="I942">
        <v>2148.27</v>
      </c>
      <c r="J942">
        <v>1074.1400000000001</v>
      </c>
      <c r="K942">
        <v>1074.1400000000001</v>
      </c>
      <c r="L942">
        <v>0</v>
      </c>
      <c r="M942">
        <v>0</v>
      </c>
      <c r="N942">
        <v>12700.8</v>
      </c>
      <c r="O942">
        <v>12700.8</v>
      </c>
      <c r="P942">
        <v>0</v>
      </c>
      <c r="Q942">
        <v>0</v>
      </c>
      <c r="R942">
        <v>29121</v>
      </c>
      <c r="AA942" t="s">
        <v>3</v>
      </c>
      <c r="AB942" s="1">
        <v>43166</v>
      </c>
      <c r="AE942" s="1">
        <v>43188</v>
      </c>
      <c r="AG942" s="1">
        <v>43188</v>
      </c>
      <c r="AI942" s="1">
        <v>43362</v>
      </c>
      <c r="AK942" s="1">
        <v>43601</v>
      </c>
      <c r="AM942" s="1">
        <v>43602</v>
      </c>
      <c r="AO942" s="1">
        <v>43617</v>
      </c>
      <c r="AQ942">
        <v>1600625677</v>
      </c>
      <c r="AR942" t="s">
        <v>491</v>
      </c>
      <c r="AS942">
        <v>1</v>
      </c>
      <c r="AV942" t="s">
        <v>272</v>
      </c>
      <c r="AW942" t="s">
        <v>5</v>
      </c>
      <c r="AX942">
        <v>1027833</v>
      </c>
      <c r="AY942" t="s">
        <v>6</v>
      </c>
      <c r="BA942" t="s">
        <v>7</v>
      </c>
      <c r="BB942" s="1">
        <v>43364</v>
      </c>
      <c r="BC942" s="1">
        <v>43472</v>
      </c>
      <c r="BD942" s="1">
        <v>43553</v>
      </c>
      <c r="BE942" s="1">
        <v>43517</v>
      </c>
      <c r="BF942">
        <v>0</v>
      </c>
      <c r="BG942">
        <v>0</v>
      </c>
      <c r="BH942">
        <v>1074.1400000000001</v>
      </c>
      <c r="BI942">
        <v>1074.1400000000001</v>
      </c>
      <c r="BJ942">
        <v>2148.27</v>
      </c>
      <c r="BK942">
        <v>2148.27</v>
      </c>
      <c r="BL942">
        <v>12700.8</v>
      </c>
      <c r="BM942">
        <v>12700.8</v>
      </c>
      <c r="BN942">
        <v>0</v>
      </c>
      <c r="BO942">
        <v>0</v>
      </c>
      <c r="BP942" s="1">
        <v>43166</v>
      </c>
      <c r="BQ942" s="1">
        <v>43602</v>
      </c>
      <c r="BR942">
        <v>625678</v>
      </c>
      <c r="BS942">
        <v>1</v>
      </c>
      <c r="BT942" t="s">
        <v>709</v>
      </c>
      <c r="BU942" t="s">
        <v>712</v>
      </c>
      <c r="BW942" t="s">
        <v>730</v>
      </c>
      <c r="BX942">
        <v>3</v>
      </c>
      <c r="BY942">
        <v>3</v>
      </c>
      <c r="BZ942">
        <v>9198</v>
      </c>
      <c r="CA942">
        <v>9198</v>
      </c>
      <c r="CB942">
        <v>0</v>
      </c>
      <c r="CC942">
        <v>0</v>
      </c>
      <c r="CD942">
        <v>825</v>
      </c>
      <c r="CE942">
        <v>825</v>
      </c>
    </row>
    <row r="943" spans="1:83" x14ac:dyDescent="0.25">
      <c r="A943">
        <v>1600192048</v>
      </c>
      <c r="B943" t="s">
        <v>183</v>
      </c>
      <c r="C943">
        <v>192048</v>
      </c>
      <c r="E943" t="s">
        <v>272</v>
      </c>
      <c r="F943" t="s">
        <v>1</v>
      </c>
      <c r="G943" t="s">
        <v>2</v>
      </c>
      <c r="H943">
        <v>2148.27</v>
      </c>
      <c r="I943">
        <v>2148.27</v>
      </c>
      <c r="J943">
        <v>1074.1400000000001</v>
      </c>
      <c r="K943">
        <v>1074.1400000000001</v>
      </c>
      <c r="L943">
        <v>0</v>
      </c>
      <c r="M943">
        <v>0</v>
      </c>
      <c r="N943">
        <v>12700.8</v>
      </c>
      <c r="O943">
        <v>12700.8</v>
      </c>
      <c r="P943">
        <v>0</v>
      </c>
      <c r="Q943">
        <v>0</v>
      </c>
      <c r="R943">
        <v>29121</v>
      </c>
      <c r="AA943" t="s">
        <v>3</v>
      </c>
      <c r="AB943" s="1">
        <v>43166</v>
      </c>
      <c r="AE943" s="1">
        <v>43188</v>
      </c>
      <c r="AG943" s="1">
        <v>43188</v>
      </c>
      <c r="AI943" s="1">
        <v>43362</v>
      </c>
      <c r="AK943" s="1">
        <v>43601</v>
      </c>
      <c r="AM943" s="1">
        <v>43602</v>
      </c>
      <c r="AO943" s="1">
        <v>43617</v>
      </c>
      <c r="AQ943">
        <v>1600625677</v>
      </c>
      <c r="AR943" t="s">
        <v>491</v>
      </c>
      <c r="AS943">
        <v>1</v>
      </c>
      <c r="AV943" t="s">
        <v>272</v>
      </c>
      <c r="AW943" t="s">
        <v>5</v>
      </c>
      <c r="AX943">
        <v>1027833</v>
      </c>
      <c r="AY943" t="s">
        <v>6</v>
      </c>
      <c r="BA943" t="s">
        <v>7</v>
      </c>
      <c r="BB943" s="1">
        <v>43364</v>
      </c>
      <c r="BC943" s="1">
        <v>43472</v>
      </c>
      <c r="BD943" s="1">
        <v>43553</v>
      </c>
      <c r="BE943" s="1">
        <v>43517</v>
      </c>
      <c r="BF943">
        <v>0</v>
      </c>
      <c r="BG943">
        <v>0</v>
      </c>
      <c r="BH943">
        <v>1074.1400000000001</v>
      </c>
      <c r="BI943">
        <v>1074.1400000000001</v>
      </c>
      <c r="BJ943">
        <v>2148.27</v>
      </c>
      <c r="BK943">
        <v>2148.27</v>
      </c>
      <c r="BL943">
        <v>12700.8</v>
      </c>
      <c r="BM943">
        <v>12700.8</v>
      </c>
      <c r="BN943">
        <v>0</v>
      </c>
      <c r="BO943">
        <v>0</v>
      </c>
      <c r="BP943" s="1">
        <v>43166</v>
      </c>
      <c r="BQ943" s="1">
        <v>43602</v>
      </c>
      <c r="BR943">
        <v>625679</v>
      </c>
      <c r="BS943">
        <v>2</v>
      </c>
      <c r="BT943" t="s">
        <v>709</v>
      </c>
      <c r="BU943" t="s">
        <v>712</v>
      </c>
      <c r="BW943" t="s">
        <v>730</v>
      </c>
      <c r="BX943">
        <v>6</v>
      </c>
      <c r="BY943">
        <v>6</v>
      </c>
      <c r="BZ943">
        <v>3502.8</v>
      </c>
      <c r="CA943">
        <v>3502.8</v>
      </c>
      <c r="CB943">
        <v>0</v>
      </c>
      <c r="CC943">
        <v>0</v>
      </c>
      <c r="CD943">
        <v>300</v>
      </c>
      <c r="CE943">
        <v>300</v>
      </c>
    </row>
    <row r="944" spans="1:83" x14ac:dyDescent="0.25">
      <c r="A944">
        <v>1600179471</v>
      </c>
      <c r="B944" t="s">
        <v>183</v>
      </c>
      <c r="C944">
        <v>179471</v>
      </c>
      <c r="E944" t="s">
        <v>63</v>
      </c>
      <c r="F944" t="s">
        <v>1</v>
      </c>
      <c r="G944" t="s">
        <v>2</v>
      </c>
      <c r="H944">
        <v>6555.47</v>
      </c>
      <c r="I944">
        <v>4032.71</v>
      </c>
      <c r="J944">
        <v>544</v>
      </c>
      <c r="K944">
        <v>587.79999999999995</v>
      </c>
      <c r="L944">
        <v>0</v>
      </c>
      <c r="M944">
        <v>0</v>
      </c>
      <c r="N944">
        <v>5388.08</v>
      </c>
      <c r="O944">
        <v>9864.48</v>
      </c>
      <c r="P944">
        <v>1.1200000000000001</v>
      </c>
      <c r="Q944">
        <v>0.92</v>
      </c>
      <c r="R944">
        <v>15200</v>
      </c>
      <c r="AA944" t="s">
        <v>3</v>
      </c>
      <c r="AB944" s="1">
        <v>42886</v>
      </c>
      <c r="AE944" s="1">
        <v>42909</v>
      </c>
      <c r="AG944" s="1">
        <v>42909</v>
      </c>
      <c r="AI944" s="1">
        <v>43552</v>
      </c>
      <c r="AK944" s="1">
        <v>43573</v>
      </c>
      <c r="AM944" s="1">
        <v>43578</v>
      </c>
      <c r="AO944" s="1">
        <v>43617</v>
      </c>
      <c r="AQ944">
        <v>1600541321</v>
      </c>
      <c r="AR944" t="s">
        <v>400</v>
      </c>
      <c r="AS944">
        <v>1</v>
      </c>
      <c r="AV944" t="s">
        <v>63</v>
      </c>
      <c r="AW944" t="s">
        <v>5</v>
      </c>
      <c r="AX944">
        <v>1034111</v>
      </c>
      <c r="AY944" t="s">
        <v>9</v>
      </c>
      <c r="BA944" t="s">
        <v>7</v>
      </c>
      <c r="BB944" s="1">
        <v>42947</v>
      </c>
      <c r="BC944" s="1">
        <v>43248</v>
      </c>
      <c r="BD944" s="1">
        <v>43738</v>
      </c>
      <c r="BE944" s="1">
        <v>43522</v>
      </c>
      <c r="BF944">
        <v>0</v>
      </c>
      <c r="BG944">
        <v>0</v>
      </c>
      <c r="BH944">
        <v>544</v>
      </c>
      <c r="BI944">
        <v>587.79999999999995</v>
      </c>
      <c r="BJ944">
        <v>6555.47</v>
      </c>
      <c r="BK944">
        <v>4032.71</v>
      </c>
      <c r="BL944">
        <v>5388.08</v>
      </c>
      <c r="BM944">
        <v>9864.48</v>
      </c>
      <c r="BN944">
        <v>1.1200000000000001</v>
      </c>
      <c r="BO944">
        <v>0.92</v>
      </c>
      <c r="BP944" s="1">
        <v>42886</v>
      </c>
      <c r="BQ944" s="1">
        <v>43573</v>
      </c>
      <c r="BR944">
        <v>541322</v>
      </c>
      <c r="BS944">
        <v>1</v>
      </c>
      <c r="BT944" t="s">
        <v>709</v>
      </c>
      <c r="BU944" t="s">
        <v>710</v>
      </c>
      <c r="BW944" t="s">
        <v>722</v>
      </c>
      <c r="BX944">
        <v>32</v>
      </c>
      <c r="BY944">
        <v>0</v>
      </c>
      <c r="BZ944">
        <v>1470.08</v>
      </c>
      <c r="CA944">
        <v>0</v>
      </c>
      <c r="CB944">
        <v>0.32</v>
      </c>
      <c r="CC944">
        <v>0</v>
      </c>
      <c r="CD944">
        <v>224</v>
      </c>
      <c r="CE944">
        <v>0</v>
      </c>
    </row>
    <row r="945" spans="1:87" x14ac:dyDescent="0.25">
      <c r="A945">
        <v>1600199025</v>
      </c>
      <c r="B945" t="s">
        <v>183</v>
      </c>
      <c r="C945">
        <v>199025</v>
      </c>
      <c r="E945" t="s">
        <v>276</v>
      </c>
      <c r="F945" t="s">
        <v>1</v>
      </c>
      <c r="G945" t="s">
        <v>2</v>
      </c>
      <c r="H945">
        <v>14044.42</v>
      </c>
      <c r="I945">
        <v>8140.46</v>
      </c>
      <c r="J945">
        <v>1762.9</v>
      </c>
      <c r="K945">
        <v>1939.19</v>
      </c>
      <c r="L945">
        <v>0</v>
      </c>
      <c r="M945">
        <v>0</v>
      </c>
      <c r="N945">
        <v>33177</v>
      </c>
      <c r="O945">
        <v>26685</v>
      </c>
      <c r="P945">
        <v>0</v>
      </c>
      <c r="Q945">
        <v>7.3</v>
      </c>
      <c r="R945">
        <v>9955</v>
      </c>
      <c r="AA945" t="s">
        <v>3</v>
      </c>
      <c r="AB945" s="1">
        <v>43347</v>
      </c>
      <c r="AE945" s="1">
        <v>43349</v>
      </c>
      <c r="AG945" s="1">
        <v>43349</v>
      </c>
      <c r="AI945" s="1">
        <v>43355</v>
      </c>
      <c r="AK945" s="1">
        <v>43843</v>
      </c>
      <c r="AM945" s="1">
        <v>43868</v>
      </c>
      <c r="AO945" s="1">
        <v>43910</v>
      </c>
      <c r="AQ945">
        <v>1600653678</v>
      </c>
      <c r="AR945" t="s">
        <v>545</v>
      </c>
      <c r="AS945">
        <v>1</v>
      </c>
      <c r="AV945" t="s">
        <v>276</v>
      </c>
      <c r="AW945" t="s">
        <v>5</v>
      </c>
      <c r="AX945">
        <v>1039149</v>
      </c>
      <c r="AY945" t="s">
        <v>6</v>
      </c>
      <c r="BA945" t="s">
        <v>7</v>
      </c>
      <c r="BB945" s="1">
        <v>43367</v>
      </c>
      <c r="BC945" s="1">
        <v>43644</v>
      </c>
      <c r="BD945" s="1">
        <v>43861</v>
      </c>
      <c r="BE945" s="1">
        <v>43832</v>
      </c>
      <c r="BF945">
        <v>0</v>
      </c>
      <c r="BG945">
        <v>0</v>
      </c>
      <c r="BH945">
        <v>1762.9</v>
      </c>
      <c r="BI945">
        <v>1939.19</v>
      </c>
      <c r="BJ945">
        <v>14044.42</v>
      </c>
      <c r="BK945">
        <v>8140.46</v>
      </c>
      <c r="BL945">
        <v>33177</v>
      </c>
      <c r="BM945">
        <v>26685</v>
      </c>
      <c r="BN945">
        <v>0</v>
      </c>
      <c r="BO945">
        <v>7.3</v>
      </c>
      <c r="BP945" s="1">
        <v>43347</v>
      </c>
      <c r="BQ945" s="1">
        <v>43843</v>
      </c>
      <c r="BR945">
        <v>653679</v>
      </c>
      <c r="BS945">
        <v>1</v>
      </c>
      <c r="BT945" t="s">
        <v>709</v>
      </c>
      <c r="BU945" t="s">
        <v>712</v>
      </c>
      <c r="BW945" t="s">
        <v>730</v>
      </c>
      <c r="BX945">
        <v>5</v>
      </c>
      <c r="BY945">
        <v>5</v>
      </c>
      <c r="BZ945">
        <v>2919</v>
      </c>
      <c r="CA945">
        <v>2919</v>
      </c>
      <c r="CB945">
        <v>0</v>
      </c>
      <c r="CC945">
        <v>0</v>
      </c>
      <c r="CD945">
        <v>250</v>
      </c>
      <c r="CE945">
        <v>250</v>
      </c>
      <c r="CF945" t="s">
        <v>996</v>
      </c>
      <c r="CG945" t="s">
        <v>996</v>
      </c>
      <c r="CH945" t="s">
        <v>997</v>
      </c>
      <c r="CI945" t="s">
        <v>997</v>
      </c>
    </row>
    <row r="946" spans="1:87" x14ac:dyDescent="0.25">
      <c r="A946">
        <v>1600199025</v>
      </c>
      <c r="B946" t="s">
        <v>183</v>
      </c>
      <c r="C946">
        <v>199025</v>
      </c>
      <c r="E946" t="s">
        <v>276</v>
      </c>
      <c r="F946" t="s">
        <v>1</v>
      </c>
      <c r="G946" t="s">
        <v>2</v>
      </c>
      <c r="H946">
        <v>14044.42</v>
      </c>
      <c r="I946">
        <v>8140.46</v>
      </c>
      <c r="J946">
        <v>1762.9</v>
      </c>
      <c r="K946">
        <v>1939.19</v>
      </c>
      <c r="L946">
        <v>0</v>
      </c>
      <c r="M946">
        <v>0</v>
      </c>
      <c r="N946">
        <v>33177</v>
      </c>
      <c r="O946">
        <v>26685</v>
      </c>
      <c r="P946">
        <v>0</v>
      </c>
      <c r="Q946">
        <v>7.3</v>
      </c>
      <c r="R946">
        <v>9955</v>
      </c>
      <c r="AA946" t="s">
        <v>3</v>
      </c>
      <c r="AB946" s="1">
        <v>43347</v>
      </c>
      <c r="AE946" s="1">
        <v>43349</v>
      </c>
      <c r="AG946" s="1">
        <v>43349</v>
      </c>
      <c r="AI946" s="1">
        <v>43355</v>
      </c>
      <c r="AK946" s="1">
        <v>43843</v>
      </c>
      <c r="AM946" s="1">
        <v>43868</v>
      </c>
      <c r="AO946" s="1">
        <v>43910</v>
      </c>
      <c r="AQ946">
        <v>1600653678</v>
      </c>
      <c r="AR946" t="s">
        <v>545</v>
      </c>
      <c r="AS946">
        <v>1</v>
      </c>
      <c r="AV946" t="s">
        <v>276</v>
      </c>
      <c r="AW946" t="s">
        <v>5</v>
      </c>
      <c r="AX946">
        <v>1039149</v>
      </c>
      <c r="AY946" t="s">
        <v>6</v>
      </c>
      <c r="BA946" t="s">
        <v>7</v>
      </c>
      <c r="BB946" s="1">
        <v>43367</v>
      </c>
      <c r="BC946" s="1">
        <v>43644</v>
      </c>
      <c r="BD946" s="1">
        <v>43861</v>
      </c>
      <c r="BE946" s="1">
        <v>43832</v>
      </c>
      <c r="BF946">
        <v>0</v>
      </c>
      <c r="BG946">
        <v>0</v>
      </c>
      <c r="BH946">
        <v>1762.9</v>
      </c>
      <c r="BI946">
        <v>1939.19</v>
      </c>
      <c r="BJ946">
        <v>14044.42</v>
      </c>
      <c r="BK946">
        <v>8140.46</v>
      </c>
      <c r="BL946">
        <v>33177</v>
      </c>
      <c r="BM946">
        <v>26685</v>
      </c>
      <c r="BN946">
        <v>0</v>
      </c>
      <c r="BO946">
        <v>7.3</v>
      </c>
      <c r="BP946" s="1">
        <v>43347</v>
      </c>
      <c r="BQ946" s="1">
        <v>43843</v>
      </c>
      <c r="BR946">
        <v>653680</v>
      </c>
      <c r="BS946">
        <v>2</v>
      </c>
      <c r="BT946" t="s">
        <v>717</v>
      </c>
      <c r="BU946" t="s">
        <v>718</v>
      </c>
      <c r="BW946" t="s">
        <v>998</v>
      </c>
      <c r="BX946">
        <v>1</v>
      </c>
      <c r="BY946">
        <v>1</v>
      </c>
      <c r="BZ946">
        <v>22034</v>
      </c>
      <c r="CA946">
        <v>21226</v>
      </c>
      <c r="CB946">
        <v>0</v>
      </c>
      <c r="CC946">
        <v>7</v>
      </c>
      <c r="CD946">
        <v>1101.7</v>
      </c>
      <c r="CE946">
        <v>2800</v>
      </c>
      <c r="CF946" t="s">
        <v>996</v>
      </c>
      <c r="CG946" t="s">
        <v>996</v>
      </c>
      <c r="CH946" t="s">
        <v>999</v>
      </c>
      <c r="CI946" t="s">
        <v>999</v>
      </c>
    </row>
    <row r="947" spans="1:87" x14ac:dyDescent="0.25">
      <c r="A947">
        <v>1600199025</v>
      </c>
      <c r="B947" t="s">
        <v>183</v>
      </c>
      <c r="C947">
        <v>199025</v>
      </c>
      <c r="E947" t="s">
        <v>276</v>
      </c>
      <c r="F947" t="s">
        <v>1</v>
      </c>
      <c r="G947" t="s">
        <v>2</v>
      </c>
      <c r="H947">
        <v>14044.42</v>
      </c>
      <c r="I947">
        <v>8140.46</v>
      </c>
      <c r="J947">
        <v>1762.9</v>
      </c>
      <c r="K947">
        <v>1939.19</v>
      </c>
      <c r="L947">
        <v>0</v>
      </c>
      <c r="M947">
        <v>0</v>
      </c>
      <c r="N947">
        <v>33177</v>
      </c>
      <c r="O947">
        <v>26685</v>
      </c>
      <c r="P947">
        <v>0</v>
      </c>
      <c r="Q947">
        <v>7.3</v>
      </c>
      <c r="R947">
        <v>9955</v>
      </c>
      <c r="AA947" t="s">
        <v>3</v>
      </c>
      <c r="AB947" s="1">
        <v>43347</v>
      </c>
      <c r="AE947" s="1">
        <v>43349</v>
      </c>
      <c r="AG947" s="1">
        <v>43349</v>
      </c>
      <c r="AI947" s="1">
        <v>43355</v>
      </c>
      <c r="AK947" s="1">
        <v>43843</v>
      </c>
      <c r="AM947" s="1">
        <v>43868</v>
      </c>
      <c r="AO947" s="1">
        <v>43910</v>
      </c>
      <c r="AQ947">
        <v>1600653678</v>
      </c>
      <c r="AR947" t="s">
        <v>545</v>
      </c>
      <c r="AS947">
        <v>1</v>
      </c>
      <c r="AV947" t="s">
        <v>276</v>
      </c>
      <c r="AW947" t="s">
        <v>5</v>
      </c>
      <c r="AX947">
        <v>1039149</v>
      </c>
      <c r="AY947" t="s">
        <v>6</v>
      </c>
      <c r="BA947" t="s">
        <v>7</v>
      </c>
      <c r="BB947" s="1">
        <v>43367</v>
      </c>
      <c r="BC947" s="1">
        <v>43644</v>
      </c>
      <c r="BD947" s="1">
        <v>43861</v>
      </c>
      <c r="BE947" s="1">
        <v>43832</v>
      </c>
      <c r="BF947">
        <v>0</v>
      </c>
      <c r="BG947">
        <v>0</v>
      </c>
      <c r="BH947">
        <v>1762.9</v>
      </c>
      <c r="BI947">
        <v>1939.19</v>
      </c>
      <c r="BJ947">
        <v>14044.42</v>
      </c>
      <c r="BK947">
        <v>8140.46</v>
      </c>
      <c r="BL947">
        <v>33177</v>
      </c>
      <c r="BM947">
        <v>26685</v>
      </c>
      <c r="BN947">
        <v>0</v>
      </c>
      <c r="BO947">
        <v>7.3</v>
      </c>
      <c r="BP947" s="1">
        <v>43347</v>
      </c>
      <c r="BQ947" s="1">
        <v>43843</v>
      </c>
      <c r="BR947">
        <v>653681</v>
      </c>
      <c r="BS947">
        <v>3</v>
      </c>
      <c r="BT947" t="s">
        <v>717</v>
      </c>
      <c r="BU947" t="s">
        <v>718</v>
      </c>
      <c r="BW947" t="s">
        <v>1000</v>
      </c>
      <c r="BX947">
        <v>1</v>
      </c>
      <c r="BY947">
        <v>1</v>
      </c>
      <c r="BZ947">
        <v>6088</v>
      </c>
      <c r="CA947">
        <v>0</v>
      </c>
      <c r="CB947">
        <v>0</v>
      </c>
      <c r="CC947">
        <v>0</v>
      </c>
      <c r="CD947">
        <v>304.39999999999998</v>
      </c>
      <c r="CE947">
        <v>0</v>
      </c>
    </row>
    <row r="948" spans="1:87" x14ac:dyDescent="0.25">
      <c r="A948">
        <v>1600199025</v>
      </c>
      <c r="B948" t="s">
        <v>183</v>
      </c>
      <c r="C948">
        <v>199025</v>
      </c>
      <c r="E948" t="s">
        <v>276</v>
      </c>
      <c r="F948" t="s">
        <v>1</v>
      </c>
      <c r="G948" t="s">
        <v>2</v>
      </c>
      <c r="H948">
        <v>14044.42</v>
      </c>
      <c r="I948">
        <v>8140.46</v>
      </c>
      <c r="J948">
        <v>1762.9</v>
      </c>
      <c r="K948">
        <v>1939.19</v>
      </c>
      <c r="L948">
        <v>0</v>
      </c>
      <c r="M948">
        <v>0</v>
      </c>
      <c r="N948">
        <v>33177</v>
      </c>
      <c r="O948">
        <v>26685</v>
      </c>
      <c r="P948">
        <v>0</v>
      </c>
      <c r="Q948">
        <v>7.3</v>
      </c>
      <c r="R948">
        <v>9955</v>
      </c>
      <c r="AA948" t="s">
        <v>3</v>
      </c>
      <c r="AB948" s="1">
        <v>43347</v>
      </c>
      <c r="AE948" s="1">
        <v>43349</v>
      </c>
      <c r="AG948" s="1">
        <v>43349</v>
      </c>
      <c r="AI948" s="1">
        <v>43355</v>
      </c>
      <c r="AK948" s="1">
        <v>43843</v>
      </c>
      <c r="AM948" s="1">
        <v>43868</v>
      </c>
      <c r="AO948" s="1">
        <v>43910</v>
      </c>
      <c r="AQ948">
        <v>1600653678</v>
      </c>
      <c r="AR948" t="s">
        <v>545</v>
      </c>
      <c r="AS948">
        <v>1</v>
      </c>
      <c r="AV948" t="s">
        <v>276</v>
      </c>
      <c r="AW948" t="s">
        <v>5</v>
      </c>
      <c r="AX948">
        <v>1039149</v>
      </c>
      <c r="AY948" t="s">
        <v>6</v>
      </c>
      <c r="BA948" t="s">
        <v>7</v>
      </c>
      <c r="BB948" s="1">
        <v>43367</v>
      </c>
      <c r="BC948" s="1">
        <v>43644</v>
      </c>
      <c r="BD948" s="1">
        <v>43861</v>
      </c>
      <c r="BE948" s="1">
        <v>43832</v>
      </c>
      <c r="BF948">
        <v>0</v>
      </c>
      <c r="BG948">
        <v>0</v>
      </c>
      <c r="BH948">
        <v>1762.9</v>
      </c>
      <c r="BI948">
        <v>1939.19</v>
      </c>
      <c r="BJ948">
        <v>14044.42</v>
      </c>
      <c r="BK948">
        <v>8140.46</v>
      </c>
      <c r="BL948">
        <v>33177</v>
      </c>
      <c r="BM948">
        <v>26685</v>
      </c>
      <c r="BN948">
        <v>0</v>
      </c>
      <c r="BO948">
        <v>7.3</v>
      </c>
      <c r="BP948" s="1">
        <v>43347</v>
      </c>
      <c r="BQ948" s="1">
        <v>43843</v>
      </c>
      <c r="BR948">
        <v>653682</v>
      </c>
      <c r="BS948">
        <v>4</v>
      </c>
      <c r="BT948" t="s">
        <v>717</v>
      </c>
      <c r="BU948" t="s">
        <v>718</v>
      </c>
      <c r="BW948">
        <v>8760</v>
      </c>
      <c r="BX948">
        <v>1</v>
      </c>
      <c r="BY948">
        <v>1</v>
      </c>
      <c r="BZ948">
        <v>2136</v>
      </c>
      <c r="CA948">
        <v>2540</v>
      </c>
      <c r="CB948">
        <v>0</v>
      </c>
      <c r="CC948">
        <v>0.3</v>
      </c>
      <c r="CD948">
        <v>106.8</v>
      </c>
      <c r="CE948">
        <v>127</v>
      </c>
      <c r="CF948" t="s">
        <v>996</v>
      </c>
      <c r="CG948" t="s">
        <v>996</v>
      </c>
      <c r="CH948" t="s">
        <v>1001</v>
      </c>
      <c r="CI948" t="s">
        <v>1001</v>
      </c>
    </row>
    <row r="949" spans="1:87" x14ac:dyDescent="0.25">
      <c r="A949">
        <v>1600179471</v>
      </c>
      <c r="B949" t="s">
        <v>183</v>
      </c>
      <c r="C949">
        <v>179471</v>
      </c>
      <c r="E949" t="s">
        <v>63</v>
      </c>
      <c r="F949" t="s">
        <v>1</v>
      </c>
      <c r="G949" t="s">
        <v>2</v>
      </c>
      <c r="H949">
        <v>6555.47</v>
      </c>
      <c r="I949">
        <v>4032.71</v>
      </c>
      <c r="J949">
        <v>544</v>
      </c>
      <c r="K949">
        <v>587.79999999999995</v>
      </c>
      <c r="L949">
        <v>0</v>
      </c>
      <c r="M949">
        <v>0</v>
      </c>
      <c r="N949">
        <v>5388.08</v>
      </c>
      <c r="O949">
        <v>9864.48</v>
      </c>
      <c r="P949">
        <v>1.1200000000000001</v>
      </c>
      <c r="Q949">
        <v>0.92</v>
      </c>
      <c r="R949">
        <v>15200</v>
      </c>
      <c r="AA949" t="s">
        <v>3</v>
      </c>
      <c r="AB949" s="1">
        <v>42886</v>
      </c>
      <c r="AE949" s="1">
        <v>42909</v>
      </c>
      <c r="AG949" s="1">
        <v>42909</v>
      </c>
      <c r="AI949" s="1">
        <v>43552</v>
      </c>
      <c r="AK949" s="1">
        <v>43573</v>
      </c>
      <c r="AM949" s="1">
        <v>43578</v>
      </c>
      <c r="AO949" s="1">
        <v>43617</v>
      </c>
      <c r="AQ949">
        <v>1600541321</v>
      </c>
      <c r="AR949" t="s">
        <v>400</v>
      </c>
      <c r="AS949">
        <v>1</v>
      </c>
      <c r="AV949" t="s">
        <v>63</v>
      </c>
      <c r="AW949" t="s">
        <v>5</v>
      </c>
      <c r="AX949">
        <v>1034111</v>
      </c>
      <c r="AY949" t="s">
        <v>9</v>
      </c>
      <c r="BA949" t="s">
        <v>7</v>
      </c>
      <c r="BB949" s="1">
        <v>42947</v>
      </c>
      <c r="BC949" s="1">
        <v>43248</v>
      </c>
      <c r="BD949" s="1">
        <v>43738</v>
      </c>
      <c r="BE949" s="1">
        <v>43522</v>
      </c>
      <c r="BF949">
        <v>0</v>
      </c>
      <c r="BG949">
        <v>0</v>
      </c>
      <c r="BH949">
        <v>544</v>
      </c>
      <c r="BI949">
        <v>587.79999999999995</v>
      </c>
      <c r="BJ949">
        <v>6555.47</v>
      </c>
      <c r="BK949">
        <v>4032.71</v>
      </c>
      <c r="BL949">
        <v>5388.08</v>
      </c>
      <c r="BM949">
        <v>9864.48</v>
      </c>
      <c r="BN949">
        <v>1.1200000000000001</v>
      </c>
      <c r="BO949">
        <v>0.92</v>
      </c>
      <c r="BP949" s="1">
        <v>42886</v>
      </c>
      <c r="BQ949" s="1">
        <v>43573</v>
      </c>
      <c r="BR949">
        <v>673824</v>
      </c>
      <c r="BS949">
        <v>2</v>
      </c>
      <c r="BT949" t="s">
        <v>717</v>
      </c>
      <c r="BU949" t="s">
        <v>718</v>
      </c>
      <c r="BW949" t="s">
        <v>723</v>
      </c>
      <c r="BX949">
        <v>1</v>
      </c>
      <c r="BY949">
        <v>1</v>
      </c>
      <c r="BZ949">
        <v>3918</v>
      </c>
      <c r="CA949">
        <v>8556</v>
      </c>
      <c r="CB949">
        <v>0.8</v>
      </c>
      <c r="CC949">
        <v>0.6</v>
      </c>
      <c r="CD949">
        <v>320</v>
      </c>
      <c r="CE949">
        <v>427.8</v>
      </c>
    </row>
    <row r="950" spans="1:87" x14ac:dyDescent="0.25">
      <c r="A950">
        <v>1600179471</v>
      </c>
      <c r="B950" t="s">
        <v>183</v>
      </c>
      <c r="C950">
        <v>179471</v>
      </c>
      <c r="E950" t="s">
        <v>63</v>
      </c>
      <c r="F950" t="s">
        <v>1</v>
      </c>
      <c r="G950" t="s">
        <v>2</v>
      </c>
      <c r="H950">
        <v>6555.47</v>
      </c>
      <c r="I950">
        <v>4032.71</v>
      </c>
      <c r="J950">
        <v>544</v>
      </c>
      <c r="K950">
        <v>587.79999999999995</v>
      </c>
      <c r="L950">
        <v>0</v>
      </c>
      <c r="M950">
        <v>0</v>
      </c>
      <c r="N950">
        <v>5388.08</v>
      </c>
      <c r="O950">
        <v>9864.48</v>
      </c>
      <c r="P950">
        <v>1.1200000000000001</v>
      </c>
      <c r="Q950">
        <v>0.92</v>
      </c>
      <c r="R950">
        <v>15200</v>
      </c>
      <c r="AA950" t="s">
        <v>3</v>
      </c>
      <c r="AB950" s="1">
        <v>42886</v>
      </c>
      <c r="AE950" s="1">
        <v>42909</v>
      </c>
      <c r="AG950" s="1">
        <v>42909</v>
      </c>
      <c r="AI950" s="1">
        <v>43552</v>
      </c>
      <c r="AK950" s="1">
        <v>43573</v>
      </c>
      <c r="AM950" s="1">
        <v>43578</v>
      </c>
      <c r="AO950" s="1">
        <v>43617</v>
      </c>
      <c r="AQ950">
        <v>1600541321</v>
      </c>
      <c r="AR950" t="s">
        <v>400</v>
      </c>
      <c r="AS950">
        <v>1</v>
      </c>
      <c r="AV950" t="s">
        <v>63</v>
      </c>
      <c r="AW950" t="s">
        <v>5</v>
      </c>
      <c r="AX950">
        <v>1034111</v>
      </c>
      <c r="AY950" t="s">
        <v>9</v>
      </c>
      <c r="BA950" t="s">
        <v>7</v>
      </c>
      <c r="BB950" s="1">
        <v>42947</v>
      </c>
      <c r="BC950" s="1">
        <v>43248</v>
      </c>
      <c r="BD950" s="1">
        <v>43738</v>
      </c>
      <c r="BE950" s="1">
        <v>43522</v>
      </c>
      <c r="BF950">
        <v>0</v>
      </c>
      <c r="BG950">
        <v>0</v>
      </c>
      <c r="BH950">
        <v>544</v>
      </c>
      <c r="BI950">
        <v>587.79999999999995</v>
      </c>
      <c r="BJ950">
        <v>6555.47</v>
      </c>
      <c r="BK950">
        <v>4032.71</v>
      </c>
      <c r="BL950">
        <v>5388.08</v>
      </c>
      <c r="BM950">
        <v>9864.48</v>
      </c>
      <c r="BN950">
        <v>1.1200000000000001</v>
      </c>
      <c r="BO950">
        <v>0.92</v>
      </c>
      <c r="BP950" s="1">
        <v>42886</v>
      </c>
      <c r="BQ950" s="1">
        <v>43573</v>
      </c>
      <c r="BR950">
        <v>1010781</v>
      </c>
      <c r="BS950">
        <v>3</v>
      </c>
      <c r="BT950" t="s">
        <v>709</v>
      </c>
      <c r="BU950" t="s">
        <v>710</v>
      </c>
      <c r="BW950" t="s">
        <v>722</v>
      </c>
      <c r="BX950">
        <v>32</v>
      </c>
      <c r="BY950">
        <v>32</v>
      </c>
      <c r="BZ950">
        <v>1308.48</v>
      </c>
      <c r="CA950">
        <v>1308.48</v>
      </c>
      <c r="CB950">
        <v>0.32</v>
      </c>
      <c r="CC950">
        <v>0.32</v>
      </c>
      <c r="CD950">
        <v>160</v>
      </c>
      <c r="CE950">
        <v>160</v>
      </c>
    </row>
    <row r="951" spans="1:87" x14ac:dyDescent="0.25">
      <c r="A951">
        <v>1600204314</v>
      </c>
      <c r="B951" t="s">
        <v>183</v>
      </c>
      <c r="C951">
        <v>204314</v>
      </c>
      <c r="E951" t="s">
        <v>1059</v>
      </c>
      <c r="F951" t="s">
        <v>1</v>
      </c>
      <c r="G951" t="s">
        <v>2</v>
      </c>
      <c r="H951">
        <v>20256.259999999998</v>
      </c>
      <c r="I951">
        <v>20256.259999999998</v>
      </c>
      <c r="J951">
        <v>1729.2</v>
      </c>
      <c r="K951">
        <v>1729.2</v>
      </c>
      <c r="L951">
        <v>0</v>
      </c>
      <c r="M951">
        <v>0</v>
      </c>
      <c r="N951">
        <v>28914.305</v>
      </c>
      <c r="O951">
        <v>28914.31</v>
      </c>
      <c r="P951">
        <v>1.415</v>
      </c>
      <c r="Q951">
        <v>1.42</v>
      </c>
      <c r="R951">
        <v>38545</v>
      </c>
      <c r="AA951" t="s">
        <v>3</v>
      </c>
      <c r="AB951" s="1">
        <v>43490</v>
      </c>
      <c r="AE951" s="1">
        <v>43490</v>
      </c>
      <c r="AG951" s="1">
        <v>43490</v>
      </c>
      <c r="AI951" s="1">
        <v>43493</v>
      </c>
      <c r="AK951" s="1">
        <v>43581</v>
      </c>
      <c r="AM951" s="1">
        <v>43581</v>
      </c>
      <c r="AO951" s="1">
        <v>43617</v>
      </c>
      <c r="AQ951">
        <v>1600665651</v>
      </c>
      <c r="AR951" t="s">
        <v>586</v>
      </c>
      <c r="AS951">
        <v>1</v>
      </c>
      <c r="AV951" t="s">
        <v>1059</v>
      </c>
      <c r="AW951" t="s">
        <v>5</v>
      </c>
      <c r="AX951">
        <v>1104542</v>
      </c>
      <c r="AY951" t="s">
        <v>6</v>
      </c>
      <c r="BA951" t="s">
        <v>7</v>
      </c>
      <c r="BB951" s="1">
        <v>43500</v>
      </c>
      <c r="BC951" s="1">
        <v>43500</v>
      </c>
      <c r="BD951" s="1">
        <v>43889</v>
      </c>
      <c r="BE951" s="1">
        <v>43524</v>
      </c>
      <c r="BF951">
        <v>0</v>
      </c>
      <c r="BG951">
        <v>0</v>
      </c>
      <c r="BH951">
        <v>1729.2</v>
      </c>
      <c r="BI951">
        <v>1729.2</v>
      </c>
      <c r="BJ951">
        <v>20256.259999999998</v>
      </c>
      <c r="BK951">
        <v>20256.259999999998</v>
      </c>
      <c r="BL951">
        <v>28914.31</v>
      </c>
      <c r="BM951">
        <v>28914.31</v>
      </c>
      <c r="BN951">
        <v>1.42</v>
      </c>
      <c r="BO951">
        <v>1.42</v>
      </c>
      <c r="BP951" s="1">
        <v>43490</v>
      </c>
      <c r="BQ951" s="1">
        <v>43564</v>
      </c>
      <c r="BR951">
        <v>665652</v>
      </c>
      <c r="BS951">
        <v>1</v>
      </c>
      <c r="BT951" t="s">
        <v>709</v>
      </c>
      <c r="BU951" t="s">
        <v>718</v>
      </c>
      <c r="BW951" t="s">
        <v>953</v>
      </c>
      <c r="BX951">
        <v>5</v>
      </c>
      <c r="BY951">
        <v>5</v>
      </c>
      <c r="BZ951">
        <v>5330.3050000000003</v>
      </c>
      <c r="CA951">
        <v>5330.3050000000003</v>
      </c>
      <c r="CB951">
        <v>1.415</v>
      </c>
      <c r="CC951">
        <v>1.415</v>
      </c>
      <c r="CD951">
        <v>550</v>
      </c>
      <c r="CE951">
        <v>550</v>
      </c>
    </row>
    <row r="952" spans="1:87" x14ac:dyDescent="0.25">
      <c r="A952">
        <v>1600204314</v>
      </c>
      <c r="B952" t="s">
        <v>183</v>
      </c>
      <c r="C952">
        <v>204314</v>
      </c>
      <c r="E952" t="s">
        <v>1059</v>
      </c>
      <c r="F952" t="s">
        <v>1</v>
      </c>
      <c r="G952" t="s">
        <v>2</v>
      </c>
      <c r="H952">
        <v>20256.259999999998</v>
      </c>
      <c r="I952">
        <v>20256.259999999998</v>
      </c>
      <c r="J952">
        <v>1729.2</v>
      </c>
      <c r="K952">
        <v>1729.2</v>
      </c>
      <c r="L952">
        <v>0</v>
      </c>
      <c r="M952">
        <v>0</v>
      </c>
      <c r="N952">
        <v>28914.305</v>
      </c>
      <c r="O952">
        <v>28914.31</v>
      </c>
      <c r="P952">
        <v>1.415</v>
      </c>
      <c r="Q952">
        <v>1.42</v>
      </c>
      <c r="R952">
        <v>38545</v>
      </c>
      <c r="AA952" t="s">
        <v>3</v>
      </c>
      <c r="AB952" s="1">
        <v>43490</v>
      </c>
      <c r="AE952" s="1">
        <v>43490</v>
      </c>
      <c r="AG952" s="1">
        <v>43490</v>
      </c>
      <c r="AI952" s="1">
        <v>43493</v>
      </c>
      <c r="AK952" s="1">
        <v>43581</v>
      </c>
      <c r="AM952" s="1">
        <v>43581</v>
      </c>
      <c r="AO952" s="1">
        <v>43617</v>
      </c>
      <c r="AQ952">
        <v>1600665651</v>
      </c>
      <c r="AR952" t="s">
        <v>586</v>
      </c>
      <c r="AS952">
        <v>1</v>
      </c>
      <c r="AV952" t="s">
        <v>1059</v>
      </c>
      <c r="AW952" t="s">
        <v>5</v>
      </c>
      <c r="AX952">
        <v>1104542</v>
      </c>
      <c r="AY952" t="s">
        <v>6</v>
      </c>
      <c r="BA952" t="s">
        <v>7</v>
      </c>
      <c r="BB952" s="1">
        <v>43500</v>
      </c>
      <c r="BC952" s="1">
        <v>43500</v>
      </c>
      <c r="BD952" s="1">
        <v>43889</v>
      </c>
      <c r="BE952" s="1">
        <v>43524</v>
      </c>
      <c r="BF952">
        <v>0</v>
      </c>
      <c r="BG952">
        <v>0</v>
      </c>
      <c r="BH952">
        <v>1729.2</v>
      </c>
      <c r="BI952">
        <v>1729.2</v>
      </c>
      <c r="BJ952">
        <v>20256.259999999998</v>
      </c>
      <c r="BK952">
        <v>20256.259999999998</v>
      </c>
      <c r="BL952">
        <v>28914.31</v>
      </c>
      <c r="BM952">
        <v>28914.31</v>
      </c>
      <c r="BN952">
        <v>1.42</v>
      </c>
      <c r="BO952">
        <v>1.42</v>
      </c>
      <c r="BP952" s="1">
        <v>43490</v>
      </c>
      <c r="BQ952" s="1">
        <v>43564</v>
      </c>
      <c r="BR952">
        <v>665653</v>
      </c>
      <c r="BS952">
        <v>2</v>
      </c>
      <c r="BT952" t="s">
        <v>717</v>
      </c>
      <c r="BU952" t="s">
        <v>718</v>
      </c>
      <c r="BW952" t="s">
        <v>1012</v>
      </c>
      <c r="BX952">
        <v>1</v>
      </c>
      <c r="BY952">
        <v>1</v>
      </c>
      <c r="BZ952">
        <v>23584</v>
      </c>
      <c r="CA952">
        <v>23584</v>
      </c>
      <c r="CB952">
        <v>0</v>
      </c>
      <c r="CC952">
        <v>0</v>
      </c>
      <c r="CD952">
        <v>1179.2</v>
      </c>
      <c r="CE952">
        <v>1179.2</v>
      </c>
    </row>
    <row r="953" spans="1:87" x14ac:dyDescent="0.25">
      <c r="A953">
        <v>1600201721</v>
      </c>
      <c r="B953" t="s">
        <v>183</v>
      </c>
      <c r="C953">
        <v>201721</v>
      </c>
      <c r="E953" t="s">
        <v>1058</v>
      </c>
      <c r="F953" t="s">
        <v>1</v>
      </c>
      <c r="G953" t="s">
        <v>284</v>
      </c>
      <c r="H953">
        <v>950</v>
      </c>
      <c r="I953">
        <v>950</v>
      </c>
      <c r="J953">
        <v>950</v>
      </c>
      <c r="K953">
        <v>950</v>
      </c>
      <c r="L953">
        <v>0</v>
      </c>
      <c r="M953">
        <v>0</v>
      </c>
      <c r="N953">
        <v>6217.5</v>
      </c>
      <c r="O953">
        <v>6217.5</v>
      </c>
      <c r="P953">
        <v>1.59</v>
      </c>
      <c r="Q953">
        <v>1.59</v>
      </c>
      <c r="R953">
        <v>37080</v>
      </c>
      <c r="AA953" t="s">
        <v>3</v>
      </c>
      <c r="AB953" s="1">
        <v>43410</v>
      </c>
      <c r="AE953" s="1">
        <v>43410</v>
      </c>
      <c r="AG953" s="1">
        <v>43410</v>
      </c>
      <c r="AI953" s="1">
        <v>43546</v>
      </c>
      <c r="AM953" s="1">
        <v>43546</v>
      </c>
      <c r="AO953" s="1">
        <v>43546</v>
      </c>
      <c r="AQ953">
        <v>1600618937</v>
      </c>
      <c r="AR953" t="s">
        <v>566</v>
      </c>
      <c r="AS953">
        <v>1</v>
      </c>
      <c r="AV953" t="s">
        <v>1058</v>
      </c>
      <c r="AW953" t="s">
        <v>5</v>
      </c>
      <c r="AX953">
        <v>1244326</v>
      </c>
      <c r="AY953" t="s">
        <v>6</v>
      </c>
      <c r="BA953" t="s">
        <v>7</v>
      </c>
      <c r="BB953" s="1">
        <v>43416</v>
      </c>
      <c r="BC953" s="1">
        <v>43416</v>
      </c>
      <c r="BD953" s="1">
        <v>43434</v>
      </c>
      <c r="BE953" s="1">
        <v>43525</v>
      </c>
      <c r="BF953">
        <v>0</v>
      </c>
      <c r="BG953">
        <v>0</v>
      </c>
      <c r="BH953">
        <v>950</v>
      </c>
      <c r="BI953">
        <v>950</v>
      </c>
      <c r="BJ953">
        <v>950</v>
      </c>
      <c r="BK953">
        <v>950</v>
      </c>
      <c r="BL953">
        <v>6217.5</v>
      </c>
      <c r="BM953">
        <v>6217.5</v>
      </c>
      <c r="BN953">
        <v>1.59</v>
      </c>
      <c r="BO953">
        <v>1.59</v>
      </c>
      <c r="BP953" s="1">
        <v>43410</v>
      </c>
      <c r="BQ953" s="1">
        <v>43559</v>
      </c>
      <c r="BR953">
        <v>618938</v>
      </c>
      <c r="BS953">
        <v>1</v>
      </c>
      <c r="BT953" t="s">
        <v>709</v>
      </c>
      <c r="BU953" t="s">
        <v>718</v>
      </c>
      <c r="BW953" t="s">
        <v>737</v>
      </c>
      <c r="BX953">
        <v>150</v>
      </c>
      <c r="BY953">
        <v>150</v>
      </c>
      <c r="BZ953">
        <v>6217.5</v>
      </c>
      <c r="CA953">
        <v>6217.5</v>
      </c>
      <c r="CB953">
        <v>1.59</v>
      </c>
      <c r="CC953">
        <v>1.59</v>
      </c>
      <c r="CD953">
        <v>1200</v>
      </c>
      <c r="CE953">
        <v>1200</v>
      </c>
    </row>
    <row r="954" spans="1:87" x14ac:dyDescent="0.25">
      <c r="A954">
        <v>1600201726</v>
      </c>
      <c r="B954" t="s">
        <v>183</v>
      </c>
      <c r="C954">
        <v>201726</v>
      </c>
      <c r="E954" t="s">
        <v>272</v>
      </c>
      <c r="F954" t="s">
        <v>1</v>
      </c>
      <c r="G954" t="s">
        <v>284</v>
      </c>
      <c r="H954">
        <v>395.93</v>
      </c>
      <c r="I954">
        <v>395.93</v>
      </c>
      <c r="J954">
        <v>160</v>
      </c>
      <c r="K954">
        <v>160</v>
      </c>
      <c r="L954">
        <v>0</v>
      </c>
      <c r="M954">
        <v>0</v>
      </c>
      <c r="N954">
        <v>1801.8</v>
      </c>
      <c r="O954">
        <v>1801.8</v>
      </c>
      <c r="P954">
        <v>0</v>
      </c>
      <c r="Q954">
        <v>0</v>
      </c>
      <c r="R954">
        <v>37080</v>
      </c>
      <c r="AA954" t="s">
        <v>3</v>
      </c>
      <c r="AB954" s="1">
        <v>43410</v>
      </c>
      <c r="AE954" s="1">
        <v>43410</v>
      </c>
      <c r="AG954" s="1">
        <v>43410</v>
      </c>
      <c r="AI954" s="1">
        <v>43546</v>
      </c>
      <c r="AM954" s="1">
        <v>43546</v>
      </c>
      <c r="AO954" s="1">
        <v>43546</v>
      </c>
      <c r="AQ954">
        <v>1600618942</v>
      </c>
      <c r="AR954" t="s">
        <v>567</v>
      </c>
      <c r="AS954">
        <v>1</v>
      </c>
      <c r="AV954" t="s">
        <v>272</v>
      </c>
      <c r="AW954" t="s">
        <v>5</v>
      </c>
      <c r="AX954">
        <v>1244326</v>
      </c>
      <c r="AY954" t="s">
        <v>6</v>
      </c>
      <c r="BA954" t="s">
        <v>7</v>
      </c>
      <c r="BB954" s="1">
        <v>43416</v>
      </c>
      <c r="BC954" s="1">
        <v>43416</v>
      </c>
      <c r="BD954" s="1">
        <v>43434</v>
      </c>
      <c r="BE954" s="1">
        <v>43525</v>
      </c>
      <c r="BF954">
        <v>0</v>
      </c>
      <c r="BG954">
        <v>0</v>
      </c>
      <c r="BH954">
        <v>160</v>
      </c>
      <c r="BI954">
        <v>160</v>
      </c>
      <c r="BJ954">
        <v>395.93</v>
      </c>
      <c r="BK954">
        <v>395.93</v>
      </c>
      <c r="BL954">
        <v>1801.8</v>
      </c>
      <c r="BM954">
        <v>1801.8</v>
      </c>
      <c r="BN954">
        <v>0</v>
      </c>
      <c r="BO954">
        <v>0</v>
      </c>
      <c r="BP954" s="1">
        <v>43410</v>
      </c>
      <c r="BQ954" s="1">
        <v>43559</v>
      </c>
      <c r="BR954">
        <v>618943</v>
      </c>
      <c r="BS954">
        <v>1</v>
      </c>
      <c r="BT954" t="s">
        <v>709</v>
      </c>
      <c r="BU954" t="s">
        <v>712</v>
      </c>
      <c r="BW954" t="s">
        <v>730</v>
      </c>
      <c r="BX954">
        <v>1</v>
      </c>
      <c r="BY954">
        <v>1</v>
      </c>
      <c r="BZ954">
        <v>1218</v>
      </c>
      <c r="CA954">
        <v>1218</v>
      </c>
      <c r="CB954">
        <v>0</v>
      </c>
      <c r="CC954">
        <v>0</v>
      </c>
      <c r="CD954">
        <v>110</v>
      </c>
      <c r="CE954">
        <v>110</v>
      </c>
    </row>
    <row r="955" spans="1:87" x14ac:dyDescent="0.25">
      <c r="A955">
        <v>1600201726</v>
      </c>
      <c r="B955" t="s">
        <v>183</v>
      </c>
      <c r="C955">
        <v>201726</v>
      </c>
      <c r="E955" t="s">
        <v>272</v>
      </c>
      <c r="F955" t="s">
        <v>1</v>
      </c>
      <c r="G955" t="s">
        <v>284</v>
      </c>
      <c r="H955">
        <v>395.93</v>
      </c>
      <c r="I955">
        <v>395.93</v>
      </c>
      <c r="J955">
        <v>160</v>
      </c>
      <c r="K955">
        <v>160</v>
      </c>
      <c r="L955">
        <v>0</v>
      </c>
      <c r="M955">
        <v>0</v>
      </c>
      <c r="N955">
        <v>1801.8</v>
      </c>
      <c r="O955">
        <v>1801.8</v>
      </c>
      <c r="P955">
        <v>0</v>
      </c>
      <c r="Q955">
        <v>0</v>
      </c>
      <c r="R955">
        <v>37080</v>
      </c>
      <c r="AA955" t="s">
        <v>3</v>
      </c>
      <c r="AB955" s="1">
        <v>43410</v>
      </c>
      <c r="AE955" s="1">
        <v>43410</v>
      </c>
      <c r="AG955" s="1">
        <v>43410</v>
      </c>
      <c r="AI955" s="1">
        <v>43546</v>
      </c>
      <c r="AM955" s="1">
        <v>43546</v>
      </c>
      <c r="AO955" s="1">
        <v>43546</v>
      </c>
      <c r="AQ955">
        <v>1600618942</v>
      </c>
      <c r="AR955" t="s">
        <v>567</v>
      </c>
      <c r="AS955">
        <v>1</v>
      </c>
      <c r="AV955" t="s">
        <v>272</v>
      </c>
      <c r="AW955" t="s">
        <v>5</v>
      </c>
      <c r="AX955">
        <v>1244326</v>
      </c>
      <c r="AY955" t="s">
        <v>6</v>
      </c>
      <c r="BA955" t="s">
        <v>7</v>
      </c>
      <c r="BB955" s="1">
        <v>43416</v>
      </c>
      <c r="BC955" s="1">
        <v>43416</v>
      </c>
      <c r="BD955" s="1">
        <v>43434</v>
      </c>
      <c r="BE955" s="1">
        <v>43525</v>
      </c>
      <c r="BF955">
        <v>0</v>
      </c>
      <c r="BG955">
        <v>0</v>
      </c>
      <c r="BH955">
        <v>160</v>
      </c>
      <c r="BI955">
        <v>160</v>
      </c>
      <c r="BJ955">
        <v>395.93</v>
      </c>
      <c r="BK955">
        <v>395.93</v>
      </c>
      <c r="BL955">
        <v>1801.8</v>
      </c>
      <c r="BM955">
        <v>1801.8</v>
      </c>
      <c r="BN955">
        <v>0</v>
      </c>
      <c r="BO955">
        <v>0</v>
      </c>
      <c r="BP955" s="1">
        <v>43410</v>
      </c>
      <c r="BQ955" s="1">
        <v>43559</v>
      </c>
      <c r="BR955">
        <v>618944</v>
      </c>
      <c r="BS955">
        <v>2</v>
      </c>
      <c r="BT955" t="s">
        <v>709</v>
      </c>
      <c r="BU955" t="s">
        <v>712</v>
      </c>
      <c r="BW955" t="s">
        <v>730</v>
      </c>
      <c r="BX955">
        <v>1</v>
      </c>
      <c r="BY955">
        <v>1</v>
      </c>
      <c r="BZ955">
        <v>583.79999999999995</v>
      </c>
      <c r="CA955">
        <v>583.79999999999995</v>
      </c>
      <c r="CB955">
        <v>0</v>
      </c>
      <c r="CC955">
        <v>0</v>
      </c>
      <c r="CD955">
        <v>50</v>
      </c>
      <c r="CE955">
        <v>50</v>
      </c>
    </row>
    <row r="956" spans="1:87" x14ac:dyDescent="0.25">
      <c r="A956">
        <v>1600160981</v>
      </c>
      <c r="B956" t="s">
        <v>183</v>
      </c>
      <c r="C956">
        <v>160981</v>
      </c>
      <c r="E956" t="s">
        <v>272</v>
      </c>
      <c r="F956" t="s">
        <v>1</v>
      </c>
      <c r="G956" t="s">
        <v>2</v>
      </c>
      <c r="H956">
        <v>862652.26</v>
      </c>
      <c r="I956">
        <v>519635</v>
      </c>
      <c r="J956">
        <v>131604</v>
      </c>
      <c r="K956">
        <v>108748</v>
      </c>
      <c r="L956">
        <v>0</v>
      </c>
      <c r="M956">
        <v>0</v>
      </c>
      <c r="N956">
        <v>876286</v>
      </c>
      <c r="O956">
        <v>724199</v>
      </c>
      <c r="P956">
        <v>0</v>
      </c>
      <c r="Q956">
        <v>0</v>
      </c>
      <c r="R956">
        <v>1608</v>
      </c>
      <c r="AA956" t="s">
        <v>3</v>
      </c>
      <c r="AB956" s="1">
        <v>42520</v>
      </c>
      <c r="AE956" s="1">
        <v>42521</v>
      </c>
      <c r="AG956" s="1">
        <v>42521</v>
      </c>
      <c r="AI956" s="1">
        <v>43019</v>
      </c>
      <c r="AK956" s="1">
        <v>43572</v>
      </c>
      <c r="AM956" s="1">
        <v>43608</v>
      </c>
      <c r="AO956" s="1">
        <v>43617</v>
      </c>
      <c r="AQ956">
        <v>1600506311</v>
      </c>
      <c r="AR956" t="s">
        <v>262</v>
      </c>
      <c r="AS956">
        <v>1</v>
      </c>
      <c r="AV956" t="s">
        <v>272</v>
      </c>
      <c r="AW956" t="s">
        <v>5</v>
      </c>
      <c r="AY956" t="s">
        <v>6</v>
      </c>
      <c r="BA956" t="s">
        <v>7</v>
      </c>
      <c r="BB956" s="1">
        <v>42618</v>
      </c>
      <c r="BC956" s="1">
        <v>42619</v>
      </c>
      <c r="BD956" s="1">
        <v>43528</v>
      </c>
      <c r="BE956" s="1">
        <v>43528</v>
      </c>
      <c r="BF956">
        <v>0</v>
      </c>
      <c r="BG956">
        <v>0</v>
      </c>
      <c r="BH956">
        <v>131604</v>
      </c>
      <c r="BI956">
        <v>108748</v>
      </c>
      <c r="BJ956">
        <v>862652.26</v>
      </c>
      <c r="BK956">
        <v>519635</v>
      </c>
      <c r="BL956">
        <v>876286</v>
      </c>
      <c r="BM956">
        <v>724199</v>
      </c>
      <c r="BN956">
        <v>0</v>
      </c>
      <c r="BO956">
        <v>0</v>
      </c>
      <c r="BP956" s="1">
        <v>42520</v>
      </c>
      <c r="BQ956" s="1">
        <v>43572</v>
      </c>
      <c r="BR956">
        <v>506312</v>
      </c>
      <c r="BS956">
        <v>1</v>
      </c>
      <c r="BT956" t="s">
        <v>709</v>
      </c>
      <c r="BU956" t="s">
        <v>712</v>
      </c>
      <c r="BW956" t="s">
        <v>716</v>
      </c>
      <c r="BX956">
        <v>360</v>
      </c>
      <c r="BY956">
        <v>187</v>
      </c>
      <c r="BZ956">
        <v>438480</v>
      </c>
      <c r="CA956">
        <v>227766</v>
      </c>
      <c r="CB956">
        <v>0</v>
      </c>
      <c r="CC956">
        <v>0</v>
      </c>
      <c r="CD956">
        <v>65880</v>
      </c>
      <c r="CE956">
        <v>34221</v>
      </c>
    </row>
    <row r="957" spans="1:87" x14ac:dyDescent="0.25">
      <c r="A957">
        <v>1600160981</v>
      </c>
      <c r="B957" t="s">
        <v>183</v>
      </c>
      <c r="C957">
        <v>160981</v>
      </c>
      <c r="E957" t="s">
        <v>272</v>
      </c>
      <c r="F957" t="s">
        <v>1</v>
      </c>
      <c r="G957" t="s">
        <v>2</v>
      </c>
      <c r="H957">
        <v>862652.26</v>
      </c>
      <c r="I957">
        <v>519635</v>
      </c>
      <c r="J957">
        <v>131604</v>
      </c>
      <c r="K957">
        <v>108748</v>
      </c>
      <c r="L957">
        <v>0</v>
      </c>
      <c r="M957">
        <v>0</v>
      </c>
      <c r="N957">
        <v>876286</v>
      </c>
      <c r="O957">
        <v>724199</v>
      </c>
      <c r="P957">
        <v>0</v>
      </c>
      <c r="Q957">
        <v>0</v>
      </c>
      <c r="R957">
        <v>1608</v>
      </c>
      <c r="AA957" t="s">
        <v>3</v>
      </c>
      <c r="AB957" s="1">
        <v>42520</v>
      </c>
      <c r="AE957" s="1">
        <v>42521</v>
      </c>
      <c r="AG957" s="1">
        <v>42521</v>
      </c>
      <c r="AI957" s="1">
        <v>43019</v>
      </c>
      <c r="AK957" s="1">
        <v>43572</v>
      </c>
      <c r="AM957" s="1">
        <v>43608</v>
      </c>
      <c r="AO957" s="1">
        <v>43617</v>
      </c>
      <c r="AQ957">
        <v>1600506311</v>
      </c>
      <c r="AR957" t="s">
        <v>262</v>
      </c>
      <c r="AS957">
        <v>1</v>
      </c>
      <c r="AV957" t="s">
        <v>272</v>
      </c>
      <c r="AW957" t="s">
        <v>5</v>
      </c>
      <c r="AY957" t="s">
        <v>6</v>
      </c>
      <c r="BA957" t="s">
        <v>7</v>
      </c>
      <c r="BB957" s="1">
        <v>42618</v>
      </c>
      <c r="BC957" s="1">
        <v>42619</v>
      </c>
      <c r="BD957" s="1">
        <v>43528</v>
      </c>
      <c r="BE957" s="1">
        <v>43528</v>
      </c>
      <c r="BF957">
        <v>0</v>
      </c>
      <c r="BG957">
        <v>0</v>
      </c>
      <c r="BH957">
        <v>131604</v>
      </c>
      <c r="BI957">
        <v>108748</v>
      </c>
      <c r="BJ957">
        <v>862652.26</v>
      </c>
      <c r="BK957">
        <v>519635</v>
      </c>
      <c r="BL957">
        <v>876286</v>
      </c>
      <c r="BM957">
        <v>724199</v>
      </c>
      <c r="BN957">
        <v>0</v>
      </c>
      <c r="BO957">
        <v>0</v>
      </c>
      <c r="BP957" s="1">
        <v>42520</v>
      </c>
      <c r="BQ957" s="1">
        <v>43572</v>
      </c>
      <c r="BR957">
        <v>506313</v>
      </c>
      <c r="BS957">
        <v>2</v>
      </c>
      <c r="BT957" t="s">
        <v>709</v>
      </c>
      <c r="BU957" t="s">
        <v>712</v>
      </c>
      <c r="BW957" t="s">
        <v>715</v>
      </c>
      <c r="BX957">
        <v>78</v>
      </c>
      <c r="BY957">
        <v>261</v>
      </c>
      <c r="BZ957">
        <v>65520</v>
      </c>
      <c r="CA957">
        <v>219240</v>
      </c>
      <c r="CB957">
        <v>0</v>
      </c>
      <c r="CC957">
        <v>0</v>
      </c>
      <c r="CD957">
        <v>9828</v>
      </c>
      <c r="CE957">
        <v>32886</v>
      </c>
    </row>
    <row r="958" spans="1:87" x14ac:dyDescent="0.25">
      <c r="A958">
        <v>1600199292</v>
      </c>
      <c r="B958" t="s">
        <v>183</v>
      </c>
      <c r="C958">
        <v>199292</v>
      </c>
      <c r="E958" t="s">
        <v>81</v>
      </c>
      <c r="F958" t="s">
        <v>1</v>
      </c>
      <c r="G958" t="s">
        <v>355</v>
      </c>
      <c r="H958">
        <v>1140</v>
      </c>
      <c r="I958">
        <v>0</v>
      </c>
      <c r="J958">
        <v>798</v>
      </c>
      <c r="K958">
        <v>0</v>
      </c>
      <c r="L958">
        <v>0</v>
      </c>
      <c r="M958">
        <v>0</v>
      </c>
      <c r="N958">
        <v>5237.16</v>
      </c>
      <c r="O958">
        <v>0</v>
      </c>
      <c r="P958">
        <v>1.1399999999999999</v>
      </c>
      <c r="Q958">
        <v>0</v>
      </c>
      <c r="R958">
        <v>36335</v>
      </c>
      <c r="AA958" t="s">
        <v>3</v>
      </c>
      <c r="AB958" s="1">
        <v>43350</v>
      </c>
      <c r="AE958" s="1">
        <v>43350</v>
      </c>
      <c r="AG958" s="1">
        <v>43350</v>
      </c>
      <c r="AI958" s="1">
        <v>43350</v>
      </c>
      <c r="AO958" s="1">
        <v>43740</v>
      </c>
      <c r="AQ958">
        <v>1600653965</v>
      </c>
      <c r="AR958" t="s">
        <v>552</v>
      </c>
      <c r="AS958">
        <v>1</v>
      </c>
      <c r="AV958" t="s">
        <v>81</v>
      </c>
      <c r="AW958" t="s">
        <v>5</v>
      </c>
      <c r="AX958">
        <v>1129478</v>
      </c>
      <c r="AY958" t="s">
        <v>6</v>
      </c>
      <c r="BA958" t="s">
        <v>7</v>
      </c>
      <c r="BB958" s="1">
        <v>43353</v>
      </c>
      <c r="BD958" s="1">
        <v>43738</v>
      </c>
      <c r="BF958">
        <v>0</v>
      </c>
      <c r="BG958">
        <v>0</v>
      </c>
      <c r="BH958">
        <v>798</v>
      </c>
      <c r="BI958">
        <v>0</v>
      </c>
      <c r="BJ958">
        <v>1140</v>
      </c>
      <c r="BK958">
        <v>0</v>
      </c>
      <c r="BL958">
        <v>5237.16</v>
      </c>
      <c r="BM958">
        <v>0</v>
      </c>
      <c r="BN958">
        <v>1.1399999999999999</v>
      </c>
      <c r="BO958">
        <v>0</v>
      </c>
      <c r="BP958" s="1">
        <v>43350</v>
      </c>
      <c r="BQ958" s="1">
        <v>43557</v>
      </c>
      <c r="BR958">
        <v>653966</v>
      </c>
      <c r="BS958">
        <v>1</v>
      </c>
      <c r="BT958" t="s">
        <v>709</v>
      </c>
      <c r="BU958" t="s">
        <v>710</v>
      </c>
      <c r="BW958" t="s">
        <v>722</v>
      </c>
      <c r="BX958">
        <v>114</v>
      </c>
      <c r="BZ958">
        <v>5237.16</v>
      </c>
      <c r="CA958">
        <v>0</v>
      </c>
      <c r="CB958">
        <v>1.1399999999999999</v>
      </c>
      <c r="CC958">
        <v>0</v>
      </c>
      <c r="CD958">
        <v>798</v>
      </c>
      <c r="CE958">
        <v>0</v>
      </c>
    </row>
    <row r="959" spans="1:87" x14ac:dyDescent="0.25">
      <c r="A959">
        <v>1600160981</v>
      </c>
      <c r="B959" t="s">
        <v>183</v>
      </c>
      <c r="C959">
        <v>160981</v>
      </c>
      <c r="E959" t="s">
        <v>272</v>
      </c>
      <c r="F959" t="s">
        <v>1</v>
      </c>
      <c r="G959" t="s">
        <v>2</v>
      </c>
      <c r="H959">
        <v>862652.26</v>
      </c>
      <c r="I959">
        <v>519635</v>
      </c>
      <c r="J959">
        <v>131604</v>
      </c>
      <c r="K959">
        <v>108748</v>
      </c>
      <c r="L959">
        <v>0</v>
      </c>
      <c r="M959">
        <v>0</v>
      </c>
      <c r="N959">
        <v>876286</v>
      </c>
      <c r="O959">
        <v>724199</v>
      </c>
      <c r="P959">
        <v>0</v>
      </c>
      <c r="Q959">
        <v>0</v>
      </c>
      <c r="R959">
        <v>1608</v>
      </c>
      <c r="AA959" t="s">
        <v>3</v>
      </c>
      <c r="AB959" s="1">
        <v>42520</v>
      </c>
      <c r="AE959" s="1">
        <v>42521</v>
      </c>
      <c r="AG959" s="1">
        <v>42521</v>
      </c>
      <c r="AI959" s="1">
        <v>43019</v>
      </c>
      <c r="AK959" s="1">
        <v>43572</v>
      </c>
      <c r="AM959" s="1">
        <v>43608</v>
      </c>
      <c r="AO959" s="1">
        <v>43617</v>
      </c>
      <c r="AQ959">
        <v>1600506311</v>
      </c>
      <c r="AR959" t="s">
        <v>262</v>
      </c>
      <c r="AS959">
        <v>1</v>
      </c>
      <c r="AV959" t="s">
        <v>272</v>
      </c>
      <c r="AW959" t="s">
        <v>5</v>
      </c>
      <c r="AY959" t="s">
        <v>6</v>
      </c>
      <c r="BA959" t="s">
        <v>7</v>
      </c>
      <c r="BB959" s="1">
        <v>42618</v>
      </c>
      <c r="BC959" s="1">
        <v>42619</v>
      </c>
      <c r="BD959" s="1">
        <v>43528</v>
      </c>
      <c r="BE959" s="1">
        <v>43528</v>
      </c>
      <c r="BF959">
        <v>0</v>
      </c>
      <c r="BG959">
        <v>0</v>
      </c>
      <c r="BH959">
        <v>131604</v>
      </c>
      <c r="BI959">
        <v>108748</v>
      </c>
      <c r="BJ959">
        <v>862652.26</v>
      </c>
      <c r="BK959">
        <v>519635</v>
      </c>
      <c r="BL959">
        <v>876286</v>
      </c>
      <c r="BM959">
        <v>724199</v>
      </c>
      <c r="BN959">
        <v>0</v>
      </c>
      <c r="BO959">
        <v>0</v>
      </c>
      <c r="BP959" s="1">
        <v>42520</v>
      </c>
      <c r="BQ959" s="1">
        <v>43572</v>
      </c>
      <c r="BR959">
        <v>506314</v>
      </c>
      <c r="BS959">
        <v>3</v>
      </c>
      <c r="BT959" t="s">
        <v>709</v>
      </c>
      <c r="BU959" t="s">
        <v>712</v>
      </c>
      <c r="BW959" t="s">
        <v>714</v>
      </c>
      <c r="BX959">
        <v>95</v>
      </c>
      <c r="BY959">
        <v>133</v>
      </c>
      <c r="BZ959">
        <v>55480</v>
      </c>
      <c r="CA959">
        <v>77672</v>
      </c>
      <c r="CB959">
        <v>0</v>
      </c>
      <c r="CC959">
        <v>0</v>
      </c>
      <c r="CD959">
        <v>8360</v>
      </c>
      <c r="CE959">
        <v>11704</v>
      </c>
      <c r="CF959" t="s">
        <v>736</v>
      </c>
      <c r="CG959" t="s">
        <v>736</v>
      </c>
      <c r="CH959" t="s">
        <v>736</v>
      </c>
      <c r="CI959" t="s">
        <v>736</v>
      </c>
    </row>
    <row r="960" spans="1:87" x14ac:dyDescent="0.25">
      <c r="A960">
        <v>1600160981</v>
      </c>
      <c r="B960" t="s">
        <v>183</v>
      </c>
      <c r="C960">
        <v>160981</v>
      </c>
      <c r="E960" t="s">
        <v>272</v>
      </c>
      <c r="F960" t="s">
        <v>1</v>
      </c>
      <c r="G960" t="s">
        <v>2</v>
      </c>
      <c r="H960">
        <v>862652.26</v>
      </c>
      <c r="I960">
        <v>519635</v>
      </c>
      <c r="J960">
        <v>131604</v>
      </c>
      <c r="K960">
        <v>108748</v>
      </c>
      <c r="L960">
        <v>0</v>
      </c>
      <c r="M960">
        <v>0</v>
      </c>
      <c r="N960">
        <v>876286</v>
      </c>
      <c r="O960">
        <v>724199</v>
      </c>
      <c r="P960">
        <v>0</v>
      </c>
      <c r="Q960">
        <v>0</v>
      </c>
      <c r="R960">
        <v>1608</v>
      </c>
      <c r="AA960" t="s">
        <v>3</v>
      </c>
      <c r="AB960" s="1">
        <v>42520</v>
      </c>
      <c r="AE960" s="1">
        <v>42521</v>
      </c>
      <c r="AG960" s="1">
        <v>42521</v>
      </c>
      <c r="AI960" s="1">
        <v>43019</v>
      </c>
      <c r="AK960" s="1">
        <v>43572</v>
      </c>
      <c r="AM960" s="1">
        <v>43608</v>
      </c>
      <c r="AO960" s="1">
        <v>43617</v>
      </c>
      <c r="AQ960">
        <v>1600506311</v>
      </c>
      <c r="AR960" t="s">
        <v>262</v>
      </c>
      <c r="AS960">
        <v>1</v>
      </c>
      <c r="AV960" t="s">
        <v>272</v>
      </c>
      <c r="AW960" t="s">
        <v>5</v>
      </c>
      <c r="AY960" t="s">
        <v>6</v>
      </c>
      <c r="BA960" t="s">
        <v>7</v>
      </c>
      <c r="BB960" s="1">
        <v>42618</v>
      </c>
      <c r="BC960" s="1">
        <v>42619</v>
      </c>
      <c r="BD960" s="1">
        <v>43528</v>
      </c>
      <c r="BE960" s="1">
        <v>43528</v>
      </c>
      <c r="BF960">
        <v>0</v>
      </c>
      <c r="BG960">
        <v>0</v>
      </c>
      <c r="BH960">
        <v>131604</v>
      </c>
      <c r="BI960">
        <v>108748</v>
      </c>
      <c r="BJ960">
        <v>862652.26</v>
      </c>
      <c r="BK960">
        <v>519635</v>
      </c>
      <c r="BL960">
        <v>876286</v>
      </c>
      <c r="BM960">
        <v>724199</v>
      </c>
      <c r="BN960">
        <v>0</v>
      </c>
      <c r="BO960">
        <v>0</v>
      </c>
      <c r="BP960" s="1">
        <v>42520</v>
      </c>
      <c r="BQ960" s="1">
        <v>43572</v>
      </c>
      <c r="BR960">
        <v>506315</v>
      </c>
      <c r="BS960">
        <v>4</v>
      </c>
      <c r="BT960" t="s">
        <v>709</v>
      </c>
      <c r="BU960" t="s">
        <v>712</v>
      </c>
      <c r="BW960" t="s">
        <v>713</v>
      </c>
      <c r="BX960">
        <v>116</v>
      </c>
      <c r="BY960">
        <v>57</v>
      </c>
      <c r="BZ960">
        <v>31668</v>
      </c>
      <c r="CA960">
        <v>15561</v>
      </c>
      <c r="CB960">
        <v>0</v>
      </c>
      <c r="CC960">
        <v>0</v>
      </c>
      <c r="CD960">
        <v>4756</v>
      </c>
      <c r="CE960">
        <v>2337</v>
      </c>
      <c r="CF960" t="s">
        <v>736</v>
      </c>
      <c r="CG960" t="s">
        <v>736</v>
      </c>
      <c r="CH960" t="s">
        <v>736</v>
      </c>
      <c r="CI960" t="s">
        <v>736</v>
      </c>
    </row>
    <row r="961" spans="1:87" x14ac:dyDescent="0.25">
      <c r="A961">
        <v>1600160981</v>
      </c>
      <c r="B961" t="s">
        <v>183</v>
      </c>
      <c r="C961">
        <v>160981</v>
      </c>
      <c r="E961" t="s">
        <v>272</v>
      </c>
      <c r="F961" t="s">
        <v>1</v>
      </c>
      <c r="G961" t="s">
        <v>2</v>
      </c>
      <c r="H961">
        <v>862652.26</v>
      </c>
      <c r="I961">
        <v>519635</v>
      </c>
      <c r="J961">
        <v>131604</v>
      </c>
      <c r="K961">
        <v>108748</v>
      </c>
      <c r="L961">
        <v>0</v>
      </c>
      <c r="M961">
        <v>0</v>
      </c>
      <c r="N961">
        <v>876286</v>
      </c>
      <c r="O961">
        <v>724199</v>
      </c>
      <c r="P961">
        <v>0</v>
      </c>
      <c r="Q961">
        <v>0</v>
      </c>
      <c r="R961">
        <v>1608</v>
      </c>
      <c r="AA961" t="s">
        <v>3</v>
      </c>
      <c r="AB961" s="1">
        <v>42520</v>
      </c>
      <c r="AE961" s="1">
        <v>42521</v>
      </c>
      <c r="AG961" s="1">
        <v>42521</v>
      </c>
      <c r="AI961" s="1">
        <v>43019</v>
      </c>
      <c r="AK961" s="1">
        <v>43572</v>
      </c>
      <c r="AM961" s="1">
        <v>43608</v>
      </c>
      <c r="AO961" s="1">
        <v>43617</v>
      </c>
      <c r="AQ961">
        <v>1600506311</v>
      </c>
      <c r="AR961" t="s">
        <v>262</v>
      </c>
      <c r="AS961">
        <v>1</v>
      </c>
      <c r="AV961" t="s">
        <v>272</v>
      </c>
      <c r="AW961" t="s">
        <v>5</v>
      </c>
      <c r="AY961" t="s">
        <v>6</v>
      </c>
      <c r="BA961" t="s">
        <v>7</v>
      </c>
      <c r="BB961" s="1">
        <v>42618</v>
      </c>
      <c r="BC961" s="1">
        <v>42619</v>
      </c>
      <c r="BD961" s="1">
        <v>43528</v>
      </c>
      <c r="BE961" s="1">
        <v>43528</v>
      </c>
      <c r="BF961">
        <v>0</v>
      </c>
      <c r="BG961">
        <v>0</v>
      </c>
      <c r="BH961">
        <v>131604</v>
      </c>
      <c r="BI961">
        <v>108748</v>
      </c>
      <c r="BJ961">
        <v>862652.26</v>
      </c>
      <c r="BK961">
        <v>519635</v>
      </c>
      <c r="BL961">
        <v>876286</v>
      </c>
      <c r="BM961">
        <v>724199</v>
      </c>
      <c r="BN961">
        <v>0</v>
      </c>
      <c r="BO961">
        <v>0</v>
      </c>
      <c r="BP961" s="1">
        <v>42520</v>
      </c>
      <c r="BQ961" s="1">
        <v>43572</v>
      </c>
      <c r="BR961">
        <v>506316</v>
      </c>
      <c r="BS961">
        <v>5</v>
      </c>
      <c r="BT961" t="s">
        <v>709</v>
      </c>
      <c r="BU961" t="s">
        <v>712</v>
      </c>
      <c r="BW961" t="s">
        <v>858</v>
      </c>
      <c r="BX961">
        <v>93</v>
      </c>
      <c r="BY961">
        <v>60</v>
      </c>
      <c r="BZ961">
        <v>285138</v>
      </c>
      <c r="CA961">
        <v>183960</v>
      </c>
      <c r="CB961">
        <v>0</v>
      </c>
      <c r="CC961">
        <v>0</v>
      </c>
      <c r="CD961">
        <v>42780</v>
      </c>
      <c r="CE961">
        <v>27600</v>
      </c>
      <c r="CF961" t="s">
        <v>736</v>
      </c>
      <c r="CG961" t="s">
        <v>736</v>
      </c>
      <c r="CH961" t="s">
        <v>736</v>
      </c>
      <c r="CI961" t="s">
        <v>736</v>
      </c>
    </row>
    <row r="962" spans="1:87" x14ac:dyDescent="0.25">
      <c r="A962">
        <v>1600204127</v>
      </c>
      <c r="B962" t="s">
        <v>183</v>
      </c>
      <c r="C962">
        <v>204127</v>
      </c>
      <c r="E962" t="s">
        <v>1058</v>
      </c>
      <c r="F962" t="s">
        <v>1</v>
      </c>
      <c r="G962" t="s">
        <v>2</v>
      </c>
      <c r="H962">
        <v>1239</v>
      </c>
      <c r="I962">
        <v>1239</v>
      </c>
      <c r="J962">
        <v>735</v>
      </c>
      <c r="K962">
        <v>735</v>
      </c>
      <c r="L962">
        <v>0</v>
      </c>
      <c r="M962">
        <v>0</v>
      </c>
      <c r="N962">
        <v>2508.3240000000001</v>
      </c>
      <c r="O962">
        <v>2508.3200000000002</v>
      </c>
      <c r="P962">
        <v>0.54600000000000004</v>
      </c>
      <c r="Q962">
        <v>0.55000000000000004</v>
      </c>
      <c r="R962">
        <v>8207</v>
      </c>
      <c r="AA962" t="s">
        <v>3</v>
      </c>
      <c r="AB962" s="1">
        <v>43483</v>
      </c>
      <c r="AE962" s="1">
        <v>43487</v>
      </c>
      <c r="AG962" s="1">
        <v>43487</v>
      </c>
      <c r="AI962" s="1">
        <v>43493</v>
      </c>
      <c r="AK962" s="1">
        <v>43627</v>
      </c>
      <c r="AM962" s="1">
        <v>43627</v>
      </c>
      <c r="AO962" s="1">
        <v>43665</v>
      </c>
      <c r="AQ962">
        <v>1600669309</v>
      </c>
      <c r="AR962" t="s">
        <v>582</v>
      </c>
      <c r="AS962">
        <v>1</v>
      </c>
      <c r="AV962" t="s">
        <v>1058</v>
      </c>
      <c r="AW962" t="s">
        <v>5</v>
      </c>
      <c r="AX962">
        <v>1008786</v>
      </c>
      <c r="AY962" t="s">
        <v>6</v>
      </c>
      <c r="BA962" t="s">
        <v>7</v>
      </c>
      <c r="BB962" s="1">
        <v>43486</v>
      </c>
      <c r="BC962" s="1">
        <v>43521</v>
      </c>
      <c r="BD962" s="1">
        <v>43889</v>
      </c>
      <c r="BE962" s="1">
        <v>43529</v>
      </c>
      <c r="BF962">
        <v>0</v>
      </c>
      <c r="BG962">
        <v>0</v>
      </c>
      <c r="BH962">
        <v>735</v>
      </c>
      <c r="BI962">
        <v>735</v>
      </c>
      <c r="BJ962">
        <v>1239</v>
      </c>
      <c r="BK962">
        <v>1239</v>
      </c>
      <c r="BL962">
        <v>2508.3200000000002</v>
      </c>
      <c r="BM962">
        <v>2508.3200000000002</v>
      </c>
      <c r="BN962">
        <v>0.55000000000000004</v>
      </c>
      <c r="BO962">
        <v>0.55000000000000004</v>
      </c>
      <c r="BP962" s="1">
        <v>43483</v>
      </c>
      <c r="BQ962" s="1">
        <v>43587</v>
      </c>
      <c r="BR962">
        <v>669310</v>
      </c>
      <c r="BS962">
        <v>1</v>
      </c>
      <c r="BT962" t="s">
        <v>709</v>
      </c>
      <c r="BU962" t="s">
        <v>718</v>
      </c>
      <c r="BW962" t="s">
        <v>739</v>
      </c>
      <c r="BX962">
        <v>21</v>
      </c>
      <c r="BY962">
        <v>21</v>
      </c>
      <c r="BZ962">
        <v>2508.3240000000001</v>
      </c>
      <c r="CA962">
        <v>2508.3240000000001</v>
      </c>
      <c r="CB962">
        <v>0.54600000000000004</v>
      </c>
      <c r="CC962">
        <v>0.54600000000000004</v>
      </c>
      <c r="CD962">
        <v>735</v>
      </c>
      <c r="CE962">
        <v>735</v>
      </c>
    </row>
    <row r="963" spans="1:87" x14ac:dyDescent="0.25">
      <c r="A963">
        <v>1600203948</v>
      </c>
      <c r="B963" t="s">
        <v>183</v>
      </c>
      <c r="C963">
        <v>203948</v>
      </c>
      <c r="E963" t="s">
        <v>1059</v>
      </c>
      <c r="F963" t="s">
        <v>1</v>
      </c>
      <c r="G963" t="s">
        <v>2</v>
      </c>
      <c r="H963">
        <v>27389</v>
      </c>
      <c r="I963">
        <v>55589</v>
      </c>
      <c r="J963">
        <v>4061.05</v>
      </c>
      <c r="K963">
        <v>3988.66</v>
      </c>
      <c r="L963">
        <v>0</v>
      </c>
      <c r="M963">
        <v>0</v>
      </c>
      <c r="N963">
        <v>76862.933999999994</v>
      </c>
      <c r="O963">
        <v>120294</v>
      </c>
      <c r="P963">
        <v>0.22900000000000001</v>
      </c>
      <c r="Q963">
        <v>21.1</v>
      </c>
      <c r="R963">
        <v>37492</v>
      </c>
      <c r="AA963" t="s">
        <v>3</v>
      </c>
      <c r="AB963" s="1">
        <v>43481</v>
      </c>
      <c r="AE963" s="1">
        <v>43481</v>
      </c>
      <c r="AG963" s="1">
        <v>43481</v>
      </c>
      <c r="AI963" s="1">
        <v>43528</v>
      </c>
      <c r="AK963" s="1">
        <v>43830</v>
      </c>
      <c r="AM963" s="1">
        <v>43879</v>
      </c>
      <c r="AO963" s="1">
        <v>43910</v>
      </c>
      <c r="AQ963">
        <v>1600663983</v>
      </c>
      <c r="AR963" t="s">
        <v>580</v>
      </c>
      <c r="AS963">
        <v>1</v>
      </c>
      <c r="AV963" t="s">
        <v>1059</v>
      </c>
      <c r="AW963" t="s">
        <v>5</v>
      </c>
      <c r="AX963">
        <v>1141487</v>
      </c>
      <c r="AY963" t="s">
        <v>9</v>
      </c>
      <c r="BA963" t="s">
        <v>13</v>
      </c>
      <c r="BB963" s="1">
        <v>43531</v>
      </c>
      <c r="BC963" s="1">
        <v>43531</v>
      </c>
      <c r="BD963" s="1">
        <v>43553</v>
      </c>
      <c r="BE963" s="1">
        <v>43535</v>
      </c>
      <c r="BF963">
        <v>0</v>
      </c>
      <c r="BG963">
        <v>0</v>
      </c>
      <c r="BH963">
        <v>4061.05</v>
      </c>
      <c r="BI963">
        <v>3988.66</v>
      </c>
      <c r="BJ963">
        <v>27389</v>
      </c>
      <c r="BK963">
        <v>55589</v>
      </c>
      <c r="BL963">
        <v>76862.929999999993</v>
      </c>
      <c r="BM963">
        <v>120294</v>
      </c>
      <c r="BN963">
        <v>0.23</v>
      </c>
      <c r="BO963">
        <v>21.1</v>
      </c>
      <c r="BP963" s="1">
        <v>43481</v>
      </c>
      <c r="BQ963" s="1">
        <v>43830</v>
      </c>
      <c r="BR963">
        <v>663984</v>
      </c>
      <c r="BS963">
        <v>1</v>
      </c>
      <c r="BT963" t="s">
        <v>709</v>
      </c>
      <c r="BU963" t="s">
        <v>718</v>
      </c>
      <c r="BW963" t="s">
        <v>737</v>
      </c>
      <c r="BX963">
        <v>49</v>
      </c>
      <c r="BZ963">
        <v>785.47</v>
      </c>
      <c r="CA963">
        <v>0</v>
      </c>
      <c r="CB963">
        <v>0.20100000000000001</v>
      </c>
      <c r="CC963">
        <v>0</v>
      </c>
      <c r="CD963">
        <v>245</v>
      </c>
      <c r="CE963">
        <v>0</v>
      </c>
    </row>
    <row r="964" spans="1:87" x14ac:dyDescent="0.25">
      <c r="A964">
        <v>1600203948</v>
      </c>
      <c r="B964" t="s">
        <v>183</v>
      </c>
      <c r="C964">
        <v>203948</v>
      </c>
      <c r="E964" t="s">
        <v>1059</v>
      </c>
      <c r="F964" t="s">
        <v>1</v>
      </c>
      <c r="G964" t="s">
        <v>2</v>
      </c>
      <c r="H964">
        <v>27389</v>
      </c>
      <c r="I964">
        <v>55589</v>
      </c>
      <c r="J964">
        <v>4061.05</v>
      </c>
      <c r="K964">
        <v>3988.66</v>
      </c>
      <c r="L964">
        <v>0</v>
      </c>
      <c r="M964">
        <v>0</v>
      </c>
      <c r="N964">
        <v>76862.933999999994</v>
      </c>
      <c r="O964">
        <v>120294</v>
      </c>
      <c r="P964">
        <v>0.22900000000000001</v>
      </c>
      <c r="Q964">
        <v>21.1</v>
      </c>
      <c r="R964">
        <v>37492</v>
      </c>
      <c r="AA964" t="s">
        <v>3</v>
      </c>
      <c r="AB964" s="1">
        <v>43481</v>
      </c>
      <c r="AE964" s="1">
        <v>43481</v>
      </c>
      <c r="AG964" s="1">
        <v>43481</v>
      </c>
      <c r="AI964" s="1">
        <v>43528</v>
      </c>
      <c r="AK964" s="1">
        <v>43830</v>
      </c>
      <c r="AM964" s="1">
        <v>43879</v>
      </c>
      <c r="AO964" s="1">
        <v>43910</v>
      </c>
      <c r="AQ964">
        <v>1600663983</v>
      </c>
      <c r="AR964" t="s">
        <v>580</v>
      </c>
      <c r="AS964">
        <v>1</v>
      </c>
      <c r="AV964" t="s">
        <v>1059</v>
      </c>
      <c r="AW964" t="s">
        <v>5</v>
      </c>
      <c r="AX964">
        <v>1141487</v>
      </c>
      <c r="AY964" t="s">
        <v>9</v>
      </c>
      <c r="BA964" t="s">
        <v>13</v>
      </c>
      <c r="BB964" s="1">
        <v>43531</v>
      </c>
      <c r="BC964" s="1">
        <v>43531</v>
      </c>
      <c r="BD964" s="1">
        <v>43553</v>
      </c>
      <c r="BE964" s="1">
        <v>43535</v>
      </c>
      <c r="BF964">
        <v>0</v>
      </c>
      <c r="BG964">
        <v>0</v>
      </c>
      <c r="BH964">
        <v>4061.05</v>
      </c>
      <c r="BI964">
        <v>3988.66</v>
      </c>
      <c r="BJ964">
        <v>27389</v>
      </c>
      <c r="BK964">
        <v>55589</v>
      </c>
      <c r="BL964">
        <v>76862.929999999993</v>
      </c>
      <c r="BM964">
        <v>120294</v>
      </c>
      <c r="BN964">
        <v>0.23</v>
      </c>
      <c r="BO964">
        <v>21.1</v>
      </c>
      <c r="BP964" s="1">
        <v>43481</v>
      </c>
      <c r="BQ964" s="1">
        <v>43830</v>
      </c>
      <c r="BR964">
        <v>663985</v>
      </c>
      <c r="BS964">
        <v>2</v>
      </c>
      <c r="BT964" t="s">
        <v>709</v>
      </c>
      <c r="BU964" t="s">
        <v>718</v>
      </c>
      <c r="BW964" t="s">
        <v>929</v>
      </c>
      <c r="BX964">
        <v>1</v>
      </c>
      <c r="BZ964">
        <v>248.78399999999999</v>
      </c>
      <c r="CA964">
        <v>0</v>
      </c>
      <c r="CB964">
        <v>2.8000000000000001E-2</v>
      </c>
      <c r="CC964">
        <v>0</v>
      </c>
      <c r="CD964">
        <v>10</v>
      </c>
      <c r="CE964">
        <v>0</v>
      </c>
    </row>
    <row r="965" spans="1:87" x14ac:dyDescent="0.25">
      <c r="A965">
        <v>1600203948</v>
      </c>
      <c r="B965" t="s">
        <v>183</v>
      </c>
      <c r="C965">
        <v>203948</v>
      </c>
      <c r="E965" t="s">
        <v>1059</v>
      </c>
      <c r="F965" t="s">
        <v>1</v>
      </c>
      <c r="G965" t="s">
        <v>2</v>
      </c>
      <c r="H965">
        <v>27389</v>
      </c>
      <c r="I965">
        <v>55589</v>
      </c>
      <c r="J965">
        <v>4061.05</v>
      </c>
      <c r="K965">
        <v>3988.66</v>
      </c>
      <c r="L965">
        <v>0</v>
      </c>
      <c r="M965">
        <v>0</v>
      </c>
      <c r="N965">
        <v>76862.933999999994</v>
      </c>
      <c r="O965">
        <v>120294</v>
      </c>
      <c r="P965">
        <v>0.22900000000000001</v>
      </c>
      <c r="Q965">
        <v>21.1</v>
      </c>
      <c r="R965">
        <v>37492</v>
      </c>
      <c r="AA965" t="s">
        <v>3</v>
      </c>
      <c r="AB965" s="1">
        <v>43481</v>
      </c>
      <c r="AE965" s="1">
        <v>43481</v>
      </c>
      <c r="AG965" s="1">
        <v>43481</v>
      </c>
      <c r="AI965" s="1">
        <v>43528</v>
      </c>
      <c r="AK965" s="1">
        <v>43830</v>
      </c>
      <c r="AM965" s="1">
        <v>43879</v>
      </c>
      <c r="AO965" s="1">
        <v>43910</v>
      </c>
      <c r="AQ965">
        <v>1600663983</v>
      </c>
      <c r="AR965" t="s">
        <v>580</v>
      </c>
      <c r="AS965">
        <v>1</v>
      </c>
      <c r="AV965" t="s">
        <v>1059</v>
      </c>
      <c r="AW965" t="s">
        <v>5</v>
      </c>
      <c r="AX965">
        <v>1141487</v>
      </c>
      <c r="AY965" t="s">
        <v>9</v>
      </c>
      <c r="BA965" t="s">
        <v>13</v>
      </c>
      <c r="BB965" s="1">
        <v>43531</v>
      </c>
      <c r="BC965" s="1">
        <v>43531</v>
      </c>
      <c r="BD965" s="1">
        <v>43553</v>
      </c>
      <c r="BE965" s="1">
        <v>43535</v>
      </c>
      <c r="BF965">
        <v>0</v>
      </c>
      <c r="BG965">
        <v>0</v>
      </c>
      <c r="BH965">
        <v>4061.05</v>
      </c>
      <c r="BI965">
        <v>3988.66</v>
      </c>
      <c r="BJ965">
        <v>27389</v>
      </c>
      <c r="BK965">
        <v>55589</v>
      </c>
      <c r="BL965">
        <v>76862.929999999993</v>
      </c>
      <c r="BM965">
        <v>120294</v>
      </c>
      <c r="BN965">
        <v>0.23</v>
      </c>
      <c r="BO965">
        <v>21.1</v>
      </c>
      <c r="BP965" s="1">
        <v>43481</v>
      </c>
      <c r="BQ965" s="1">
        <v>43830</v>
      </c>
      <c r="BR965">
        <v>663986</v>
      </c>
      <c r="BS965">
        <v>3</v>
      </c>
      <c r="BT965" t="s">
        <v>709</v>
      </c>
      <c r="BU965" t="s">
        <v>718</v>
      </c>
      <c r="BW965" t="s">
        <v>728</v>
      </c>
      <c r="BX965">
        <v>12</v>
      </c>
      <c r="BZ965">
        <v>3307.68</v>
      </c>
      <c r="CA965">
        <v>0</v>
      </c>
      <c r="CB965">
        <v>0</v>
      </c>
      <c r="CC965">
        <v>0</v>
      </c>
      <c r="CD965">
        <v>180</v>
      </c>
      <c r="CE965">
        <v>0</v>
      </c>
    </row>
    <row r="966" spans="1:87" x14ac:dyDescent="0.25">
      <c r="A966">
        <v>1600203948</v>
      </c>
      <c r="B966" t="s">
        <v>183</v>
      </c>
      <c r="C966">
        <v>203948</v>
      </c>
      <c r="E966" t="s">
        <v>1059</v>
      </c>
      <c r="F966" t="s">
        <v>1</v>
      </c>
      <c r="G966" t="s">
        <v>2</v>
      </c>
      <c r="H966">
        <v>27389</v>
      </c>
      <c r="I966">
        <v>55589</v>
      </c>
      <c r="J966">
        <v>4061.05</v>
      </c>
      <c r="K966">
        <v>3988.66</v>
      </c>
      <c r="L966">
        <v>0</v>
      </c>
      <c r="M966">
        <v>0</v>
      </c>
      <c r="N966">
        <v>76862.933999999994</v>
      </c>
      <c r="O966">
        <v>120294</v>
      </c>
      <c r="P966">
        <v>0.22900000000000001</v>
      </c>
      <c r="Q966">
        <v>21.1</v>
      </c>
      <c r="R966">
        <v>37492</v>
      </c>
      <c r="AA966" t="s">
        <v>3</v>
      </c>
      <c r="AB966" s="1">
        <v>43481</v>
      </c>
      <c r="AE966" s="1">
        <v>43481</v>
      </c>
      <c r="AG966" s="1">
        <v>43481</v>
      </c>
      <c r="AI966" s="1">
        <v>43528</v>
      </c>
      <c r="AK966" s="1">
        <v>43830</v>
      </c>
      <c r="AM966" s="1">
        <v>43879</v>
      </c>
      <c r="AO966" s="1">
        <v>43910</v>
      </c>
      <c r="AQ966">
        <v>1600663983</v>
      </c>
      <c r="AR966" t="s">
        <v>580</v>
      </c>
      <c r="AS966">
        <v>1</v>
      </c>
      <c r="AV966" t="s">
        <v>1059</v>
      </c>
      <c r="AW966" t="s">
        <v>5</v>
      </c>
      <c r="AX966">
        <v>1141487</v>
      </c>
      <c r="AY966" t="s">
        <v>9</v>
      </c>
      <c r="BA966" t="s">
        <v>13</v>
      </c>
      <c r="BB966" s="1">
        <v>43531</v>
      </c>
      <c r="BC966" s="1">
        <v>43531</v>
      </c>
      <c r="BD966" s="1">
        <v>43553</v>
      </c>
      <c r="BE966" s="1">
        <v>43535</v>
      </c>
      <c r="BF966">
        <v>0</v>
      </c>
      <c r="BG966">
        <v>0</v>
      </c>
      <c r="BH966">
        <v>4061.05</v>
      </c>
      <c r="BI966">
        <v>3988.66</v>
      </c>
      <c r="BJ966">
        <v>27389</v>
      </c>
      <c r="BK966">
        <v>55589</v>
      </c>
      <c r="BL966">
        <v>76862.929999999993</v>
      </c>
      <c r="BM966">
        <v>120294</v>
      </c>
      <c r="BN966">
        <v>0.23</v>
      </c>
      <c r="BO966">
        <v>21.1</v>
      </c>
      <c r="BP966" s="1">
        <v>43481</v>
      </c>
      <c r="BQ966" s="1">
        <v>43830</v>
      </c>
      <c r="BR966">
        <v>663987</v>
      </c>
      <c r="BS966">
        <v>4</v>
      </c>
      <c r="BT966" t="s">
        <v>717</v>
      </c>
      <c r="BU966" t="s">
        <v>718</v>
      </c>
      <c r="BW966" t="s">
        <v>883</v>
      </c>
      <c r="BX966">
        <v>1</v>
      </c>
      <c r="BY966">
        <v>1</v>
      </c>
      <c r="BZ966">
        <v>72521</v>
      </c>
      <c r="CA966">
        <v>120294</v>
      </c>
      <c r="CB966">
        <v>0</v>
      </c>
      <c r="CC966">
        <v>21.1</v>
      </c>
      <c r="CD966">
        <v>3626.05</v>
      </c>
      <c r="CE966">
        <v>8440</v>
      </c>
    </row>
    <row r="967" spans="1:87" x14ac:dyDescent="0.25">
      <c r="A967">
        <v>1600199032</v>
      </c>
      <c r="B967" t="s">
        <v>183</v>
      </c>
      <c r="C967">
        <v>199032</v>
      </c>
      <c r="E967" t="s">
        <v>81</v>
      </c>
      <c r="F967" t="s">
        <v>1</v>
      </c>
      <c r="G967" t="s">
        <v>284</v>
      </c>
      <c r="H967">
        <v>12000</v>
      </c>
      <c r="I967">
        <v>12000</v>
      </c>
      <c r="J967">
        <v>7000</v>
      </c>
      <c r="K967">
        <v>7000</v>
      </c>
      <c r="L967">
        <v>0</v>
      </c>
      <c r="M967">
        <v>0</v>
      </c>
      <c r="N967">
        <v>45940</v>
      </c>
      <c r="O967">
        <v>45940</v>
      </c>
      <c r="P967">
        <v>10</v>
      </c>
      <c r="Q967">
        <v>10</v>
      </c>
      <c r="R967">
        <v>26981</v>
      </c>
      <c r="AA967" t="s">
        <v>3</v>
      </c>
      <c r="AB967" s="1">
        <v>43347</v>
      </c>
      <c r="AE967" s="1">
        <v>43347</v>
      </c>
      <c r="AG967" s="1">
        <v>43347</v>
      </c>
      <c r="AI967" s="1">
        <v>43545</v>
      </c>
      <c r="AM967" s="1">
        <v>43545</v>
      </c>
      <c r="AO967" s="1">
        <v>43545</v>
      </c>
      <c r="AQ967">
        <v>1600653694</v>
      </c>
      <c r="AR967" t="s">
        <v>546</v>
      </c>
      <c r="AS967">
        <v>1</v>
      </c>
      <c r="AV967" t="s">
        <v>81</v>
      </c>
      <c r="AW967" t="s">
        <v>5</v>
      </c>
      <c r="AX967">
        <v>1242198</v>
      </c>
      <c r="AY967" t="s">
        <v>6</v>
      </c>
      <c r="BA967" t="s">
        <v>7</v>
      </c>
      <c r="BB967" s="1">
        <v>43360</v>
      </c>
      <c r="BC967" s="1">
        <v>43360</v>
      </c>
      <c r="BD967" s="1">
        <v>43553</v>
      </c>
      <c r="BE967" s="1">
        <v>43537</v>
      </c>
      <c r="BF967">
        <v>0</v>
      </c>
      <c r="BG967">
        <v>0</v>
      </c>
      <c r="BH967">
        <v>7000</v>
      </c>
      <c r="BI967">
        <v>7000</v>
      </c>
      <c r="BJ967">
        <v>12000</v>
      </c>
      <c r="BK967">
        <v>12000</v>
      </c>
      <c r="BL967">
        <v>45940</v>
      </c>
      <c r="BM967">
        <v>45940</v>
      </c>
      <c r="BN967">
        <v>10</v>
      </c>
      <c r="BO967">
        <v>10</v>
      </c>
      <c r="BP967" s="1">
        <v>43347</v>
      </c>
      <c r="BQ967" s="1">
        <v>43559</v>
      </c>
      <c r="BR967">
        <v>653695</v>
      </c>
      <c r="BS967">
        <v>1</v>
      </c>
      <c r="BT967" t="s">
        <v>709</v>
      </c>
      <c r="BU967" t="s">
        <v>710</v>
      </c>
      <c r="BW967" t="s">
        <v>722</v>
      </c>
      <c r="BX967">
        <v>1000</v>
      </c>
      <c r="BY967">
        <v>1000</v>
      </c>
      <c r="BZ967">
        <v>45940</v>
      </c>
      <c r="CA967">
        <v>45940</v>
      </c>
      <c r="CB967">
        <v>10</v>
      </c>
      <c r="CC967">
        <v>10</v>
      </c>
      <c r="CD967">
        <v>7000</v>
      </c>
      <c r="CE967">
        <v>7000</v>
      </c>
    </row>
    <row r="968" spans="1:87" x14ac:dyDescent="0.25">
      <c r="A968">
        <v>1600204503</v>
      </c>
      <c r="B968" t="s">
        <v>183</v>
      </c>
      <c r="C968">
        <v>204503</v>
      </c>
      <c r="E968" t="s">
        <v>41</v>
      </c>
      <c r="F968" t="s">
        <v>1</v>
      </c>
      <c r="G968" t="s">
        <v>2</v>
      </c>
      <c r="H968">
        <v>26425</v>
      </c>
      <c r="I968">
        <v>18651.009999999998</v>
      </c>
      <c r="J968">
        <v>7665</v>
      </c>
      <c r="K968">
        <v>7665</v>
      </c>
      <c r="L968">
        <v>0</v>
      </c>
      <c r="M968">
        <v>0</v>
      </c>
      <c r="N968">
        <v>153300</v>
      </c>
      <c r="O968">
        <v>153300</v>
      </c>
      <c r="P968">
        <v>17.5</v>
      </c>
      <c r="Q968">
        <v>17.5</v>
      </c>
      <c r="R968">
        <v>21325</v>
      </c>
      <c r="AA968" t="s">
        <v>3</v>
      </c>
      <c r="AB968" s="1">
        <v>43496</v>
      </c>
      <c r="AE968" s="1">
        <v>43496</v>
      </c>
      <c r="AG968" s="1">
        <v>43496</v>
      </c>
      <c r="AI968" s="1">
        <v>43553</v>
      </c>
      <c r="AM968" s="1">
        <v>43570</v>
      </c>
      <c r="AO968" s="1">
        <v>43617</v>
      </c>
      <c r="AQ968">
        <v>1600668110</v>
      </c>
      <c r="AR968" t="s">
        <v>589</v>
      </c>
      <c r="AS968">
        <v>1</v>
      </c>
      <c r="AV968" t="s">
        <v>41</v>
      </c>
      <c r="AW968" t="s">
        <v>5</v>
      </c>
      <c r="AY968" t="s">
        <v>6</v>
      </c>
      <c r="BA968" t="s">
        <v>7</v>
      </c>
      <c r="BB968" s="1">
        <v>43497</v>
      </c>
      <c r="BC968" s="1">
        <v>43497</v>
      </c>
      <c r="BD968" s="1">
        <v>43554</v>
      </c>
      <c r="BE968" s="1">
        <v>43542</v>
      </c>
      <c r="BF968">
        <v>0</v>
      </c>
      <c r="BG968">
        <v>0</v>
      </c>
      <c r="BH968">
        <v>7665</v>
      </c>
      <c r="BI968">
        <v>7665</v>
      </c>
      <c r="BJ968">
        <v>26425</v>
      </c>
      <c r="BK968">
        <v>18651.009999999998</v>
      </c>
      <c r="BL968">
        <v>153300</v>
      </c>
      <c r="BM968">
        <v>153300</v>
      </c>
      <c r="BN968">
        <v>17.5</v>
      </c>
      <c r="BO968">
        <v>17.5</v>
      </c>
      <c r="BP968" s="1">
        <v>43496</v>
      </c>
      <c r="BQ968" s="1">
        <v>43570</v>
      </c>
      <c r="BR968">
        <v>682391</v>
      </c>
      <c r="BS968">
        <v>1</v>
      </c>
      <c r="BT968" t="s">
        <v>717</v>
      </c>
      <c r="BU968" t="s">
        <v>718</v>
      </c>
      <c r="BW968" t="s">
        <v>1017</v>
      </c>
      <c r="BX968">
        <v>1</v>
      </c>
      <c r="BY968">
        <v>1</v>
      </c>
      <c r="BZ968">
        <v>153300</v>
      </c>
      <c r="CA968">
        <v>153300</v>
      </c>
      <c r="CB968">
        <v>17.5</v>
      </c>
      <c r="CC968">
        <v>17.5</v>
      </c>
      <c r="CD968">
        <v>7665</v>
      </c>
      <c r="CE968">
        <v>7665</v>
      </c>
    </row>
    <row r="969" spans="1:87" x14ac:dyDescent="0.25">
      <c r="A969">
        <v>1600198531</v>
      </c>
      <c r="B969" t="s">
        <v>183</v>
      </c>
      <c r="C969">
        <v>198531</v>
      </c>
      <c r="E969" t="s">
        <v>81</v>
      </c>
      <c r="F969" t="s">
        <v>1</v>
      </c>
      <c r="G969" t="s">
        <v>542</v>
      </c>
      <c r="H969">
        <v>4236.51</v>
      </c>
      <c r="I969">
        <v>4236.51</v>
      </c>
      <c r="J969">
        <v>3493</v>
      </c>
      <c r="K969">
        <v>3493</v>
      </c>
      <c r="L969">
        <v>0</v>
      </c>
      <c r="M969">
        <v>0</v>
      </c>
      <c r="N969">
        <v>22924.06</v>
      </c>
      <c r="O969">
        <v>22924.06</v>
      </c>
      <c r="P969">
        <v>4.99</v>
      </c>
      <c r="Q969">
        <v>4.99</v>
      </c>
      <c r="R969">
        <v>1297</v>
      </c>
      <c r="AA969" t="s">
        <v>3</v>
      </c>
      <c r="AB969" s="1">
        <v>43335</v>
      </c>
      <c r="AE969" s="1">
        <v>43335</v>
      </c>
      <c r="AG969" s="1">
        <v>43335</v>
      </c>
      <c r="AI969" s="1">
        <v>43551</v>
      </c>
      <c r="AM969" s="1">
        <v>43551</v>
      </c>
      <c r="AO969" s="1">
        <v>43781</v>
      </c>
      <c r="AQ969">
        <v>1600653257</v>
      </c>
      <c r="AR969" t="s">
        <v>543</v>
      </c>
      <c r="AS969">
        <v>1</v>
      </c>
      <c r="AV969" t="s">
        <v>81</v>
      </c>
      <c r="AW969" t="s">
        <v>5</v>
      </c>
      <c r="AY969" t="s">
        <v>6</v>
      </c>
      <c r="BA969" t="s">
        <v>7</v>
      </c>
      <c r="BB969" s="1">
        <v>43339</v>
      </c>
      <c r="BC969" s="1">
        <v>43339</v>
      </c>
      <c r="BD969" s="1">
        <v>43889</v>
      </c>
      <c r="BE969" s="1">
        <v>43546</v>
      </c>
      <c r="BF969">
        <v>0</v>
      </c>
      <c r="BG969">
        <v>0</v>
      </c>
      <c r="BH969">
        <v>3493</v>
      </c>
      <c r="BI969">
        <v>3493</v>
      </c>
      <c r="BJ969">
        <v>4236.51</v>
      </c>
      <c r="BK969">
        <v>4236.51</v>
      </c>
      <c r="BL969">
        <v>22924.06</v>
      </c>
      <c r="BM969">
        <v>22924.06</v>
      </c>
      <c r="BN969">
        <v>4.99</v>
      </c>
      <c r="BO969">
        <v>4.99</v>
      </c>
      <c r="BP969" s="1">
        <v>43335</v>
      </c>
      <c r="BQ969" s="1">
        <v>43559</v>
      </c>
      <c r="BR969">
        <v>653258</v>
      </c>
      <c r="BS969">
        <v>1</v>
      </c>
      <c r="BT969" t="s">
        <v>709</v>
      </c>
      <c r="BU969" t="s">
        <v>710</v>
      </c>
      <c r="BW969" t="s">
        <v>722</v>
      </c>
      <c r="BX969">
        <v>499</v>
      </c>
      <c r="BY969">
        <v>499</v>
      </c>
      <c r="BZ969">
        <v>22924.06</v>
      </c>
      <c r="CA969">
        <v>22924.06</v>
      </c>
      <c r="CB969">
        <v>4.99</v>
      </c>
      <c r="CC969">
        <v>4.99</v>
      </c>
      <c r="CD969">
        <v>3493</v>
      </c>
      <c r="CE969">
        <v>3493</v>
      </c>
    </row>
    <row r="970" spans="1:87" x14ac:dyDescent="0.25">
      <c r="A970">
        <v>1600205584</v>
      </c>
      <c r="B970" t="s">
        <v>183</v>
      </c>
      <c r="C970">
        <v>205584</v>
      </c>
      <c r="E970" t="s">
        <v>600</v>
      </c>
      <c r="F970" t="s">
        <v>1</v>
      </c>
      <c r="G970" t="s">
        <v>2</v>
      </c>
      <c r="H970">
        <v>32725</v>
      </c>
      <c r="I970">
        <v>32725</v>
      </c>
      <c r="J970">
        <v>4000</v>
      </c>
      <c r="K970">
        <v>4000</v>
      </c>
      <c r="L970">
        <v>0</v>
      </c>
      <c r="M970">
        <v>0</v>
      </c>
      <c r="N970">
        <v>8082.2</v>
      </c>
      <c r="O970">
        <v>0</v>
      </c>
      <c r="P970">
        <v>2.0670000000000002</v>
      </c>
      <c r="Q970">
        <v>0</v>
      </c>
      <c r="R970">
        <v>20279</v>
      </c>
      <c r="AA970" t="s">
        <v>3</v>
      </c>
      <c r="AB970" s="1">
        <v>43525</v>
      </c>
      <c r="AE970" s="1">
        <v>43529</v>
      </c>
      <c r="AG970" s="1">
        <v>43529</v>
      </c>
      <c r="AI970" s="1">
        <v>43529</v>
      </c>
      <c r="AK970" s="1">
        <v>43714</v>
      </c>
      <c r="AM970" s="1">
        <v>43739</v>
      </c>
      <c r="AO970" s="1">
        <v>43757</v>
      </c>
      <c r="AQ970">
        <v>1600670445</v>
      </c>
      <c r="AR970" t="s">
        <v>599</v>
      </c>
      <c r="AS970">
        <v>1</v>
      </c>
      <c r="AV970" t="s">
        <v>600</v>
      </c>
      <c r="AW970" t="s">
        <v>5</v>
      </c>
      <c r="AX970">
        <v>1241431</v>
      </c>
      <c r="AY970" t="s">
        <v>6</v>
      </c>
      <c r="BA970" t="s">
        <v>7</v>
      </c>
      <c r="BB970" s="1">
        <v>43530</v>
      </c>
      <c r="BC970" s="1">
        <v>43529</v>
      </c>
      <c r="BD970" s="1">
        <v>43553</v>
      </c>
      <c r="BE970" s="1">
        <v>43550</v>
      </c>
      <c r="BF970">
        <v>0</v>
      </c>
      <c r="BG970">
        <v>0</v>
      </c>
      <c r="BH970">
        <v>4000</v>
      </c>
      <c r="BI970">
        <v>4000</v>
      </c>
      <c r="BJ970">
        <v>32725</v>
      </c>
      <c r="BK970">
        <v>32725</v>
      </c>
      <c r="BL970">
        <v>8082.2</v>
      </c>
      <c r="BM970">
        <v>0</v>
      </c>
      <c r="BN970">
        <v>2.0699999999999998</v>
      </c>
      <c r="BO970">
        <v>0</v>
      </c>
      <c r="BP970" s="1">
        <v>43525</v>
      </c>
      <c r="BQ970" s="1">
        <v>43732</v>
      </c>
      <c r="BR970">
        <v>1122039</v>
      </c>
      <c r="BS970">
        <v>1</v>
      </c>
      <c r="BT970" t="s">
        <v>709</v>
      </c>
      <c r="BU970" t="s">
        <v>747</v>
      </c>
      <c r="BW970" t="s">
        <v>748</v>
      </c>
      <c r="BX970">
        <v>40</v>
      </c>
      <c r="BY970">
        <v>40</v>
      </c>
      <c r="BZ970">
        <v>0</v>
      </c>
      <c r="CA970">
        <v>0</v>
      </c>
      <c r="CB970">
        <v>0</v>
      </c>
      <c r="CC970">
        <v>0</v>
      </c>
      <c r="CD970">
        <v>4000</v>
      </c>
      <c r="CE970">
        <v>4000</v>
      </c>
    </row>
    <row r="971" spans="1:87" x14ac:dyDescent="0.25">
      <c r="A971">
        <v>1600199327</v>
      </c>
      <c r="B971" t="s">
        <v>183</v>
      </c>
      <c r="C971">
        <v>199327</v>
      </c>
      <c r="E971" t="s">
        <v>63</v>
      </c>
      <c r="F971" t="s">
        <v>273</v>
      </c>
      <c r="G971" t="s">
        <v>284</v>
      </c>
      <c r="H971">
        <v>184722.7</v>
      </c>
      <c r="I971">
        <v>221545.29</v>
      </c>
      <c r="J971">
        <v>31388.85</v>
      </c>
      <c r="K971">
        <v>30396.14</v>
      </c>
      <c r="L971">
        <v>0</v>
      </c>
      <c r="M971">
        <v>0</v>
      </c>
      <c r="N971">
        <v>225798.84899999999</v>
      </c>
      <c r="O971">
        <v>216782.96</v>
      </c>
      <c r="P971">
        <v>41.615000000000002</v>
      </c>
      <c r="Q971">
        <v>46.42</v>
      </c>
      <c r="R971">
        <v>25014</v>
      </c>
      <c r="AA971" t="s">
        <v>3</v>
      </c>
      <c r="AB971" s="1">
        <v>43349</v>
      </c>
      <c r="AE971" s="1">
        <v>43350</v>
      </c>
      <c r="AG971" s="1">
        <v>43350</v>
      </c>
      <c r="AI971" s="1">
        <v>43434</v>
      </c>
      <c r="AK971" s="1">
        <v>43811</v>
      </c>
      <c r="AM971" s="1">
        <v>43815</v>
      </c>
      <c r="AO971" s="1">
        <v>43815</v>
      </c>
      <c r="AQ971">
        <v>1600641372</v>
      </c>
      <c r="AR971" t="s">
        <v>553</v>
      </c>
      <c r="AS971">
        <v>3</v>
      </c>
      <c r="AV971" t="s">
        <v>63</v>
      </c>
      <c r="AW971" t="s">
        <v>5</v>
      </c>
      <c r="AX971">
        <v>1016783</v>
      </c>
      <c r="AY971" t="s">
        <v>9</v>
      </c>
      <c r="BA971" t="s">
        <v>7</v>
      </c>
      <c r="BB971" s="1">
        <v>43360</v>
      </c>
      <c r="BC971" s="1">
        <v>43542</v>
      </c>
      <c r="BD971" s="1">
        <v>43496</v>
      </c>
      <c r="BE971" s="1">
        <v>43552</v>
      </c>
      <c r="BF971">
        <v>0</v>
      </c>
      <c r="BG971">
        <v>0</v>
      </c>
      <c r="BH971">
        <v>2422.85</v>
      </c>
      <c r="BI971">
        <v>2665.14</v>
      </c>
      <c r="BJ971">
        <v>22482.53</v>
      </c>
      <c r="BK971">
        <v>24080.03</v>
      </c>
      <c r="BL971">
        <v>38735.300000000003</v>
      </c>
      <c r="BM971">
        <v>39496.300000000003</v>
      </c>
      <c r="BN971">
        <v>1</v>
      </c>
      <c r="BO971">
        <v>8.3000000000000007</v>
      </c>
      <c r="BP971" s="1">
        <v>43349</v>
      </c>
      <c r="BQ971" s="1">
        <v>43775</v>
      </c>
      <c r="BR971">
        <v>641373</v>
      </c>
      <c r="BS971">
        <v>1</v>
      </c>
      <c r="BT971" t="s">
        <v>709</v>
      </c>
      <c r="BU971" t="s">
        <v>710</v>
      </c>
      <c r="BW971" t="s">
        <v>722</v>
      </c>
      <c r="BX971">
        <v>98</v>
      </c>
      <c r="BY971">
        <v>98</v>
      </c>
      <c r="BZ971">
        <v>4502.12</v>
      </c>
      <c r="CA971">
        <v>4502.12</v>
      </c>
      <c r="CB971">
        <v>0.98</v>
      </c>
      <c r="CC971">
        <v>0.98</v>
      </c>
      <c r="CD971">
        <v>686</v>
      </c>
      <c r="CE971">
        <v>686</v>
      </c>
    </row>
    <row r="972" spans="1:87" x14ac:dyDescent="0.25">
      <c r="A972">
        <v>1600199327</v>
      </c>
      <c r="B972" t="s">
        <v>183</v>
      </c>
      <c r="C972">
        <v>199327</v>
      </c>
      <c r="E972" t="s">
        <v>63</v>
      </c>
      <c r="F972" t="s">
        <v>273</v>
      </c>
      <c r="G972" t="s">
        <v>284</v>
      </c>
      <c r="H972">
        <v>184722.7</v>
      </c>
      <c r="I972">
        <v>221545.29</v>
      </c>
      <c r="J972">
        <v>31388.85</v>
      </c>
      <c r="K972">
        <v>30396.14</v>
      </c>
      <c r="L972">
        <v>0</v>
      </c>
      <c r="M972">
        <v>0</v>
      </c>
      <c r="N972">
        <v>225798.84899999999</v>
      </c>
      <c r="O972">
        <v>216782.96</v>
      </c>
      <c r="P972">
        <v>41.615000000000002</v>
      </c>
      <c r="Q972">
        <v>46.42</v>
      </c>
      <c r="R972">
        <v>25014</v>
      </c>
      <c r="AA972" t="s">
        <v>3</v>
      </c>
      <c r="AB972" s="1">
        <v>43349</v>
      </c>
      <c r="AE972" s="1">
        <v>43350</v>
      </c>
      <c r="AG972" s="1">
        <v>43350</v>
      </c>
      <c r="AI972" s="1">
        <v>43434</v>
      </c>
      <c r="AK972" s="1">
        <v>43811</v>
      </c>
      <c r="AM972" s="1">
        <v>43815</v>
      </c>
      <c r="AO972" s="1">
        <v>43815</v>
      </c>
      <c r="AQ972">
        <v>1600641372</v>
      </c>
      <c r="AR972" t="s">
        <v>553</v>
      </c>
      <c r="AS972">
        <v>3</v>
      </c>
      <c r="AV972" t="s">
        <v>63</v>
      </c>
      <c r="AW972" t="s">
        <v>5</v>
      </c>
      <c r="AX972">
        <v>1016783</v>
      </c>
      <c r="AY972" t="s">
        <v>9</v>
      </c>
      <c r="BA972" t="s">
        <v>7</v>
      </c>
      <c r="BB972" s="1">
        <v>43360</v>
      </c>
      <c r="BC972" s="1">
        <v>43542</v>
      </c>
      <c r="BD972" s="1">
        <v>43496</v>
      </c>
      <c r="BE972" s="1">
        <v>43552</v>
      </c>
      <c r="BF972">
        <v>0</v>
      </c>
      <c r="BG972">
        <v>0</v>
      </c>
      <c r="BH972">
        <v>2422.85</v>
      </c>
      <c r="BI972">
        <v>2665.14</v>
      </c>
      <c r="BJ972">
        <v>22482.53</v>
      </c>
      <c r="BK972">
        <v>24080.03</v>
      </c>
      <c r="BL972">
        <v>38735.300000000003</v>
      </c>
      <c r="BM972">
        <v>39496.300000000003</v>
      </c>
      <c r="BN972">
        <v>1</v>
      </c>
      <c r="BO972">
        <v>8.3000000000000007</v>
      </c>
      <c r="BP972" s="1">
        <v>43349</v>
      </c>
      <c r="BQ972" s="1">
        <v>43775</v>
      </c>
      <c r="BR972">
        <v>641374</v>
      </c>
      <c r="BS972">
        <v>2</v>
      </c>
      <c r="BT972" t="s">
        <v>709</v>
      </c>
      <c r="BU972" t="s">
        <v>718</v>
      </c>
      <c r="BW972" t="s">
        <v>737</v>
      </c>
      <c r="BX972">
        <v>6</v>
      </c>
      <c r="BY972">
        <v>6</v>
      </c>
      <c r="BZ972">
        <v>96.18</v>
      </c>
      <c r="CA972">
        <v>96.18</v>
      </c>
      <c r="CB972">
        <v>2.5000000000000001E-2</v>
      </c>
      <c r="CC972">
        <v>2.5000000000000001E-2</v>
      </c>
      <c r="CD972">
        <v>30</v>
      </c>
      <c r="CE972">
        <v>30</v>
      </c>
    </row>
    <row r="973" spans="1:87" x14ac:dyDescent="0.25">
      <c r="A973">
        <v>1600199327</v>
      </c>
      <c r="B973" t="s">
        <v>183</v>
      </c>
      <c r="C973">
        <v>199327</v>
      </c>
      <c r="E973" t="s">
        <v>63</v>
      </c>
      <c r="F973" t="s">
        <v>273</v>
      </c>
      <c r="G973" t="s">
        <v>284</v>
      </c>
      <c r="H973">
        <v>184722.7</v>
      </c>
      <c r="I973">
        <v>221545.29</v>
      </c>
      <c r="J973">
        <v>31388.85</v>
      </c>
      <c r="K973">
        <v>30396.14</v>
      </c>
      <c r="L973">
        <v>0</v>
      </c>
      <c r="M973">
        <v>0</v>
      </c>
      <c r="N973">
        <v>225798.84899999999</v>
      </c>
      <c r="O973">
        <v>216782.96</v>
      </c>
      <c r="P973">
        <v>41.615000000000002</v>
      </c>
      <c r="Q973">
        <v>46.42</v>
      </c>
      <c r="R973">
        <v>25014</v>
      </c>
      <c r="AA973" t="s">
        <v>3</v>
      </c>
      <c r="AB973" s="1">
        <v>43349</v>
      </c>
      <c r="AE973" s="1">
        <v>43350</v>
      </c>
      <c r="AG973" s="1">
        <v>43350</v>
      </c>
      <c r="AI973" s="1">
        <v>43434</v>
      </c>
      <c r="AK973" s="1">
        <v>43811</v>
      </c>
      <c r="AM973" s="1">
        <v>43815</v>
      </c>
      <c r="AO973" s="1">
        <v>43815</v>
      </c>
      <c r="AQ973">
        <v>1600641372</v>
      </c>
      <c r="AR973" t="s">
        <v>553</v>
      </c>
      <c r="AS973">
        <v>3</v>
      </c>
      <c r="AV973" t="s">
        <v>63</v>
      </c>
      <c r="AW973" t="s">
        <v>5</v>
      </c>
      <c r="AX973">
        <v>1016783</v>
      </c>
      <c r="AY973" t="s">
        <v>9</v>
      </c>
      <c r="BA973" t="s">
        <v>7</v>
      </c>
      <c r="BB973" s="1">
        <v>43360</v>
      </c>
      <c r="BC973" s="1">
        <v>43542</v>
      </c>
      <c r="BD973" s="1">
        <v>43496</v>
      </c>
      <c r="BE973" s="1">
        <v>43552</v>
      </c>
      <c r="BF973">
        <v>0</v>
      </c>
      <c r="BG973">
        <v>0</v>
      </c>
      <c r="BH973">
        <v>2422.85</v>
      </c>
      <c r="BI973">
        <v>2665.14</v>
      </c>
      <c r="BJ973">
        <v>22482.53</v>
      </c>
      <c r="BK973">
        <v>24080.03</v>
      </c>
      <c r="BL973">
        <v>38735.300000000003</v>
      </c>
      <c r="BM973">
        <v>39496.300000000003</v>
      </c>
      <c r="BN973">
        <v>1</v>
      </c>
      <c r="BO973">
        <v>8.3000000000000007</v>
      </c>
      <c r="BP973" s="1">
        <v>43349</v>
      </c>
      <c r="BQ973" s="1">
        <v>43775</v>
      </c>
      <c r="BR973">
        <v>641375</v>
      </c>
      <c r="BS973">
        <v>3</v>
      </c>
      <c r="BT973" t="s">
        <v>717</v>
      </c>
      <c r="BU973" t="s">
        <v>718</v>
      </c>
      <c r="BW973" t="s">
        <v>738</v>
      </c>
      <c r="BX973">
        <v>1</v>
      </c>
      <c r="BY973">
        <v>1</v>
      </c>
      <c r="BZ973">
        <v>34137</v>
      </c>
      <c r="CA973">
        <v>34898</v>
      </c>
      <c r="CB973">
        <v>0</v>
      </c>
      <c r="CC973">
        <v>7.3</v>
      </c>
      <c r="CD973">
        <v>1706.85</v>
      </c>
      <c r="CE973">
        <v>2920</v>
      </c>
    </row>
    <row r="974" spans="1:87" x14ac:dyDescent="0.25">
      <c r="A974">
        <v>1600205163</v>
      </c>
      <c r="B974" t="s">
        <v>183</v>
      </c>
      <c r="C974">
        <v>205163</v>
      </c>
      <c r="E974" t="s">
        <v>523</v>
      </c>
      <c r="F974" t="s">
        <v>1</v>
      </c>
      <c r="G974" t="s">
        <v>2</v>
      </c>
      <c r="H974">
        <v>10760</v>
      </c>
      <c r="I974">
        <v>10760</v>
      </c>
      <c r="J974">
        <v>878.08</v>
      </c>
      <c r="K974">
        <v>878.08</v>
      </c>
      <c r="L974">
        <v>0</v>
      </c>
      <c r="M974">
        <v>0</v>
      </c>
      <c r="N974">
        <v>839.2</v>
      </c>
      <c r="O974">
        <v>839.2</v>
      </c>
      <c r="P974">
        <v>0.93600000000000005</v>
      </c>
      <c r="Q974">
        <v>0.94</v>
      </c>
      <c r="R974">
        <v>38780</v>
      </c>
      <c r="AA974" t="s">
        <v>3</v>
      </c>
      <c r="AB974" s="1">
        <v>43517</v>
      </c>
      <c r="AE974" s="1">
        <v>43517</v>
      </c>
      <c r="AG974" s="1">
        <v>43517</v>
      </c>
      <c r="AI974" s="1">
        <v>43523</v>
      </c>
      <c r="AK974" s="1">
        <v>43606</v>
      </c>
      <c r="AM974" s="1">
        <v>43607</v>
      </c>
      <c r="AO974" s="1">
        <v>43617</v>
      </c>
      <c r="AQ974">
        <v>1600662964</v>
      </c>
      <c r="AR974" t="s">
        <v>595</v>
      </c>
      <c r="AS974">
        <v>1</v>
      </c>
      <c r="AV974" t="s">
        <v>523</v>
      </c>
      <c r="AW974" t="s">
        <v>5</v>
      </c>
      <c r="AX974">
        <v>1127255</v>
      </c>
      <c r="AY974" t="s">
        <v>6</v>
      </c>
      <c r="BA974" t="s">
        <v>52</v>
      </c>
      <c r="BB974" s="1">
        <v>43528</v>
      </c>
      <c r="BC974" s="1">
        <v>43552</v>
      </c>
      <c r="BD974" s="1">
        <v>43549</v>
      </c>
      <c r="BE974" s="1">
        <v>43552</v>
      </c>
      <c r="BF974">
        <v>0</v>
      </c>
      <c r="BG974">
        <v>0</v>
      </c>
      <c r="BH974">
        <v>878.08</v>
      </c>
      <c r="BI974">
        <v>878.08</v>
      </c>
      <c r="BJ974">
        <v>10760</v>
      </c>
      <c r="BK974">
        <v>10760</v>
      </c>
      <c r="BL974">
        <v>839.2</v>
      </c>
      <c r="BM974">
        <v>839.2</v>
      </c>
      <c r="BN974">
        <v>0.94</v>
      </c>
      <c r="BO974">
        <v>0.94</v>
      </c>
      <c r="BP974" s="1">
        <v>43517</v>
      </c>
      <c r="BQ974" s="1">
        <v>43607</v>
      </c>
      <c r="BR974">
        <v>662965</v>
      </c>
      <c r="BS974">
        <v>1</v>
      </c>
      <c r="BT974" t="s">
        <v>709</v>
      </c>
      <c r="BU974" t="s">
        <v>732</v>
      </c>
      <c r="BW974" t="s">
        <v>733</v>
      </c>
      <c r="BX974">
        <v>2</v>
      </c>
      <c r="BY974">
        <v>8</v>
      </c>
      <c r="BZ974">
        <v>839.2</v>
      </c>
      <c r="CA974">
        <v>839.2</v>
      </c>
      <c r="CB974">
        <v>0.93600000000000005</v>
      </c>
      <c r="CC974">
        <v>0.93600000000000005</v>
      </c>
      <c r="CD974">
        <v>878.08</v>
      </c>
      <c r="CE974">
        <v>878.08</v>
      </c>
    </row>
    <row r="975" spans="1:87" x14ac:dyDescent="0.25">
      <c r="A975">
        <v>1600205243</v>
      </c>
      <c r="B975" t="s">
        <v>183</v>
      </c>
      <c r="C975">
        <v>205243</v>
      </c>
      <c r="E975" t="s">
        <v>1058</v>
      </c>
      <c r="F975" t="s">
        <v>1</v>
      </c>
      <c r="G975" t="s">
        <v>2</v>
      </c>
      <c r="H975">
        <v>630</v>
      </c>
      <c r="I975">
        <v>630</v>
      </c>
      <c r="J975">
        <v>280</v>
      </c>
      <c r="K975">
        <v>280</v>
      </c>
      <c r="L975">
        <v>0</v>
      </c>
      <c r="M975">
        <v>0</v>
      </c>
      <c r="N975">
        <v>752.49699999999996</v>
      </c>
      <c r="O975">
        <v>752.5</v>
      </c>
      <c r="P975">
        <v>0.16400000000000001</v>
      </c>
      <c r="Q975">
        <v>0.16</v>
      </c>
      <c r="R975">
        <v>10468</v>
      </c>
      <c r="AA975" t="s">
        <v>3</v>
      </c>
      <c r="AB975" s="1">
        <v>43521</v>
      </c>
      <c r="AE975" s="1">
        <v>43521</v>
      </c>
      <c r="AG975" s="1">
        <v>43521</v>
      </c>
      <c r="AI975" s="1">
        <v>43521</v>
      </c>
      <c r="AK975" s="1">
        <v>43579</v>
      </c>
      <c r="AM975" s="1">
        <v>43591</v>
      </c>
      <c r="AO975" s="1">
        <v>43617</v>
      </c>
      <c r="AQ975">
        <v>1600670313</v>
      </c>
      <c r="AR975" t="s">
        <v>597</v>
      </c>
      <c r="AS975">
        <v>1</v>
      </c>
      <c r="AV975" t="s">
        <v>1058</v>
      </c>
      <c r="AW975" t="s">
        <v>5</v>
      </c>
      <c r="AX975">
        <v>1023790</v>
      </c>
      <c r="AY975" t="s">
        <v>6</v>
      </c>
      <c r="BA975" t="s">
        <v>7</v>
      </c>
      <c r="BB975" s="1">
        <v>43528</v>
      </c>
      <c r="BC975" s="1">
        <v>43528</v>
      </c>
      <c r="BD975" s="1">
        <v>43585</v>
      </c>
      <c r="BE975" s="1">
        <v>43553</v>
      </c>
      <c r="BF975">
        <v>0</v>
      </c>
      <c r="BG975">
        <v>0</v>
      </c>
      <c r="BH975">
        <v>280</v>
      </c>
      <c r="BI975">
        <v>280</v>
      </c>
      <c r="BJ975">
        <v>630</v>
      </c>
      <c r="BK975">
        <v>630</v>
      </c>
      <c r="BL975">
        <v>752.5</v>
      </c>
      <c r="BM975">
        <v>752.5</v>
      </c>
      <c r="BN975">
        <v>0.16</v>
      </c>
      <c r="BO975">
        <v>0.16</v>
      </c>
      <c r="BP975" s="1">
        <v>43521</v>
      </c>
      <c r="BQ975" s="1">
        <v>43563</v>
      </c>
      <c r="BR975">
        <v>670314</v>
      </c>
      <c r="BS975">
        <v>1</v>
      </c>
      <c r="BT975" t="s">
        <v>709</v>
      </c>
      <c r="BU975" t="s">
        <v>718</v>
      </c>
      <c r="BW975" t="s">
        <v>739</v>
      </c>
      <c r="BX975">
        <v>7</v>
      </c>
      <c r="BY975">
        <v>7</v>
      </c>
      <c r="BZ975">
        <v>752.49699999999996</v>
      </c>
      <c r="CA975">
        <v>752.49699999999996</v>
      </c>
      <c r="CB975">
        <v>0.16400000000000001</v>
      </c>
      <c r="CC975">
        <v>0.16400000000000001</v>
      </c>
      <c r="CD975">
        <v>280</v>
      </c>
      <c r="CE975">
        <v>280</v>
      </c>
    </row>
    <row r="976" spans="1:87" x14ac:dyDescent="0.25">
      <c r="A976">
        <v>1600204713</v>
      </c>
      <c r="B976" t="s">
        <v>183</v>
      </c>
      <c r="C976">
        <v>204713</v>
      </c>
      <c r="E976" t="s">
        <v>1058</v>
      </c>
      <c r="F976" t="s">
        <v>1</v>
      </c>
      <c r="G976" t="s">
        <v>2</v>
      </c>
      <c r="H976">
        <v>4489.57</v>
      </c>
      <c r="I976">
        <v>1365</v>
      </c>
      <c r="J976">
        <v>1365</v>
      </c>
      <c r="K976">
        <v>1365</v>
      </c>
      <c r="L976">
        <v>0</v>
      </c>
      <c r="M976">
        <v>0</v>
      </c>
      <c r="N976">
        <v>4658.3159999999998</v>
      </c>
      <c r="O976">
        <v>4658.32</v>
      </c>
      <c r="P976">
        <v>1.014</v>
      </c>
      <c r="Q976">
        <v>1.01</v>
      </c>
      <c r="R976">
        <v>38567</v>
      </c>
      <c r="AA976" t="s">
        <v>3</v>
      </c>
      <c r="AB976" s="1">
        <v>43494</v>
      </c>
      <c r="AE976" s="1">
        <v>43501</v>
      </c>
      <c r="AG976" s="1">
        <v>43501</v>
      </c>
      <c r="AI976" s="1">
        <v>43503</v>
      </c>
      <c r="AK976" s="1">
        <v>43626</v>
      </c>
      <c r="AM976" s="1">
        <v>43627</v>
      </c>
      <c r="AO976" s="1">
        <v>43665</v>
      </c>
      <c r="AQ976">
        <v>1600668058</v>
      </c>
      <c r="AR976" t="s">
        <v>590</v>
      </c>
      <c r="AS976">
        <v>1</v>
      </c>
      <c r="AV976" t="s">
        <v>1058</v>
      </c>
      <c r="AW976" t="s">
        <v>5</v>
      </c>
      <c r="AX976">
        <v>1002162</v>
      </c>
      <c r="AY976" t="s">
        <v>6</v>
      </c>
      <c r="BA976" t="s">
        <v>7</v>
      </c>
      <c r="BB976" s="1">
        <v>43521</v>
      </c>
      <c r="BC976" s="1">
        <v>43521</v>
      </c>
      <c r="BD976" s="1">
        <v>43581</v>
      </c>
      <c r="BE976" s="1">
        <v>43581</v>
      </c>
      <c r="BF976">
        <v>0</v>
      </c>
      <c r="BG976">
        <v>0</v>
      </c>
      <c r="BH976">
        <v>1365</v>
      </c>
      <c r="BI976">
        <v>1365</v>
      </c>
      <c r="BJ976">
        <v>4489.57</v>
      </c>
      <c r="BK976">
        <v>1365</v>
      </c>
      <c r="BL976">
        <v>4658.32</v>
      </c>
      <c r="BM976">
        <v>4658.32</v>
      </c>
      <c r="BN976">
        <v>1.01</v>
      </c>
      <c r="BO976">
        <v>1.01</v>
      </c>
      <c r="BP976" s="1">
        <v>43494</v>
      </c>
      <c r="BQ976" s="1">
        <v>43627</v>
      </c>
      <c r="BR976">
        <v>668059</v>
      </c>
      <c r="BS976">
        <v>1</v>
      </c>
      <c r="BT976" t="s">
        <v>709</v>
      </c>
      <c r="BU976" t="s">
        <v>718</v>
      </c>
      <c r="BW976" t="s">
        <v>739</v>
      </c>
      <c r="BX976">
        <v>39</v>
      </c>
      <c r="BY976">
        <v>39</v>
      </c>
      <c r="BZ976">
        <v>4658.3159999999998</v>
      </c>
      <c r="CA976">
        <v>4658.3159999999998</v>
      </c>
      <c r="CB976">
        <v>1.014</v>
      </c>
      <c r="CC976">
        <v>1.014</v>
      </c>
      <c r="CD976">
        <v>1365</v>
      </c>
      <c r="CE976">
        <v>1365</v>
      </c>
      <c r="CF976" t="s">
        <v>977</v>
      </c>
      <c r="CG976" t="s">
        <v>977</v>
      </c>
      <c r="CH976" t="s">
        <v>978</v>
      </c>
      <c r="CI976" t="s">
        <v>978</v>
      </c>
    </row>
    <row r="977" spans="1:87" x14ac:dyDescent="0.25">
      <c r="A977">
        <v>1600202804</v>
      </c>
      <c r="B977" t="s">
        <v>183</v>
      </c>
      <c r="C977">
        <v>202804</v>
      </c>
      <c r="E977" t="s">
        <v>1059</v>
      </c>
      <c r="F977" t="s">
        <v>1</v>
      </c>
      <c r="G977" t="s">
        <v>2</v>
      </c>
      <c r="H977">
        <v>98642</v>
      </c>
      <c r="I977">
        <v>98642</v>
      </c>
      <c r="J977">
        <v>33270</v>
      </c>
      <c r="K977">
        <v>34110</v>
      </c>
      <c r="L977">
        <v>0</v>
      </c>
      <c r="M977">
        <v>0</v>
      </c>
      <c r="N977">
        <v>281083.92200000002</v>
      </c>
      <c r="O977">
        <v>288395.25</v>
      </c>
      <c r="P977">
        <v>69.385999999999996</v>
      </c>
      <c r="Q977">
        <v>71.11</v>
      </c>
      <c r="R977">
        <v>36299</v>
      </c>
      <c r="AA977" t="s">
        <v>3</v>
      </c>
      <c r="AB977" s="1">
        <v>43438</v>
      </c>
      <c r="AE977" s="1">
        <v>43439</v>
      </c>
      <c r="AG977" s="1">
        <v>43439</v>
      </c>
      <c r="AI977" s="1">
        <v>43444</v>
      </c>
      <c r="AK977" s="1">
        <v>43621</v>
      </c>
      <c r="AM977" s="1">
        <v>43627</v>
      </c>
      <c r="AO977" s="1">
        <v>43665</v>
      </c>
      <c r="AQ977">
        <v>1600618068</v>
      </c>
      <c r="AR977" t="s">
        <v>569</v>
      </c>
      <c r="AS977">
        <v>1</v>
      </c>
      <c r="AV977" t="s">
        <v>1059</v>
      </c>
      <c r="AW977" t="s">
        <v>5</v>
      </c>
      <c r="AY977" t="s">
        <v>9</v>
      </c>
      <c r="BA977" t="s">
        <v>7</v>
      </c>
      <c r="BB977" s="1">
        <v>43451</v>
      </c>
      <c r="BC977" s="1">
        <v>43479</v>
      </c>
      <c r="BD977" s="1">
        <v>43798</v>
      </c>
      <c r="BE977" s="1">
        <v>43588</v>
      </c>
      <c r="BF977">
        <v>0</v>
      </c>
      <c r="BG977">
        <v>0</v>
      </c>
      <c r="BH977">
        <v>33270</v>
      </c>
      <c r="BI977">
        <v>34110</v>
      </c>
      <c r="BJ977">
        <v>98642</v>
      </c>
      <c r="BK977">
        <v>98642</v>
      </c>
      <c r="BL977">
        <v>281083.92</v>
      </c>
      <c r="BM977">
        <v>288395.25</v>
      </c>
      <c r="BN977">
        <v>69.39</v>
      </c>
      <c r="BO977">
        <v>71.11</v>
      </c>
      <c r="BP977" s="1">
        <v>43438</v>
      </c>
      <c r="BQ977" s="1">
        <v>43622</v>
      </c>
      <c r="BR977">
        <v>618069</v>
      </c>
      <c r="BS977">
        <v>1</v>
      </c>
      <c r="BT977" t="s">
        <v>709</v>
      </c>
      <c r="BU977" t="s">
        <v>718</v>
      </c>
      <c r="BW977" t="s">
        <v>739</v>
      </c>
      <c r="BX977">
        <v>147</v>
      </c>
      <c r="BY977">
        <v>151</v>
      </c>
      <c r="BZ977">
        <v>21069.921999999999</v>
      </c>
      <c r="CA977">
        <v>21643.253000000001</v>
      </c>
      <c r="CB977">
        <v>4.5860000000000003</v>
      </c>
      <c r="CC977">
        <v>4.7110000000000003</v>
      </c>
      <c r="CD977">
        <v>7350</v>
      </c>
      <c r="CE977">
        <v>7550</v>
      </c>
      <c r="CF977" t="s">
        <v>970</v>
      </c>
      <c r="CG977" t="s">
        <v>970</v>
      </c>
      <c r="CH977" t="s">
        <v>979</v>
      </c>
      <c r="CI977" t="s">
        <v>979</v>
      </c>
    </row>
    <row r="978" spans="1:87" x14ac:dyDescent="0.25">
      <c r="A978">
        <v>1600202804</v>
      </c>
      <c r="B978" t="s">
        <v>183</v>
      </c>
      <c r="C978">
        <v>202804</v>
      </c>
      <c r="E978" t="s">
        <v>1059</v>
      </c>
      <c r="F978" t="s">
        <v>1</v>
      </c>
      <c r="G978" t="s">
        <v>2</v>
      </c>
      <c r="H978">
        <v>98642</v>
      </c>
      <c r="I978">
        <v>98642</v>
      </c>
      <c r="J978">
        <v>33270</v>
      </c>
      <c r="K978">
        <v>34110</v>
      </c>
      <c r="L978">
        <v>0</v>
      </c>
      <c r="M978">
        <v>0</v>
      </c>
      <c r="N978">
        <v>281083.92200000002</v>
      </c>
      <c r="O978">
        <v>288395.25</v>
      </c>
      <c r="P978">
        <v>69.385999999999996</v>
      </c>
      <c r="Q978">
        <v>71.11</v>
      </c>
      <c r="R978">
        <v>36299</v>
      </c>
      <c r="AA978" t="s">
        <v>3</v>
      </c>
      <c r="AB978" s="1">
        <v>43438</v>
      </c>
      <c r="AE978" s="1">
        <v>43439</v>
      </c>
      <c r="AG978" s="1">
        <v>43439</v>
      </c>
      <c r="AI978" s="1">
        <v>43444</v>
      </c>
      <c r="AK978" s="1">
        <v>43621</v>
      </c>
      <c r="AM978" s="1">
        <v>43627</v>
      </c>
      <c r="AO978" s="1">
        <v>43665</v>
      </c>
      <c r="AQ978">
        <v>1600618068</v>
      </c>
      <c r="AR978" t="s">
        <v>569</v>
      </c>
      <c r="AS978">
        <v>1</v>
      </c>
      <c r="AV978" t="s">
        <v>1059</v>
      </c>
      <c r="AW978" t="s">
        <v>5</v>
      </c>
      <c r="AY978" t="s">
        <v>9</v>
      </c>
      <c r="BA978" t="s">
        <v>7</v>
      </c>
      <c r="BB978" s="1">
        <v>43451</v>
      </c>
      <c r="BC978" s="1">
        <v>43479</v>
      </c>
      <c r="BD978" s="1">
        <v>43798</v>
      </c>
      <c r="BE978" s="1">
        <v>43588</v>
      </c>
      <c r="BF978">
        <v>0</v>
      </c>
      <c r="BG978">
        <v>0</v>
      </c>
      <c r="BH978">
        <v>33270</v>
      </c>
      <c r="BI978">
        <v>34110</v>
      </c>
      <c r="BJ978">
        <v>98642</v>
      </c>
      <c r="BK978">
        <v>98642</v>
      </c>
      <c r="BL978">
        <v>281083.92</v>
      </c>
      <c r="BM978">
        <v>288395.25</v>
      </c>
      <c r="BN978">
        <v>69.39</v>
      </c>
      <c r="BO978">
        <v>71.11</v>
      </c>
      <c r="BP978" s="1">
        <v>43438</v>
      </c>
      <c r="BQ978" s="1">
        <v>43622</v>
      </c>
      <c r="BR978">
        <v>618070</v>
      </c>
      <c r="BS978">
        <v>2</v>
      </c>
      <c r="BT978" t="s">
        <v>717</v>
      </c>
      <c r="BU978" t="s">
        <v>718</v>
      </c>
      <c r="BW978" t="s">
        <v>944</v>
      </c>
      <c r="BX978">
        <v>1</v>
      </c>
      <c r="BY978">
        <v>1</v>
      </c>
      <c r="BZ978">
        <v>260014</v>
      </c>
      <c r="CA978">
        <v>266752</v>
      </c>
      <c r="CB978">
        <v>64.8</v>
      </c>
      <c r="CC978">
        <v>66.400000000000006</v>
      </c>
      <c r="CD978">
        <v>25920</v>
      </c>
      <c r="CE978">
        <v>26560</v>
      </c>
    </row>
    <row r="979" spans="1:87" x14ac:dyDescent="0.25">
      <c r="A979">
        <v>1600203230</v>
      </c>
      <c r="B979" t="s">
        <v>183</v>
      </c>
      <c r="C979">
        <v>203230</v>
      </c>
      <c r="E979" t="s">
        <v>1058</v>
      </c>
      <c r="F979" t="s">
        <v>1</v>
      </c>
      <c r="G979" t="s">
        <v>2</v>
      </c>
      <c r="H979">
        <v>780</v>
      </c>
      <c r="I979">
        <v>900.12</v>
      </c>
      <c r="J979">
        <v>312</v>
      </c>
      <c r="K979">
        <v>312</v>
      </c>
      <c r="L979">
        <v>0</v>
      </c>
      <c r="M979">
        <v>0</v>
      </c>
      <c r="N979">
        <v>3583.32</v>
      </c>
      <c r="O979">
        <v>3583.32</v>
      </c>
      <c r="P979">
        <v>0.78</v>
      </c>
      <c r="Q979">
        <v>0.78</v>
      </c>
      <c r="R979">
        <v>37514</v>
      </c>
      <c r="AA979" t="s">
        <v>3</v>
      </c>
      <c r="AB979" s="1">
        <v>43452</v>
      </c>
      <c r="AE979" s="1">
        <v>43452</v>
      </c>
      <c r="AG979" s="1">
        <v>43452</v>
      </c>
      <c r="AI979" s="1">
        <v>43453</v>
      </c>
      <c r="AK979" s="1">
        <v>43663</v>
      </c>
      <c r="AM979" s="1">
        <v>43663</v>
      </c>
      <c r="AO979" s="1">
        <v>43708</v>
      </c>
      <c r="AQ979">
        <v>1600618550</v>
      </c>
      <c r="AR979" t="s">
        <v>573</v>
      </c>
      <c r="AS979">
        <v>1</v>
      </c>
      <c r="AV979" t="s">
        <v>1058</v>
      </c>
      <c r="AW979" t="s">
        <v>5</v>
      </c>
      <c r="AX979">
        <v>1038989</v>
      </c>
      <c r="AY979" t="s">
        <v>6</v>
      </c>
      <c r="BA979" t="s">
        <v>7</v>
      </c>
      <c r="BB979" s="1">
        <v>43453</v>
      </c>
      <c r="BC979" s="1">
        <v>43453</v>
      </c>
      <c r="BD979" s="1">
        <v>43455</v>
      </c>
      <c r="BE979" s="1">
        <v>43615</v>
      </c>
      <c r="BF979">
        <v>0</v>
      </c>
      <c r="BG979">
        <v>0</v>
      </c>
      <c r="BH979">
        <v>312</v>
      </c>
      <c r="BI979">
        <v>312</v>
      </c>
      <c r="BJ979">
        <v>780</v>
      </c>
      <c r="BK979">
        <v>900.12</v>
      </c>
      <c r="BL979">
        <v>3583.32</v>
      </c>
      <c r="BM979">
        <v>3583.32</v>
      </c>
      <c r="BN979">
        <v>0.78</v>
      </c>
      <c r="BO979">
        <v>0.78</v>
      </c>
      <c r="BP979" s="1">
        <v>43452</v>
      </c>
      <c r="BQ979" s="1">
        <v>43663</v>
      </c>
      <c r="BR979">
        <v>618551</v>
      </c>
      <c r="BS979">
        <v>1</v>
      </c>
      <c r="BT979" t="s">
        <v>709</v>
      </c>
      <c r="BU979" t="s">
        <v>718</v>
      </c>
      <c r="BW979" t="s">
        <v>952</v>
      </c>
      <c r="BX979">
        <v>78</v>
      </c>
      <c r="BY979">
        <v>78</v>
      </c>
      <c r="BZ979">
        <v>3583.32</v>
      </c>
      <c r="CA979">
        <v>3583.32</v>
      </c>
      <c r="CB979">
        <v>0.78</v>
      </c>
      <c r="CC979">
        <v>0.78</v>
      </c>
      <c r="CD979">
        <v>312</v>
      </c>
      <c r="CE979">
        <v>312</v>
      </c>
    </row>
    <row r="980" spans="1:87" x14ac:dyDescent="0.25">
      <c r="A980">
        <v>1600202982</v>
      </c>
      <c r="B980" t="s">
        <v>183</v>
      </c>
      <c r="C980">
        <v>202982</v>
      </c>
      <c r="E980" t="s">
        <v>272</v>
      </c>
      <c r="F980" t="s">
        <v>1</v>
      </c>
      <c r="G980" t="s">
        <v>2</v>
      </c>
      <c r="H980">
        <v>24645</v>
      </c>
      <c r="I980">
        <v>27073.58</v>
      </c>
      <c r="J980">
        <v>6490</v>
      </c>
      <c r="K980">
        <v>6475</v>
      </c>
      <c r="L980">
        <v>0</v>
      </c>
      <c r="M980">
        <v>0</v>
      </c>
      <c r="N980">
        <v>72214.8</v>
      </c>
      <c r="O980">
        <v>71954.399999999994</v>
      </c>
      <c r="P980">
        <v>0</v>
      </c>
      <c r="Q980">
        <v>7.0000000000000007E-2</v>
      </c>
      <c r="R980">
        <v>36299</v>
      </c>
      <c r="AA980" t="s">
        <v>3</v>
      </c>
      <c r="AB980" s="1">
        <v>43445</v>
      </c>
      <c r="AE980" s="1">
        <v>43445</v>
      </c>
      <c r="AG980" s="1">
        <v>43445</v>
      </c>
      <c r="AI980" s="1">
        <v>43445</v>
      </c>
      <c r="AK980" s="1">
        <v>43621</v>
      </c>
      <c r="AM980" s="1">
        <v>43622</v>
      </c>
      <c r="AO980" s="1">
        <v>43665</v>
      </c>
      <c r="AQ980">
        <v>1600618369</v>
      </c>
      <c r="AR980" t="s">
        <v>571</v>
      </c>
      <c r="AS980">
        <v>1</v>
      </c>
      <c r="AV980" t="s">
        <v>272</v>
      </c>
      <c r="AW980" t="s">
        <v>5</v>
      </c>
      <c r="AY980" t="s">
        <v>6</v>
      </c>
      <c r="BA980" t="s">
        <v>7</v>
      </c>
      <c r="BB980" s="1">
        <v>43466</v>
      </c>
      <c r="BC980" s="1">
        <v>43497</v>
      </c>
      <c r="BD980" s="1">
        <v>43553</v>
      </c>
      <c r="BE980" s="1">
        <v>43616</v>
      </c>
      <c r="BF980">
        <v>0</v>
      </c>
      <c r="BG980">
        <v>0</v>
      </c>
      <c r="BH980">
        <v>6490</v>
      </c>
      <c r="BI980">
        <v>6475</v>
      </c>
      <c r="BJ980">
        <v>24645</v>
      </c>
      <c r="BK980">
        <v>27073.58</v>
      </c>
      <c r="BL980">
        <v>72214.8</v>
      </c>
      <c r="BM980">
        <v>71954.399999999994</v>
      </c>
      <c r="BN980">
        <v>0</v>
      </c>
      <c r="BO980">
        <v>7.0000000000000007E-2</v>
      </c>
      <c r="BP980" s="1">
        <v>43445</v>
      </c>
      <c r="BQ980" s="1">
        <v>43620</v>
      </c>
      <c r="BR980">
        <v>618370</v>
      </c>
      <c r="BS980">
        <v>1</v>
      </c>
      <c r="BT980" t="s">
        <v>709</v>
      </c>
      <c r="BU980" t="s">
        <v>712</v>
      </c>
      <c r="BW980" t="s">
        <v>730</v>
      </c>
      <c r="BX980">
        <v>44</v>
      </c>
      <c r="BY980">
        <v>45</v>
      </c>
      <c r="BZ980">
        <v>53592</v>
      </c>
      <c r="CA980">
        <v>54810</v>
      </c>
      <c r="CB980">
        <v>0</v>
      </c>
      <c r="CC980">
        <v>0</v>
      </c>
      <c r="CD980">
        <v>4840</v>
      </c>
      <c r="CE980">
        <v>4950</v>
      </c>
    </row>
    <row r="981" spans="1:87" x14ac:dyDescent="0.25">
      <c r="A981">
        <v>1600202982</v>
      </c>
      <c r="B981" t="s">
        <v>183</v>
      </c>
      <c r="C981">
        <v>202982</v>
      </c>
      <c r="E981" t="s">
        <v>272</v>
      </c>
      <c r="F981" t="s">
        <v>1</v>
      </c>
      <c r="G981" t="s">
        <v>2</v>
      </c>
      <c r="H981">
        <v>24645</v>
      </c>
      <c r="I981">
        <v>27073.58</v>
      </c>
      <c r="J981">
        <v>6490</v>
      </c>
      <c r="K981">
        <v>6475</v>
      </c>
      <c r="L981">
        <v>0</v>
      </c>
      <c r="M981">
        <v>0</v>
      </c>
      <c r="N981">
        <v>72214.8</v>
      </c>
      <c r="O981">
        <v>71954.399999999994</v>
      </c>
      <c r="P981">
        <v>0</v>
      </c>
      <c r="Q981">
        <v>7.0000000000000007E-2</v>
      </c>
      <c r="R981">
        <v>36299</v>
      </c>
      <c r="AA981" t="s">
        <v>3</v>
      </c>
      <c r="AB981" s="1">
        <v>43445</v>
      </c>
      <c r="AE981" s="1">
        <v>43445</v>
      </c>
      <c r="AG981" s="1">
        <v>43445</v>
      </c>
      <c r="AI981" s="1">
        <v>43445</v>
      </c>
      <c r="AK981" s="1">
        <v>43621</v>
      </c>
      <c r="AM981" s="1">
        <v>43622</v>
      </c>
      <c r="AO981" s="1">
        <v>43665</v>
      </c>
      <c r="AQ981">
        <v>1600618369</v>
      </c>
      <c r="AR981" t="s">
        <v>571</v>
      </c>
      <c r="AS981">
        <v>1</v>
      </c>
      <c r="AV981" t="s">
        <v>272</v>
      </c>
      <c r="AW981" t="s">
        <v>5</v>
      </c>
      <c r="AY981" t="s">
        <v>6</v>
      </c>
      <c r="BA981" t="s">
        <v>7</v>
      </c>
      <c r="BB981" s="1">
        <v>43466</v>
      </c>
      <c r="BC981" s="1">
        <v>43497</v>
      </c>
      <c r="BD981" s="1">
        <v>43553</v>
      </c>
      <c r="BE981" s="1">
        <v>43616</v>
      </c>
      <c r="BF981">
        <v>0</v>
      </c>
      <c r="BG981">
        <v>0</v>
      </c>
      <c r="BH981">
        <v>6490</v>
      </c>
      <c r="BI981">
        <v>6475</v>
      </c>
      <c r="BJ981">
        <v>24645</v>
      </c>
      <c r="BK981">
        <v>27073.58</v>
      </c>
      <c r="BL981">
        <v>72214.8</v>
      </c>
      <c r="BM981">
        <v>71954.399999999994</v>
      </c>
      <c r="BN981">
        <v>0</v>
      </c>
      <c r="BO981">
        <v>7.0000000000000007E-2</v>
      </c>
      <c r="BP981" s="1">
        <v>43445</v>
      </c>
      <c r="BQ981" s="1">
        <v>43620</v>
      </c>
      <c r="BR981">
        <v>618371</v>
      </c>
      <c r="BS981">
        <v>2</v>
      </c>
      <c r="BT981" t="s">
        <v>709</v>
      </c>
      <c r="BU981" t="s">
        <v>712</v>
      </c>
      <c r="BW981" t="s">
        <v>730</v>
      </c>
      <c r="BX981">
        <v>18</v>
      </c>
      <c r="BY981">
        <v>18</v>
      </c>
      <c r="BZ981">
        <v>15120</v>
      </c>
      <c r="CA981">
        <v>15120</v>
      </c>
      <c r="CB981">
        <v>0</v>
      </c>
      <c r="CC981">
        <v>0</v>
      </c>
      <c r="CD981">
        <v>1350</v>
      </c>
      <c r="CE981">
        <v>1350</v>
      </c>
    </row>
    <row r="982" spans="1:87" x14ac:dyDescent="0.25">
      <c r="A982">
        <v>1600202982</v>
      </c>
      <c r="B982" t="s">
        <v>183</v>
      </c>
      <c r="C982">
        <v>202982</v>
      </c>
      <c r="E982" t="s">
        <v>272</v>
      </c>
      <c r="F982" t="s">
        <v>1</v>
      </c>
      <c r="G982" t="s">
        <v>2</v>
      </c>
      <c r="H982">
        <v>24645</v>
      </c>
      <c r="I982">
        <v>27073.58</v>
      </c>
      <c r="J982">
        <v>6490</v>
      </c>
      <c r="K982">
        <v>6475</v>
      </c>
      <c r="L982">
        <v>0</v>
      </c>
      <c r="M982">
        <v>0</v>
      </c>
      <c r="N982">
        <v>72214.8</v>
      </c>
      <c r="O982">
        <v>71954.399999999994</v>
      </c>
      <c r="P982">
        <v>0</v>
      </c>
      <c r="Q982">
        <v>7.0000000000000007E-2</v>
      </c>
      <c r="R982">
        <v>36299</v>
      </c>
      <c r="AA982" t="s">
        <v>3</v>
      </c>
      <c r="AB982" s="1">
        <v>43445</v>
      </c>
      <c r="AE982" s="1">
        <v>43445</v>
      </c>
      <c r="AG982" s="1">
        <v>43445</v>
      </c>
      <c r="AI982" s="1">
        <v>43445</v>
      </c>
      <c r="AK982" s="1">
        <v>43621</v>
      </c>
      <c r="AM982" s="1">
        <v>43622</v>
      </c>
      <c r="AO982" s="1">
        <v>43665</v>
      </c>
      <c r="AQ982">
        <v>1600618369</v>
      </c>
      <c r="AR982" t="s">
        <v>571</v>
      </c>
      <c r="AS982">
        <v>1</v>
      </c>
      <c r="AV982" t="s">
        <v>272</v>
      </c>
      <c r="AW982" t="s">
        <v>5</v>
      </c>
      <c r="AY982" t="s">
        <v>6</v>
      </c>
      <c r="BA982" t="s">
        <v>7</v>
      </c>
      <c r="BB982" s="1">
        <v>43466</v>
      </c>
      <c r="BC982" s="1">
        <v>43497</v>
      </c>
      <c r="BD982" s="1">
        <v>43553</v>
      </c>
      <c r="BE982" s="1">
        <v>43616</v>
      </c>
      <c r="BF982">
        <v>0</v>
      </c>
      <c r="BG982">
        <v>0</v>
      </c>
      <c r="BH982">
        <v>6490</v>
      </c>
      <c r="BI982">
        <v>6475</v>
      </c>
      <c r="BJ982">
        <v>24645</v>
      </c>
      <c r="BK982">
        <v>27073.58</v>
      </c>
      <c r="BL982">
        <v>72214.8</v>
      </c>
      <c r="BM982">
        <v>71954.399999999994</v>
      </c>
      <c r="BN982">
        <v>0</v>
      </c>
      <c r="BO982">
        <v>7.0000000000000007E-2</v>
      </c>
      <c r="BP982" s="1">
        <v>43445</v>
      </c>
      <c r="BQ982" s="1">
        <v>43620</v>
      </c>
      <c r="BR982">
        <v>618372</v>
      </c>
      <c r="BS982">
        <v>3</v>
      </c>
      <c r="BT982" t="s">
        <v>709</v>
      </c>
      <c r="BU982" t="s">
        <v>712</v>
      </c>
      <c r="BW982" t="s">
        <v>730</v>
      </c>
      <c r="BX982">
        <v>6</v>
      </c>
      <c r="BY982">
        <v>3</v>
      </c>
      <c r="BZ982">
        <v>3502.8</v>
      </c>
      <c r="CA982">
        <v>1751.4</v>
      </c>
      <c r="CB982">
        <v>0</v>
      </c>
      <c r="CC982">
        <v>0</v>
      </c>
      <c r="CD982">
        <v>300</v>
      </c>
      <c r="CE982">
        <v>150</v>
      </c>
    </row>
    <row r="983" spans="1:87" x14ac:dyDescent="0.25">
      <c r="A983">
        <v>1600202982</v>
      </c>
      <c r="B983" t="s">
        <v>183</v>
      </c>
      <c r="C983">
        <v>202982</v>
      </c>
      <c r="E983" t="s">
        <v>272</v>
      </c>
      <c r="F983" t="s">
        <v>1</v>
      </c>
      <c r="G983" t="s">
        <v>2</v>
      </c>
      <c r="H983">
        <v>24645</v>
      </c>
      <c r="I983">
        <v>27073.58</v>
      </c>
      <c r="J983">
        <v>6490</v>
      </c>
      <c r="K983">
        <v>6475</v>
      </c>
      <c r="L983">
        <v>0</v>
      </c>
      <c r="M983">
        <v>0</v>
      </c>
      <c r="N983">
        <v>72214.8</v>
      </c>
      <c r="O983">
        <v>71954.399999999994</v>
      </c>
      <c r="P983">
        <v>0</v>
      </c>
      <c r="Q983">
        <v>7.0000000000000007E-2</v>
      </c>
      <c r="R983">
        <v>36299</v>
      </c>
      <c r="AA983" t="s">
        <v>3</v>
      </c>
      <c r="AB983" s="1">
        <v>43445</v>
      </c>
      <c r="AE983" s="1">
        <v>43445</v>
      </c>
      <c r="AG983" s="1">
        <v>43445</v>
      </c>
      <c r="AI983" s="1">
        <v>43445</v>
      </c>
      <c r="AK983" s="1">
        <v>43621</v>
      </c>
      <c r="AM983" s="1">
        <v>43622</v>
      </c>
      <c r="AO983" s="1">
        <v>43665</v>
      </c>
      <c r="AQ983">
        <v>1600618369</v>
      </c>
      <c r="AR983" t="s">
        <v>571</v>
      </c>
      <c r="AS983">
        <v>1</v>
      </c>
      <c r="AV983" t="s">
        <v>272</v>
      </c>
      <c r="AW983" t="s">
        <v>5</v>
      </c>
      <c r="AY983" t="s">
        <v>6</v>
      </c>
      <c r="BA983" t="s">
        <v>7</v>
      </c>
      <c r="BB983" s="1">
        <v>43466</v>
      </c>
      <c r="BC983" s="1">
        <v>43497</v>
      </c>
      <c r="BD983" s="1">
        <v>43553</v>
      </c>
      <c r="BE983" s="1">
        <v>43616</v>
      </c>
      <c r="BF983">
        <v>0</v>
      </c>
      <c r="BG983">
        <v>0</v>
      </c>
      <c r="BH983">
        <v>6490</v>
      </c>
      <c r="BI983">
        <v>6475</v>
      </c>
      <c r="BJ983">
        <v>24645</v>
      </c>
      <c r="BK983">
        <v>27073.58</v>
      </c>
      <c r="BL983">
        <v>72214.8</v>
      </c>
      <c r="BM983">
        <v>71954.399999999994</v>
      </c>
      <c r="BN983">
        <v>0</v>
      </c>
      <c r="BO983">
        <v>7.0000000000000007E-2</v>
      </c>
      <c r="BP983" s="1">
        <v>43445</v>
      </c>
      <c r="BQ983" s="1">
        <v>43620</v>
      </c>
      <c r="BR983">
        <v>1047344</v>
      </c>
      <c r="BS983">
        <v>4</v>
      </c>
      <c r="BT983" t="s">
        <v>709</v>
      </c>
      <c r="BU983" t="s">
        <v>712</v>
      </c>
      <c r="BW983" t="s">
        <v>730</v>
      </c>
      <c r="BX983">
        <v>1</v>
      </c>
      <c r="BY983">
        <v>1</v>
      </c>
      <c r="BZ983">
        <v>273</v>
      </c>
      <c r="CA983">
        <v>273</v>
      </c>
      <c r="CB983">
        <v>6.5000000000000002E-2</v>
      </c>
      <c r="CC983">
        <v>6.5000000000000002E-2</v>
      </c>
      <c r="CD983">
        <v>25</v>
      </c>
      <c r="CE983">
        <v>25</v>
      </c>
    </row>
    <row r="984" spans="1:87" x14ac:dyDescent="0.25">
      <c r="A984">
        <v>1600207565</v>
      </c>
      <c r="B984" t="s">
        <v>183</v>
      </c>
      <c r="C984">
        <v>207565</v>
      </c>
      <c r="E984" t="s">
        <v>1058</v>
      </c>
      <c r="F984" t="s">
        <v>1</v>
      </c>
      <c r="G984" t="s">
        <v>2</v>
      </c>
      <c r="H984">
        <v>2733.33</v>
      </c>
      <c r="I984">
        <v>2678.29</v>
      </c>
      <c r="J984">
        <v>1075</v>
      </c>
      <c r="K984">
        <v>1075</v>
      </c>
      <c r="L984">
        <v>0</v>
      </c>
      <c r="M984">
        <v>0</v>
      </c>
      <c r="N984">
        <v>10728.828</v>
      </c>
      <c r="O984">
        <v>10728.83</v>
      </c>
      <c r="P984">
        <v>1.351</v>
      </c>
      <c r="Q984">
        <v>1.35</v>
      </c>
      <c r="R984">
        <v>32241</v>
      </c>
      <c r="AA984" t="s">
        <v>3</v>
      </c>
      <c r="AB984" s="1">
        <v>43555</v>
      </c>
      <c r="AE984" s="1">
        <v>43555</v>
      </c>
      <c r="AG984" s="1">
        <v>43555</v>
      </c>
      <c r="AI984" s="1">
        <v>43563</v>
      </c>
      <c r="AK984" s="1">
        <v>43629</v>
      </c>
      <c r="AM984" s="1">
        <v>43657</v>
      </c>
      <c r="AO984" s="1">
        <v>43665</v>
      </c>
      <c r="AQ984">
        <v>1600679081</v>
      </c>
      <c r="AR984" t="s">
        <v>616</v>
      </c>
      <c r="AS984">
        <v>1</v>
      </c>
      <c r="AV984" t="s">
        <v>1058</v>
      </c>
      <c r="AW984" t="s">
        <v>5</v>
      </c>
      <c r="AY984" t="s">
        <v>6</v>
      </c>
      <c r="BA984" t="s">
        <v>7</v>
      </c>
      <c r="BB984" s="1">
        <v>43570</v>
      </c>
      <c r="BC984" s="1">
        <v>43556</v>
      </c>
      <c r="BD984" s="1">
        <v>43616</v>
      </c>
      <c r="BE984" s="1">
        <v>43619</v>
      </c>
      <c r="BF984">
        <v>0</v>
      </c>
      <c r="BG984">
        <v>0</v>
      </c>
      <c r="BH984">
        <v>1075</v>
      </c>
      <c r="BI984">
        <v>1075</v>
      </c>
      <c r="BJ984">
        <v>2733.33</v>
      </c>
      <c r="BK984">
        <v>2678.29</v>
      </c>
      <c r="BL984">
        <v>10728.83</v>
      </c>
      <c r="BM984">
        <v>10728.83</v>
      </c>
      <c r="BN984">
        <v>1.35</v>
      </c>
      <c r="BO984">
        <v>1.35</v>
      </c>
      <c r="BP984" s="1">
        <v>43555</v>
      </c>
      <c r="BQ984" s="1">
        <v>43622</v>
      </c>
      <c r="BR984">
        <v>679082</v>
      </c>
      <c r="BS984">
        <v>1</v>
      </c>
      <c r="BT984" t="s">
        <v>709</v>
      </c>
      <c r="BU984" t="s">
        <v>718</v>
      </c>
      <c r="BW984" t="s">
        <v>1030</v>
      </c>
      <c r="BX984">
        <v>17</v>
      </c>
      <c r="BY984">
        <v>17</v>
      </c>
      <c r="BZ984">
        <v>3451.9319999999998</v>
      </c>
      <c r="CA984">
        <v>3451.9319999999998</v>
      </c>
      <c r="CB984">
        <v>0.751</v>
      </c>
      <c r="CC984">
        <v>0.751</v>
      </c>
      <c r="CD984">
        <v>595</v>
      </c>
      <c r="CE984">
        <v>595</v>
      </c>
    </row>
    <row r="985" spans="1:87" x14ac:dyDescent="0.25">
      <c r="A985">
        <v>1600207565</v>
      </c>
      <c r="B985" t="s">
        <v>183</v>
      </c>
      <c r="C985">
        <v>207565</v>
      </c>
      <c r="E985" t="s">
        <v>1058</v>
      </c>
      <c r="F985" t="s">
        <v>1</v>
      </c>
      <c r="G985" t="s">
        <v>2</v>
      </c>
      <c r="H985">
        <v>2733.33</v>
      </c>
      <c r="I985">
        <v>2678.29</v>
      </c>
      <c r="J985">
        <v>1075</v>
      </c>
      <c r="K985">
        <v>1075</v>
      </c>
      <c r="L985">
        <v>0</v>
      </c>
      <c r="M985">
        <v>0</v>
      </c>
      <c r="N985">
        <v>10728.828</v>
      </c>
      <c r="O985">
        <v>10728.83</v>
      </c>
      <c r="P985">
        <v>1.351</v>
      </c>
      <c r="Q985">
        <v>1.35</v>
      </c>
      <c r="R985">
        <v>32241</v>
      </c>
      <c r="AA985" t="s">
        <v>3</v>
      </c>
      <c r="AB985" s="1">
        <v>43555</v>
      </c>
      <c r="AE985" s="1">
        <v>43555</v>
      </c>
      <c r="AG985" s="1">
        <v>43555</v>
      </c>
      <c r="AI985" s="1">
        <v>43563</v>
      </c>
      <c r="AK985" s="1">
        <v>43629</v>
      </c>
      <c r="AM985" s="1">
        <v>43657</v>
      </c>
      <c r="AO985" s="1">
        <v>43665</v>
      </c>
      <c r="AQ985">
        <v>1600679081</v>
      </c>
      <c r="AR985" t="s">
        <v>616</v>
      </c>
      <c r="AS985">
        <v>1</v>
      </c>
      <c r="AV985" t="s">
        <v>1058</v>
      </c>
      <c r="AW985" t="s">
        <v>5</v>
      </c>
      <c r="AY985" t="s">
        <v>6</v>
      </c>
      <c r="BA985" t="s">
        <v>7</v>
      </c>
      <c r="BB985" s="1">
        <v>43570</v>
      </c>
      <c r="BC985" s="1">
        <v>43556</v>
      </c>
      <c r="BD985" s="1">
        <v>43616</v>
      </c>
      <c r="BE985" s="1">
        <v>43619</v>
      </c>
      <c r="BF985">
        <v>0</v>
      </c>
      <c r="BG985">
        <v>0</v>
      </c>
      <c r="BH985">
        <v>1075</v>
      </c>
      <c r="BI985">
        <v>1075</v>
      </c>
      <c r="BJ985">
        <v>2733.33</v>
      </c>
      <c r="BK985">
        <v>2678.29</v>
      </c>
      <c r="BL985">
        <v>10728.83</v>
      </c>
      <c r="BM985">
        <v>10728.83</v>
      </c>
      <c r="BN985">
        <v>1.35</v>
      </c>
      <c r="BO985">
        <v>1.35</v>
      </c>
      <c r="BP985" s="1">
        <v>43555</v>
      </c>
      <c r="BQ985" s="1">
        <v>43622</v>
      </c>
      <c r="BR985">
        <v>679083</v>
      </c>
      <c r="BS985">
        <v>2</v>
      </c>
      <c r="BT985" t="s">
        <v>709</v>
      </c>
      <c r="BU985" t="s">
        <v>718</v>
      </c>
      <c r="BW985" t="s">
        <v>952</v>
      </c>
      <c r="BX985">
        <v>60</v>
      </c>
      <c r="BY985">
        <v>60</v>
      </c>
      <c r="BZ985">
        <v>2756.4</v>
      </c>
      <c r="CA985">
        <v>2756.4</v>
      </c>
      <c r="CB985">
        <v>0.6</v>
      </c>
      <c r="CC985">
        <v>0.6</v>
      </c>
      <c r="CD985">
        <v>240</v>
      </c>
      <c r="CE985">
        <v>240</v>
      </c>
    </row>
    <row r="986" spans="1:87" x14ac:dyDescent="0.25">
      <c r="A986">
        <v>1600207565</v>
      </c>
      <c r="B986" t="s">
        <v>183</v>
      </c>
      <c r="C986">
        <v>207565</v>
      </c>
      <c r="E986" t="s">
        <v>1058</v>
      </c>
      <c r="F986" t="s">
        <v>1</v>
      </c>
      <c r="G986" t="s">
        <v>2</v>
      </c>
      <c r="H986">
        <v>2733.33</v>
      </c>
      <c r="I986">
        <v>2678.29</v>
      </c>
      <c r="J986">
        <v>1075</v>
      </c>
      <c r="K986">
        <v>1075</v>
      </c>
      <c r="L986">
        <v>0</v>
      </c>
      <c r="M986">
        <v>0</v>
      </c>
      <c r="N986">
        <v>10728.828</v>
      </c>
      <c r="O986">
        <v>10728.83</v>
      </c>
      <c r="P986">
        <v>1.351</v>
      </c>
      <c r="Q986">
        <v>1.35</v>
      </c>
      <c r="R986">
        <v>32241</v>
      </c>
      <c r="AA986" t="s">
        <v>3</v>
      </c>
      <c r="AB986" s="1">
        <v>43555</v>
      </c>
      <c r="AE986" s="1">
        <v>43555</v>
      </c>
      <c r="AG986" s="1">
        <v>43555</v>
      </c>
      <c r="AI986" s="1">
        <v>43563</v>
      </c>
      <c r="AK986" s="1">
        <v>43629</v>
      </c>
      <c r="AM986" s="1">
        <v>43657</v>
      </c>
      <c r="AO986" s="1">
        <v>43665</v>
      </c>
      <c r="AQ986">
        <v>1600679081</v>
      </c>
      <c r="AR986" t="s">
        <v>616</v>
      </c>
      <c r="AS986">
        <v>1</v>
      </c>
      <c r="AV986" t="s">
        <v>1058</v>
      </c>
      <c r="AW986" t="s">
        <v>5</v>
      </c>
      <c r="AY986" t="s">
        <v>6</v>
      </c>
      <c r="BA986" t="s">
        <v>7</v>
      </c>
      <c r="BB986" s="1">
        <v>43570</v>
      </c>
      <c r="BC986" s="1">
        <v>43556</v>
      </c>
      <c r="BD986" s="1">
        <v>43616</v>
      </c>
      <c r="BE986" s="1">
        <v>43619</v>
      </c>
      <c r="BF986">
        <v>0</v>
      </c>
      <c r="BG986">
        <v>0</v>
      </c>
      <c r="BH986">
        <v>1075</v>
      </c>
      <c r="BI986">
        <v>1075</v>
      </c>
      <c r="BJ986">
        <v>2733.33</v>
      </c>
      <c r="BK986">
        <v>2678.29</v>
      </c>
      <c r="BL986">
        <v>10728.83</v>
      </c>
      <c r="BM986">
        <v>10728.83</v>
      </c>
      <c r="BN986">
        <v>1.35</v>
      </c>
      <c r="BO986">
        <v>1.35</v>
      </c>
      <c r="BP986" s="1">
        <v>43555</v>
      </c>
      <c r="BQ986" s="1">
        <v>43622</v>
      </c>
      <c r="BR986">
        <v>679084</v>
      </c>
      <c r="BS986">
        <v>3</v>
      </c>
      <c r="BT986" t="s">
        <v>709</v>
      </c>
      <c r="BU986" t="s">
        <v>718</v>
      </c>
      <c r="BW986" t="s">
        <v>728</v>
      </c>
      <c r="BX986">
        <v>8</v>
      </c>
      <c r="BY986">
        <v>8</v>
      </c>
      <c r="BZ986">
        <v>4520.4960000000001</v>
      </c>
      <c r="CA986">
        <v>4520.4960000000001</v>
      </c>
      <c r="CB986">
        <v>0</v>
      </c>
      <c r="CC986">
        <v>0</v>
      </c>
      <c r="CD986">
        <v>240</v>
      </c>
      <c r="CE986">
        <v>240</v>
      </c>
    </row>
    <row r="987" spans="1:87" x14ac:dyDescent="0.25">
      <c r="A987">
        <v>1600206300</v>
      </c>
      <c r="B987" t="s">
        <v>183</v>
      </c>
      <c r="C987">
        <v>206300</v>
      </c>
      <c r="E987" t="s">
        <v>41</v>
      </c>
      <c r="F987" t="s">
        <v>1</v>
      </c>
      <c r="G987" t="s">
        <v>2</v>
      </c>
      <c r="H987">
        <v>5375</v>
      </c>
      <c r="I987">
        <v>6640</v>
      </c>
      <c r="J987">
        <v>597.70000000000005</v>
      </c>
      <c r="K987">
        <v>613</v>
      </c>
      <c r="L987">
        <v>0</v>
      </c>
      <c r="M987">
        <v>0</v>
      </c>
      <c r="N987">
        <v>11954</v>
      </c>
      <c r="O987">
        <v>12260</v>
      </c>
      <c r="P987">
        <v>0</v>
      </c>
      <c r="Q987">
        <v>0</v>
      </c>
      <c r="R987">
        <v>11887</v>
      </c>
      <c r="AA987" t="s">
        <v>3</v>
      </c>
      <c r="AB987" s="1">
        <v>43518</v>
      </c>
      <c r="AE987" s="1">
        <v>43549</v>
      </c>
      <c r="AG987" s="1">
        <v>43549</v>
      </c>
      <c r="AI987" s="1">
        <v>43549</v>
      </c>
      <c r="AK987" s="1">
        <v>43633</v>
      </c>
      <c r="AM987" s="1">
        <v>43634</v>
      </c>
      <c r="AO987" s="1">
        <v>43665</v>
      </c>
      <c r="AQ987">
        <v>1600681084</v>
      </c>
      <c r="AR987" t="s">
        <v>602</v>
      </c>
      <c r="AS987">
        <v>1</v>
      </c>
      <c r="AV987" t="s">
        <v>41</v>
      </c>
      <c r="AW987" t="s">
        <v>5</v>
      </c>
      <c r="AX987">
        <v>1027933</v>
      </c>
      <c r="AY987" t="s">
        <v>6</v>
      </c>
      <c r="BA987" t="s">
        <v>7</v>
      </c>
      <c r="BB987" s="1">
        <v>43556</v>
      </c>
      <c r="BC987" s="1">
        <v>43570</v>
      </c>
      <c r="BD987" s="1">
        <v>43585</v>
      </c>
      <c r="BE987" s="1">
        <v>43629</v>
      </c>
      <c r="BF987">
        <v>0</v>
      </c>
      <c r="BG987">
        <v>0</v>
      </c>
      <c r="BH987">
        <v>597.70000000000005</v>
      </c>
      <c r="BI987">
        <v>613</v>
      </c>
      <c r="BJ987">
        <v>5375</v>
      </c>
      <c r="BK987">
        <v>6640</v>
      </c>
      <c r="BL987">
        <v>11954</v>
      </c>
      <c r="BM987">
        <v>12260</v>
      </c>
      <c r="BN987">
        <v>0</v>
      </c>
      <c r="BO987">
        <v>0</v>
      </c>
      <c r="BP987" s="1">
        <v>43518</v>
      </c>
      <c r="BQ987" s="1">
        <v>43630</v>
      </c>
      <c r="BR987">
        <v>681085</v>
      </c>
      <c r="BS987">
        <v>1</v>
      </c>
      <c r="BT987" t="s">
        <v>717</v>
      </c>
      <c r="BU987" t="s">
        <v>718</v>
      </c>
      <c r="BW987" t="s">
        <v>944</v>
      </c>
      <c r="BX987">
        <v>1</v>
      </c>
      <c r="BY987">
        <v>1</v>
      </c>
      <c r="BZ987">
        <v>11954</v>
      </c>
      <c r="CA987">
        <v>12260</v>
      </c>
      <c r="CB987">
        <v>0</v>
      </c>
      <c r="CC987">
        <v>0</v>
      </c>
      <c r="CD987">
        <v>597.70000000000005</v>
      </c>
      <c r="CE987">
        <v>613</v>
      </c>
    </row>
    <row r="988" spans="1:87" x14ac:dyDescent="0.25">
      <c r="A988">
        <v>1600201111</v>
      </c>
      <c r="B988" t="s">
        <v>183</v>
      </c>
      <c r="C988">
        <v>201111</v>
      </c>
      <c r="E988" t="s">
        <v>1058</v>
      </c>
      <c r="F988" t="s">
        <v>1</v>
      </c>
      <c r="G988" t="s">
        <v>2</v>
      </c>
      <c r="H988">
        <v>4492.43</v>
      </c>
      <c r="I988">
        <v>4211.53</v>
      </c>
      <c r="J988">
        <v>1940</v>
      </c>
      <c r="K988">
        <v>1940</v>
      </c>
      <c r="L988">
        <v>0</v>
      </c>
      <c r="M988">
        <v>0</v>
      </c>
      <c r="N988">
        <v>12317.871999999999</v>
      </c>
      <c r="O988">
        <v>12317.87</v>
      </c>
      <c r="P988">
        <v>3.14</v>
      </c>
      <c r="Q988">
        <v>3.14</v>
      </c>
      <c r="R988">
        <v>36791</v>
      </c>
      <c r="AA988" t="s">
        <v>3</v>
      </c>
      <c r="AB988" s="1">
        <v>43392</v>
      </c>
      <c r="AE988" s="1">
        <v>43392</v>
      </c>
      <c r="AG988" s="1">
        <v>43392</v>
      </c>
      <c r="AI988" s="1">
        <v>43392</v>
      </c>
      <c r="AK988" s="1">
        <v>43672</v>
      </c>
      <c r="AM988" s="1">
        <v>43672</v>
      </c>
      <c r="AO988" s="1">
        <v>43708</v>
      </c>
      <c r="AQ988">
        <v>1600643356</v>
      </c>
      <c r="AR988" t="s">
        <v>561</v>
      </c>
      <c r="AS988">
        <v>1</v>
      </c>
      <c r="AV988" t="s">
        <v>1058</v>
      </c>
      <c r="AW988" t="s">
        <v>5</v>
      </c>
      <c r="AX988">
        <v>1029789</v>
      </c>
      <c r="AY988" t="s">
        <v>6</v>
      </c>
      <c r="BA988" t="s">
        <v>7</v>
      </c>
      <c r="BB988" s="1">
        <v>43404</v>
      </c>
      <c r="BC988" s="1">
        <v>43411</v>
      </c>
      <c r="BD988" s="1">
        <v>43586</v>
      </c>
      <c r="BE988" s="1">
        <v>43633</v>
      </c>
      <c r="BF988">
        <v>0</v>
      </c>
      <c r="BG988">
        <v>0</v>
      </c>
      <c r="BH988">
        <v>1940</v>
      </c>
      <c r="BI988">
        <v>1940</v>
      </c>
      <c r="BJ988">
        <v>4492.43</v>
      </c>
      <c r="BK988">
        <v>4211.53</v>
      </c>
      <c r="BL988">
        <v>12317.87</v>
      </c>
      <c r="BM988">
        <v>12317.87</v>
      </c>
      <c r="BN988">
        <v>3.14</v>
      </c>
      <c r="BO988">
        <v>3.14</v>
      </c>
      <c r="BP988" s="1">
        <v>43392</v>
      </c>
      <c r="BQ988" s="1">
        <v>43672</v>
      </c>
      <c r="BR988">
        <v>643357</v>
      </c>
      <c r="BS988">
        <v>1</v>
      </c>
      <c r="BT988" t="s">
        <v>709</v>
      </c>
      <c r="BU988" t="s">
        <v>718</v>
      </c>
      <c r="BW988" t="s">
        <v>739</v>
      </c>
      <c r="BX988">
        <v>19</v>
      </c>
      <c r="BY988">
        <v>19</v>
      </c>
      <c r="BZ988">
        <v>2723.3229999999999</v>
      </c>
      <c r="CA988">
        <v>2723.3229999999999</v>
      </c>
      <c r="CB988">
        <v>0.59299999999999997</v>
      </c>
      <c r="CC988">
        <v>0.59299999999999997</v>
      </c>
      <c r="CD988">
        <v>950</v>
      </c>
      <c r="CE988">
        <v>950</v>
      </c>
    </row>
    <row r="989" spans="1:87" x14ac:dyDescent="0.25">
      <c r="A989">
        <v>1600201111</v>
      </c>
      <c r="B989" t="s">
        <v>183</v>
      </c>
      <c r="C989">
        <v>201111</v>
      </c>
      <c r="E989" t="s">
        <v>1058</v>
      </c>
      <c r="F989" t="s">
        <v>1</v>
      </c>
      <c r="G989" t="s">
        <v>2</v>
      </c>
      <c r="H989">
        <v>4492.43</v>
      </c>
      <c r="I989">
        <v>4211.53</v>
      </c>
      <c r="J989">
        <v>1940</v>
      </c>
      <c r="K989">
        <v>1940</v>
      </c>
      <c r="L989">
        <v>0</v>
      </c>
      <c r="M989">
        <v>0</v>
      </c>
      <c r="N989">
        <v>12317.871999999999</v>
      </c>
      <c r="O989">
        <v>12317.87</v>
      </c>
      <c r="P989">
        <v>3.14</v>
      </c>
      <c r="Q989">
        <v>3.14</v>
      </c>
      <c r="R989">
        <v>36791</v>
      </c>
      <c r="AA989" t="s">
        <v>3</v>
      </c>
      <c r="AB989" s="1">
        <v>43392</v>
      </c>
      <c r="AE989" s="1">
        <v>43392</v>
      </c>
      <c r="AG989" s="1">
        <v>43392</v>
      </c>
      <c r="AI989" s="1">
        <v>43392</v>
      </c>
      <c r="AK989" s="1">
        <v>43672</v>
      </c>
      <c r="AM989" s="1">
        <v>43672</v>
      </c>
      <c r="AO989" s="1">
        <v>43708</v>
      </c>
      <c r="AQ989">
        <v>1600643356</v>
      </c>
      <c r="AR989" t="s">
        <v>561</v>
      </c>
      <c r="AS989">
        <v>1</v>
      </c>
      <c r="AV989" t="s">
        <v>1058</v>
      </c>
      <c r="AW989" t="s">
        <v>5</v>
      </c>
      <c r="AX989">
        <v>1029789</v>
      </c>
      <c r="AY989" t="s">
        <v>6</v>
      </c>
      <c r="BA989" t="s">
        <v>7</v>
      </c>
      <c r="BB989" s="1">
        <v>43404</v>
      </c>
      <c r="BC989" s="1">
        <v>43411</v>
      </c>
      <c r="BD989" s="1">
        <v>43586</v>
      </c>
      <c r="BE989" s="1">
        <v>43633</v>
      </c>
      <c r="BF989">
        <v>0</v>
      </c>
      <c r="BG989">
        <v>0</v>
      </c>
      <c r="BH989">
        <v>1940</v>
      </c>
      <c r="BI989">
        <v>1940</v>
      </c>
      <c r="BJ989">
        <v>4492.43</v>
      </c>
      <c r="BK989">
        <v>4211.53</v>
      </c>
      <c r="BL989">
        <v>12317.87</v>
      </c>
      <c r="BM989">
        <v>12317.87</v>
      </c>
      <c r="BN989">
        <v>3.14</v>
      </c>
      <c r="BO989">
        <v>3.14</v>
      </c>
      <c r="BP989" s="1">
        <v>43392</v>
      </c>
      <c r="BQ989" s="1">
        <v>43672</v>
      </c>
      <c r="BR989">
        <v>643358</v>
      </c>
      <c r="BS989">
        <v>2</v>
      </c>
      <c r="BT989" t="s">
        <v>709</v>
      </c>
      <c r="BU989" t="s">
        <v>718</v>
      </c>
      <c r="BW989" t="s">
        <v>953</v>
      </c>
      <c r="BX989">
        <v>9</v>
      </c>
      <c r="BY989">
        <v>9</v>
      </c>
      <c r="BZ989">
        <v>9594.5490000000009</v>
      </c>
      <c r="CA989">
        <v>9594.5490000000009</v>
      </c>
      <c r="CB989">
        <v>2.5470000000000002</v>
      </c>
      <c r="CC989">
        <v>2.5470000000000002</v>
      </c>
      <c r="CD989">
        <v>990</v>
      </c>
      <c r="CE989">
        <v>990</v>
      </c>
      <c r="CF989" t="s">
        <v>955</v>
      </c>
      <c r="CG989" t="s">
        <v>955</v>
      </c>
      <c r="CH989" t="s">
        <v>956</v>
      </c>
      <c r="CI989" t="s">
        <v>956</v>
      </c>
    </row>
    <row r="990" spans="1:87" x14ac:dyDescent="0.25">
      <c r="A990">
        <v>1600203750</v>
      </c>
      <c r="B990" t="s">
        <v>183</v>
      </c>
      <c r="C990">
        <v>203750</v>
      </c>
      <c r="E990" t="s">
        <v>272</v>
      </c>
      <c r="F990" t="s">
        <v>1</v>
      </c>
      <c r="G990" t="s">
        <v>2</v>
      </c>
      <c r="H990">
        <v>4976</v>
      </c>
      <c r="I990">
        <v>4976</v>
      </c>
      <c r="J990">
        <v>770</v>
      </c>
      <c r="K990">
        <v>770</v>
      </c>
      <c r="L990">
        <v>0</v>
      </c>
      <c r="M990">
        <v>0</v>
      </c>
      <c r="N990">
        <v>8526</v>
      </c>
      <c r="O990">
        <v>8526</v>
      </c>
      <c r="P990">
        <v>0</v>
      </c>
      <c r="Q990">
        <v>0</v>
      </c>
      <c r="R990">
        <v>37722</v>
      </c>
      <c r="AA990" t="s">
        <v>3</v>
      </c>
      <c r="AB990" s="1">
        <v>43475</v>
      </c>
      <c r="AE990" s="1">
        <v>43475</v>
      </c>
      <c r="AG990" s="1">
        <v>43475</v>
      </c>
      <c r="AI990" s="1">
        <v>43475</v>
      </c>
      <c r="AK990" s="1">
        <v>43705</v>
      </c>
      <c r="AM990" s="1">
        <v>43706</v>
      </c>
      <c r="AO990" s="1">
        <v>43727</v>
      </c>
      <c r="AQ990">
        <v>1600663812</v>
      </c>
      <c r="AR990" t="s">
        <v>577</v>
      </c>
      <c r="AS990">
        <v>1</v>
      </c>
      <c r="AV990" t="s">
        <v>272</v>
      </c>
      <c r="AW990" t="s">
        <v>5</v>
      </c>
      <c r="AX990">
        <v>1024649</v>
      </c>
      <c r="AY990" t="s">
        <v>6</v>
      </c>
      <c r="BA990" t="s">
        <v>7</v>
      </c>
      <c r="BB990" s="1">
        <v>43480</v>
      </c>
      <c r="BC990" s="1">
        <v>43480</v>
      </c>
      <c r="BD990" s="1">
        <v>43878</v>
      </c>
      <c r="BE990" s="1">
        <v>43656</v>
      </c>
      <c r="BF990">
        <v>0</v>
      </c>
      <c r="BG990">
        <v>0</v>
      </c>
      <c r="BH990">
        <v>770</v>
      </c>
      <c r="BI990">
        <v>770</v>
      </c>
      <c r="BJ990">
        <v>4976</v>
      </c>
      <c r="BK990">
        <v>4976</v>
      </c>
      <c r="BL990">
        <v>8526</v>
      </c>
      <c r="BM990">
        <v>8526</v>
      </c>
      <c r="BN990">
        <v>0</v>
      </c>
      <c r="BO990">
        <v>0</v>
      </c>
      <c r="BP990" s="1">
        <v>43475</v>
      </c>
      <c r="BQ990" s="1">
        <v>43706</v>
      </c>
      <c r="BR990">
        <v>663813</v>
      </c>
      <c r="BS990">
        <v>1</v>
      </c>
      <c r="BT990" t="s">
        <v>709</v>
      </c>
      <c r="BU990" t="s">
        <v>712</v>
      </c>
      <c r="BW990" t="s">
        <v>730</v>
      </c>
      <c r="BX990">
        <v>7</v>
      </c>
      <c r="BY990">
        <v>7</v>
      </c>
      <c r="BZ990">
        <v>8526</v>
      </c>
      <c r="CA990">
        <v>8526</v>
      </c>
      <c r="CB990">
        <v>0</v>
      </c>
      <c r="CC990">
        <v>0</v>
      </c>
      <c r="CD990">
        <v>770</v>
      </c>
      <c r="CE990">
        <v>770</v>
      </c>
      <c r="CF990" t="s">
        <v>957</v>
      </c>
      <c r="CG990" t="s">
        <v>957</v>
      </c>
      <c r="CH990" t="s">
        <v>957</v>
      </c>
      <c r="CI990" t="s">
        <v>957</v>
      </c>
    </row>
    <row r="991" spans="1:87" x14ac:dyDescent="0.25">
      <c r="A991">
        <v>1600202922</v>
      </c>
      <c r="B991" t="s">
        <v>183</v>
      </c>
      <c r="C991">
        <v>202922</v>
      </c>
      <c r="E991" t="s">
        <v>1058</v>
      </c>
      <c r="F991" t="s">
        <v>1</v>
      </c>
      <c r="G991" t="s">
        <v>2</v>
      </c>
      <c r="H991">
        <v>2237.7600000000002</v>
      </c>
      <c r="I991">
        <v>2237.7600000000002</v>
      </c>
      <c r="J991">
        <v>1600</v>
      </c>
      <c r="K991">
        <v>1600</v>
      </c>
      <c r="L991">
        <v>0</v>
      </c>
      <c r="M991">
        <v>0</v>
      </c>
      <c r="N991">
        <v>4586.6499999999996</v>
      </c>
      <c r="O991">
        <v>4586.6499999999996</v>
      </c>
      <c r="P991">
        <v>0.998</v>
      </c>
      <c r="Q991">
        <v>1</v>
      </c>
      <c r="R991">
        <v>37436</v>
      </c>
      <c r="AA991" t="s">
        <v>3</v>
      </c>
      <c r="AB991" s="1">
        <v>43444</v>
      </c>
      <c r="AE991" s="1">
        <v>43444</v>
      </c>
      <c r="AG991" s="1">
        <v>43444</v>
      </c>
      <c r="AI991" s="1">
        <v>43445</v>
      </c>
      <c r="AK991" s="1">
        <v>43728</v>
      </c>
      <c r="AM991" s="1">
        <v>43731</v>
      </c>
      <c r="AO991" s="1">
        <v>43757</v>
      </c>
      <c r="AQ991">
        <v>1600618344</v>
      </c>
      <c r="AR991" t="s">
        <v>570</v>
      </c>
      <c r="AS991">
        <v>1</v>
      </c>
      <c r="AV991" t="s">
        <v>1058</v>
      </c>
      <c r="AW991" t="s">
        <v>5</v>
      </c>
      <c r="AX991">
        <v>1000308</v>
      </c>
      <c r="AY991" t="s">
        <v>6</v>
      </c>
      <c r="BA991" t="s">
        <v>7</v>
      </c>
      <c r="BB991" s="1">
        <v>43448</v>
      </c>
      <c r="BC991" s="1">
        <v>43448</v>
      </c>
      <c r="BD991" s="1">
        <v>43889</v>
      </c>
      <c r="BE991" s="1">
        <v>43694</v>
      </c>
      <c r="BF991">
        <v>0</v>
      </c>
      <c r="BG991">
        <v>0</v>
      </c>
      <c r="BH991">
        <v>1600</v>
      </c>
      <c r="BI991">
        <v>1600</v>
      </c>
      <c r="BJ991">
        <v>2237.7600000000002</v>
      </c>
      <c r="BK991">
        <v>2237.7600000000002</v>
      </c>
      <c r="BL991">
        <v>4586.6499999999996</v>
      </c>
      <c r="BM991">
        <v>4586.6499999999996</v>
      </c>
      <c r="BN991">
        <v>1</v>
      </c>
      <c r="BO991">
        <v>1</v>
      </c>
      <c r="BP991" s="1">
        <v>43444</v>
      </c>
      <c r="BQ991" s="1">
        <v>43728</v>
      </c>
      <c r="BR991">
        <v>618345</v>
      </c>
      <c r="BS991">
        <v>1</v>
      </c>
      <c r="BT991" t="s">
        <v>709</v>
      </c>
      <c r="BU991" t="s">
        <v>718</v>
      </c>
      <c r="BW991" t="s">
        <v>739</v>
      </c>
      <c r="BX991">
        <v>32</v>
      </c>
      <c r="BY991">
        <v>32</v>
      </c>
      <c r="BZ991">
        <v>4586.6499999999996</v>
      </c>
      <c r="CA991">
        <v>4586.6499999999996</v>
      </c>
      <c r="CB991">
        <v>0.998</v>
      </c>
      <c r="CC991">
        <v>0.998</v>
      </c>
      <c r="CD991">
        <v>1600</v>
      </c>
      <c r="CE991">
        <v>1600</v>
      </c>
      <c r="CF991" t="s">
        <v>958</v>
      </c>
      <c r="CG991" t="s">
        <v>958</v>
      </c>
      <c r="CH991" t="s">
        <v>959</v>
      </c>
      <c r="CI991" t="s">
        <v>959</v>
      </c>
    </row>
    <row r="992" spans="1:87" x14ac:dyDescent="0.25">
      <c r="A992">
        <v>1600203975</v>
      </c>
      <c r="B992" t="s">
        <v>183</v>
      </c>
      <c r="C992">
        <v>203975</v>
      </c>
      <c r="E992" t="s">
        <v>1057</v>
      </c>
      <c r="F992" t="s">
        <v>1</v>
      </c>
      <c r="G992" t="s">
        <v>2</v>
      </c>
      <c r="H992">
        <v>21426.43</v>
      </c>
      <c r="I992">
        <v>21426.43</v>
      </c>
      <c r="J992">
        <v>5928.35</v>
      </c>
      <c r="K992">
        <v>6521.19</v>
      </c>
      <c r="L992">
        <v>0</v>
      </c>
      <c r="M992">
        <v>0</v>
      </c>
      <c r="N992">
        <v>97153</v>
      </c>
      <c r="O992">
        <v>89129</v>
      </c>
      <c r="P992">
        <v>8.6</v>
      </c>
      <c r="Q992">
        <v>12.7</v>
      </c>
      <c r="R992">
        <v>21325</v>
      </c>
      <c r="AA992" t="s">
        <v>3</v>
      </c>
      <c r="AB992" s="1">
        <v>43482</v>
      </c>
      <c r="AE992" s="1">
        <v>43482</v>
      </c>
      <c r="AG992" s="1">
        <v>43482</v>
      </c>
      <c r="AI992" s="1">
        <v>43493</v>
      </c>
      <c r="AK992" s="1">
        <v>43731</v>
      </c>
      <c r="AM992" s="1">
        <v>43733</v>
      </c>
      <c r="AO992" s="1">
        <v>43757</v>
      </c>
      <c r="AQ992">
        <v>1600669233</v>
      </c>
      <c r="AR992" t="s">
        <v>581</v>
      </c>
      <c r="AS992">
        <v>1</v>
      </c>
      <c r="AV992" t="s">
        <v>1057</v>
      </c>
      <c r="AW992" t="s">
        <v>5</v>
      </c>
      <c r="AY992" t="s">
        <v>6</v>
      </c>
      <c r="BA992" t="s">
        <v>7</v>
      </c>
      <c r="BB992" s="1">
        <v>43483</v>
      </c>
      <c r="BC992" s="1">
        <v>43483</v>
      </c>
      <c r="BD992" s="1">
        <v>43586</v>
      </c>
      <c r="BE992" s="1">
        <v>43694</v>
      </c>
      <c r="BF992">
        <v>0</v>
      </c>
      <c r="BG992">
        <v>0</v>
      </c>
      <c r="BH992">
        <v>5928.35</v>
      </c>
      <c r="BI992">
        <v>6521.19</v>
      </c>
      <c r="BJ992">
        <v>21426.43</v>
      </c>
      <c r="BK992">
        <v>21426.43</v>
      </c>
      <c r="BL992">
        <v>97153</v>
      </c>
      <c r="BM992">
        <v>89129</v>
      </c>
      <c r="BN992">
        <v>8.6</v>
      </c>
      <c r="BO992">
        <v>12.7</v>
      </c>
      <c r="BP992" s="1">
        <v>43482</v>
      </c>
      <c r="BQ992" s="1">
        <v>43728</v>
      </c>
      <c r="BR992">
        <v>669234</v>
      </c>
      <c r="BS992">
        <v>1</v>
      </c>
      <c r="BT992" t="s">
        <v>717</v>
      </c>
      <c r="BU992" t="s">
        <v>718</v>
      </c>
      <c r="BW992" t="s">
        <v>1018</v>
      </c>
      <c r="BX992">
        <v>1</v>
      </c>
      <c r="BY992">
        <v>1</v>
      </c>
      <c r="BZ992">
        <v>75739</v>
      </c>
      <c r="CA992">
        <v>67715</v>
      </c>
      <c r="CB992">
        <v>8.6</v>
      </c>
      <c r="CC992">
        <v>7.7</v>
      </c>
      <c r="CD992">
        <v>3786.95</v>
      </c>
      <c r="CE992">
        <v>3385.75</v>
      </c>
      <c r="CF992" t="s">
        <v>960</v>
      </c>
      <c r="CG992" t="s">
        <v>960</v>
      </c>
      <c r="CH992" t="s">
        <v>961</v>
      </c>
      <c r="CI992" t="s">
        <v>961</v>
      </c>
    </row>
    <row r="993" spans="1:87" x14ac:dyDescent="0.25">
      <c r="A993">
        <v>1600203975</v>
      </c>
      <c r="B993" t="s">
        <v>183</v>
      </c>
      <c r="C993">
        <v>203975</v>
      </c>
      <c r="E993" t="s">
        <v>1057</v>
      </c>
      <c r="F993" t="s">
        <v>1</v>
      </c>
      <c r="G993" t="s">
        <v>2</v>
      </c>
      <c r="H993">
        <v>21426.43</v>
      </c>
      <c r="I993">
        <v>21426.43</v>
      </c>
      <c r="J993">
        <v>5928.35</v>
      </c>
      <c r="K993">
        <v>6521.19</v>
      </c>
      <c r="L993">
        <v>0</v>
      </c>
      <c r="M993">
        <v>0</v>
      </c>
      <c r="N993">
        <v>97153</v>
      </c>
      <c r="O993">
        <v>89129</v>
      </c>
      <c r="P993">
        <v>8.6</v>
      </c>
      <c r="Q993">
        <v>12.7</v>
      </c>
      <c r="R993">
        <v>21325</v>
      </c>
      <c r="AA993" t="s">
        <v>3</v>
      </c>
      <c r="AB993" s="1">
        <v>43482</v>
      </c>
      <c r="AE993" s="1">
        <v>43482</v>
      </c>
      <c r="AG993" s="1">
        <v>43482</v>
      </c>
      <c r="AI993" s="1">
        <v>43493</v>
      </c>
      <c r="AK993" s="1">
        <v>43731</v>
      </c>
      <c r="AM993" s="1">
        <v>43733</v>
      </c>
      <c r="AO993" s="1">
        <v>43757</v>
      </c>
      <c r="AQ993">
        <v>1600669233</v>
      </c>
      <c r="AR993" t="s">
        <v>581</v>
      </c>
      <c r="AS993">
        <v>1</v>
      </c>
      <c r="AV993" t="s">
        <v>1057</v>
      </c>
      <c r="AW993" t="s">
        <v>5</v>
      </c>
      <c r="AY993" t="s">
        <v>6</v>
      </c>
      <c r="BA993" t="s">
        <v>7</v>
      </c>
      <c r="BB993" s="1">
        <v>43483</v>
      </c>
      <c r="BC993" s="1">
        <v>43483</v>
      </c>
      <c r="BD993" s="1">
        <v>43586</v>
      </c>
      <c r="BE993" s="1">
        <v>43694</v>
      </c>
      <c r="BF993">
        <v>0</v>
      </c>
      <c r="BG993">
        <v>0</v>
      </c>
      <c r="BH993">
        <v>5928.35</v>
      </c>
      <c r="BI993">
        <v>6521.19</v>
      </c>
      <c r="BJ993">
        <v>21426.43</v>
      </c>
      <c r="BK993">
        <v>21426.43</v>
      </c>
      <c r="BL993">
        <v>97153</v>
      </c>
      <c r="BM993">
        <v>89129</v>
      </c>
      <c r="BN993">
        <v>8.6</v>
      </c>
      <c r="BO993">
        <v>12.7</v>
      </c>
      <c r="BP993" s="1">
        <v>43482</v>
      </c>
      <c r="BQ993" s="1">
        <v>43728</v>
      </c>
      <c r="BR993">
        <v>669235</v>
      </c>
      <c r="BS993">
        <v>2</v>
      </c>
      <c r="BT993" t="s">
        <v>717</v>
      </c>
      <c r="BU993" t="s">
        <v>720</v>
      </c>
      <c r="BW993" t="s">
        <v>1020</v>
      </c>
      <c r="BX993">
        <v>1</v>
      </c>
      <c r="BY993">
        <v>1</v>
      </c>
      <c r="BZ993">
        <v>21414</v>
      </c>
      <c r="CA993">
        <v>21414</v>
      </c>
      <c r="CB993">
        <v>0</v>
      </c>
      <c r="CC993">
        <v>5</v>
      </c>
      <c r="CD993">
        <v>2141.4</v>
      </c>
      <c r="CE993">
        <v>4000</v>
      </c>
      <c r="CF993" t="s">
        <v>962</v>
      </c>
      <c r="CG993" t="s">
        <v>962</v>
      </c>
      <c r="CH993" t="s">
        <v>963</v>
      </c>
      <c r="CI993" t="s">
        <v>963</v>
      </c>
    </row>
    <row r="994" spans="1:87" x14ac:dyDescent="0.25">
      <c r="A994">
        <v>1600205225</v>
      </c>
      <c r="B994" t="s">
        <v>183</v>
      </c>
      <c r="C994">
        <v>205225</v>
      </c>
      <c r="E994" t="s">
        <v>41</v>
      </c>
      <c r="F994" t="s">
        <v>1</v>
      </c>
      <c r="G994" t="s">
        <v>2</v>
      </c>
      <c r="H994">
        <v>24313</v>
      </c>
      <c r="I994">
        <v>15979.23</v>
      </c>
      <c r="J994">
        <v>10731</v>
      </c>
      <c r="K994">
        <v>7989.62</v>
      </c>
      <c r="L994">
        <v>0</v>
      </c>
      <c r="M994">
        <v>0</v>
      </c>
      <c r="N994">
        <v>214620</v>
      </c>
      <c r="O994">
        <v>214620</v>
      </c>
      <c r="P994">
        <v>24.5</v>
      </c>
      <c r="Q994">
        <v>24.5</v>
      </c>
      <c r="R994">
        <v>21325</v>
      </c>
      <c r="AA994" t="s">
        <v>3</v>
      </c>
      <c r="AB994" s="1">
        <v>43518</v>
      </c>
      <c r="AE994" s="1">
        <v>43518</v>
      </c>
      <c r="AG994" s="1">
        <v>43518</v>
      </c>
      <c r="AI994" s="1">
        <v>43563</v>
      </c>
      <c r="AK994" s="1">
        <v>43731</v>
      </c>
      <c r="AM994" s="1">
        <v>43731</v>
      </c>
      <c r="AO994" s="1">
        <v>43757</v>
      </c>
      <c r="AQ994">
        <v>1600663018</v>
      </c>
      <c r="AR994" t="s">
        <v>596</v>
      </c>
      <c r="AS994">
        <v>1</v>
      </c>
      <c r="AV994" t="s">
        <v>41</v>
      </c>
      <c r="AW994" t="s">
        <v>5</v>
      </c>
      <c r="AY994" t="s">
        <v>6</v>
      </c>
      <c r="BA994" t="s">
        <v>7</v>
      </c>
      <c r="BB994" s="1">
        <v>43556</v>
      </c>
      <c r="BC994" s="1">
        <v>43556</v>
      </c>
      <c r="BD994" s="1">
        <v>43616</v>
      </c>
      <c r="BE994" s="1">
        <v>43694</v>
      </c>
      <c r="BF994">
        <v>0</v>
      </c>
      <c r="BG994">
        <v>0</v>
      </c>
      <c r="BH994">
        <v>10731</v>
      </c>
      <c r="BI994">
        <v>7989.62</v>
      </c>
      <c r="BJ994">
        <v>24313</v>
      </c>
      <c r="BK994">
        <v>15979.23</v>
      </c>
      <c r="BL994">
        <v>214620</v>
      </c>
      <c r="BM994">
        <v>214620</v>
      </c>
      <c r="BN994">
        <v>24.5</v>
      </c>
      <c r="BO994">
        <v>24.5</v>
      </c>
      <c r="BP994" s="1">
        <v>43518</v>
      </c>
      <c r="BQ994" s="1">
        <v>43728</v>
      </c>
      <c r="BR994">
        <v>677782</v>
      </c>
      <c r="BS994">
        <v>1</v>
      </c>
      <c r="BT994" t="s">
        <v>717</v>
      </c>
      <c r="BU994" t="s">
        <v>718</v>
      </c>
      <c r="BW994" t="s">
        <v>1004</v>
      </c>
      <c r="BX994">
        <v>1</v>
      </c>
      <c r="BY994">
        <v>1</v>
      </c>
      <c r="BZ994">
        <v>214620</v>
      </c>
      <c r="CA994">
        <v>214620</v>
      </c>
      <c r="CB994">
        <v>24.5</v>
      </c>
      <c r="CC994">
        <v>24.5</v>
      </c>
      <c r="CD994">
        <v>10731</v>
      </c>
      <c r="CE994">
        <v>10731</v>
      </c>
      <c r="CF994" t="s">
        <v>960</v>
      </c>
      <c r="CG994" t="s">
        <v>960</v>
      </c>
      <c r="CH994" t="s">
        <v>964</v>
      </c>
      <c r="CI994" t="s">
        <v>964</v>
      </c>
    </row>
    <row r="995" spans="1:87" x14ac:dyDescent="0.25">
      <c r="A995">
        <v>1600204239</v>
      </c>
      <c r="B995" t="s">
        <v>183</v>
      </c>
      <c r="C995">
        <v>204239</v>
      </c>
      <c r="E995" t="s">
        <v>1060</v>
      </c>
      <c r="F995" t="s">
        <v>1</v>
      </c>
      <c r="G995" t="s">
        <v>2</v>
      </c>
      <c r="H995">
        <v>21624.75</v>
      </c>
      <c r="I995">
        <v>21481</v>
      </c>
      <c r="J995">
        <v>10226.379999999999</v>
      </c>
      <c r="K995">
        <v>10154.5</v>
      </c>
      <c r="L995">
        <v>0</v>
      </c>
      <c r="M995">
        <v>0</v>
      </c>
      <c r="N995">
        <v>93998.843999999997</v>
      </c>
      <c r="O995">
        <v>93158.84</v>
      </c>
      <c r="P995">
        <v>5.7969999999999997</v>
      </c>
      <c r="Q995">
        <v>5.8</v>
      </c>
      <c r="R995">
        <v>38538</v>
      </c>
      <c r="AA995" t="s">
        <v>3</v>
      </c>
      <c r="AB995" s="1">
        <v>43489</v>
      </c>
      <c r="AE995" s="1">
        <v>43489</v>
      </c>
      <c r="AG995" s="1">
        <v>43489</v>
      </c>
      <c r="AI995" s="1">
        <v>43494</v>
      </c>
      <c r="AK995" s="1">
        <v>43724</v>
      </c>
      <c r="AM995" s="1">
        <v>43725</v>
      </c>
      <c r="AO995" s="1">
        <v>43757</v>
      </c>
      <c r="AQ995">
        <v>1600667953</v>
      </c>
      <c r="AR995" t="s">
        <v>583</v>
      </c>
      <c r="AS995">
        <v>1</v>
      </c>
      <c r="AV995" t="s">
        <v>1058</v>
      </c>
      <c r="AW995" t="s">
        <v>5</v>
      </c>
      <c r="AX995">
        <v>1146775</v>
      </c>
      <c r="AY995" t="s">
        <v>6</v>
      </c>
      <c r="BA995" t="s">
        <v>7</v>
      </c>
      <c r="BB995" s="1">
        <v>43514</v>
      </c>
      <c r="BC995" s="1">
        <v>43514</v>
      </c>
      <c r="BD995" s="1">
        <v>43553</v>
      </c>
      <c r="BE995" s="1">
        <v>43697</v>
      </c>
      <c r="BF995">
        <v>0</v>
      </c>
      <c r="BG995">
        <v>0</v>
      </c>
      <c r="BH995">
        <v>4492</v>
      </c>
      <c r="BI995">
        <v>4492</v>
      </c>
      <c r="BJ995">
        <v>10156</v>
      </c>
      <c r="BK995">
        <v>10156</v>
      </c>
      <c r="BL995">
        <v>23354.84</v>
      </c>
      <c r="BM995">
        <v>23354.84</v>
      </c>
      <c r="BN995">
        <v>5.8</v>
      </c>
      <c r="BO995">
        <v>5.8</v>
      </c>
      <c r="BP995" s="1">
        <v>43489</v>
      </c>
      <c r="BQ995" s="1">
        <v>43721</v>
      </c>
      <c r="BR995">
        <v>667954</v>
      </c>
      <c r="BS995">
        <v>1</v>
      </c>
      <c r="BT995" t="s">
        <v>709</v>
      </c>
      <c r="BU995" t="s">
        <v>718</v>
      </c>
      <c r="BW995" t="s">
        <v>739</v>
      </c>
      <c r="BX995">
        <v>43</v>
      </c>
      <c r="BY995">
        <v>43</v>
      </c>
      <c r="BZ995">
        <v>4622.4830000000002</v>
      </c>
      <c r="CA995">
        <v>4622.4830000000002</v>
      </c>
      <c r="CB995">
        <v>1.006</v>
      </c>
      <c r="CC995">
        <v>1.006</v>
      </c>
      <c r="CD995">
        <v>1720</v>
      </c>
      <c r="CE995">
        <v>1720</v>
      </c>
      <c r="CF995" t="s">
        <v>965</v>
      </c>
      <c r="CG995" t="s">
        <v>965</v>
      </c>
      <c r="CH995" t="s">
        <v>966</v>
      </c>
      <c r="CI995" t="s">
        <v>966</v>
      </c>
    </row>
    <row r="996" spans="1:87" x14ac:dyDescent="0.25">
      <c r="A996">
        <v>1600203108</v>
      </c>
      <c r="B996" t="s">
        <v>183</v>
      </c>
      <c r="C996">
        <v>203108</v>
      </c>
      <c r="E996" t="s">
        <v>41</v>
      </c>
      <c r="F996" t="s">
        <v>1</v>
      </c>
      <c r="G996" t="s">
        <v>355</v>
      </c>
      <c r="H996">
        <v>717.5</v>
      </c>
      <c r="I996">
        <v>0</v>
      </c>
      <c r="J996">
        <v>149.15</v>
      </c>
      <c r="K996">
        <v>0</v>
      </c>
      <c r="L996">
        <v>0</v>
      </c>
      <c r="M996">
        <v>0</v>
      </c>
      <c r="N996">
        <v>2983</v>
      </c>
      <c r="O996">
        <v>0</v>
      </c>
      <c r="P996">
        <v>0</v>
      </c>
      <c r="Q996">
        <v>0</v>
      </c>
      <c r="R996">
        <v>37669</v>
      </c>
      <c r="AA996" t="s">
        <v>3</v>
      </c>
      <c r="AB996" s="1">
        <v>43448</v>
      </c>
      <c r="AE996" s="1">
        <v>43448</v>
      </c>
      <c r="AG996" s="1">
        <v>43448</v>
      </c>
      <c r="AI996" s="1">
        <v>43469</v>
      </c>
      <c r="AO996" s="1">
        <v>43740</v>
      </c>
      <c r="AQ996">
        <v>1600633886</v>
      </c>
      <c r="AR996" t="s">
        <v>572</v>
      </c>
      <c r="AS996">
        <v>1</v>
      </c>
      <c r="AV996" t="s">
        <v>41</v>
      </c>
      <c r="AW996" t="s">
        <v>5</v>
      </c>
      <c r="AY996" t="s">
        <v>9</v>
      </c>
      <c r="BA996" t="s">
        <v>7</v>
      </c>
      <c r="BB996" s="1">
        <v>43448</v>
      </c>
      <c r="BD996" s="1">
        <v>43651</v>
      </c>
      <c r="BF996">
        <v>0</v>
      </c>
      <c r="BG996">
        <v>0</v>
      </c>
      <c r="BH996">
        <v>149.15</v>
      </c>
      <c r="BI996">
        <v>0</v>
      </c>
      <c r="BJ996">
        <v>717.5</v>
      </c>
      <c r="BK996">
        <v>0</v>
      </c>
      <c r="BL996">
        <v>2983</v>
      </c>
      <c r="BM996">
        <v>0</v>
      </c>
      <c r="BN996">
        <v>0</v>
      </c>
      <c r="BO996">
        <v>0</v>
      </c>
      <c r="BP996" s="1">
        <v>43448</v>
      </c>
      <c r="BQ996" s="1">
        <v>43557</v>
      </c>
      <c r="BR996">
        <v>633887</v>
      </c>
      <c r="BS996">
        <v>1</v>
      </c>
      <c r="BT996" t="s">
        <v>717</v>
      </c>
      <c r="BU996" t="s">
        <v>718</v>
      </c>
      <c r="BW996" t="s">
        <v>975</v>
      </c>
      <c r="BX996">
        <v>1</v>
      </c>
      <c r="BY996">
        <v>1</v>
      </c>
      <c r="BZ996">
        <v>2983</v>
      </c>
      <c r="CA996">
        <v>0</v>
      </c>
      <c r="CB996">
        <v>0</v>
      </c>
      <c r="CC996">
        <v>0</v>
      </c>
      <c r="CD996">
        <v>149.15</v>
      </c>
      <c r="CE996">
        <v>0</v>
      </c>
    </row>
    <row r="997" spans="1:87" x14ac:dyDescent="0.25">
      <c r="A997">
        <v>1600204239</v>
      </c>
      <c r="B997" t="s">
        <v>183</v>
      </c>
      <c r="C997">
        <v>204239</v>
      </c>
      <c r="E997" t="s">
        <v>1060</v>
      </c>
      <c r="F997" t="s">
        <v>1</v>
      </c>
      <c r="G997" t="s">
        <v>2</v>
      </c>
      <c r="H997">
        <v>21624.75</v>
      </c>
      <c r="I997">
        <v>21481</v>
      </c>
      <c r="J997">
        <v>10226.379999999999</v>
      </c>
      <c r="K997">
        <v>10154.5</v>
      </c>
      <c r="L997">
        <v>0</v>
      </c>
      <c r="M997">
        <v>0</v>
      </c>
      <c r="N997">
        <v>93998.843999999997</v>
      </c>
      <c r="O997">
        <v>93158.84</v>
      </c>
      <c r="P997">
        <v>5.7969999999999997</v>
      </c>
      <c r="Q997">
        <v>5.8</v>
      </c>
      <c r="R997">
        <v>38538</v>
      </c>
      <c r="AA997" t="s">
        <v>3</v>
      </c>
      <c r="AB997" s="1">
        <v>43489</v>
      </c>
      <c r="AE997" s="1">
        <v>43489</v>
      </c>
      <c r="AG997" s="1">
        <v>43489</v>
      </c>
      <c r="AI997" s="1">
        <v>43494</v>
      </c>
      <c r="AK997" s="1">
        <v>43724</v>
      </c>
      <c r="AM997" s="1">
        <v>43725</v>
      </c>
      <c r="AO997" s="1">
        <v>43757</v>
      </c>
      <c r="AQ997">
        <v>1600667953</v>
      </c>
      <c r="AR997" t="s">
        <v>583</v>
      </c>
      <c r="AS997">
        <v>1</v>
      </c>
      <c r="AV997" t="s">
        <v>1058</v>
      </c>
      <c r="AW997" t="s">
        <v>5</v>
      </c>
      <c r="AX997">
        <v>1146775</v>
      </c>
      <c r="AY997" t="s">
        <v>6</v>
      </c>
      <c r="BA997" t="s">
        <v>7</v>
      </c>
      <c r="BB997" s="1">
        <v>43514</v>
      </c>
      <c r="BC997" s="1">
        <v>43514</v>
      </c>
      <c r="BD997" s="1">
        <v>43553</v>
      </c>
      <c r="BE997" s="1">
        <v>43697</v>
      </c>
      <c r="BF997">
        <v>0</v>
      </c>
      <c r="BG997">
        <v>0</v>
      </c>
      <c r="BH997">
        <v>4492</v>
      </c>
      <c r="BI997">
        <v>4492</v>
      </c>
      <c r="BJ997">
        <v>10156</v>
      </c>
      <c r="BK997">
        <v>10156</v>
      </c>
      <c r="BL997">
        <v>23354.84</v>
      </c>
      <c r="BM997">
        <v>23354.84</v>
      </c>
      <c r="BN997">
        <v>5.8</v>
      </c>
      <c r="BO997">
        <v>5.8</v>
      </c>
      <c r="BP997" s="1">
        <v>43489</v>
      </c>
      <c r="BQ997" s="1">
        <v>43721</v>
      </c>
      <c r="BR997">
        <v>667955</v>
      </c>
      <c r="BS997">
        <v>2</v>
      </c>
      <c r="BT997" t="s">
        <v>709</v>
      </c>
      <c r="BU997" t="s">
        <v>718</v>
      </c>
      <c r="BW997" t="s">
        <v>739</v>
      </c>
      <c r="BX997">
        <v>24</v>
      </c>
      <c r="BY997">
        <v>24</v>
      </c>
      <c r="BZ997">
        <v>3439.9870000000001</v>
      </c>
      <c r="CA997">
        <v>3439.9870000000001</v>
      </c>
      <c r="CB997">
        <v>0.749</v>
      </c>
      <c r="CC997">
        <v>0.749</v>
      </c>
      <c r="CD997">
        <v>1200</v>
      </c>
      <c r="CE997">
        <v>1200</v>
      </c>
      <c r="CF997" t="s">
        <v>967</v>
      </c>
      <c r="CG997" t="s">
        <v>967</v>
      </c>
      <c r="CH997" t="s">
        <v>968</v>
      </c>
      <c r="CI997" t="s">
        <v>968</v>
      </c>
    </row>
    <row r="998" spans="1:87" x14ac:dyDescent="0.25">
      <c r="A998">
        <v>1600204239</v>
      </c>
      <c r="B998" t="s">
        <v>183</v>
      </c>
      <c r="C998">
        <v>204239</v>
      </c>
      <c r="E998" t="s">
        <v>1060</v>
      </c>
      <c r="F998" t="s">
        <v>1</v>
      </c>
      <c r="G998" t="s">
        <v>2</v>
      </c>
      <c r="H998">
        <v>21624.75</v>
      </c>
      <c r="I998">
        <v>21481</v>
      </c>
      <c r="J998">
        <v>10226.379999999999</v>
      </c>
      <c r="K998">
        <v>10154.5</v>
      </c>
      <c r="L998">
        <v>0</v>
      </c>
      <c r="M998">
        <v>0</v>
      </c>
      <c r="N998">
        <v>93998.843999999997</v>
      </c>
      <c r="O998">
        <v>93158.84</v>
      </c>
      <c r="P998">
        <v>5.7969999999999997</v>
      </c>
      <c r="Q998">
        <v>5.8</v>
      </c>
      <c r="R998">
        <v>38538</v>
      </c>
      <c r="AA998" t="s">
        <v>3</v>
      </c>
      <c r="AB998" s="1">
        <v>43489</v>
      </c>
      <c r="AE998" s="1">
        <v>43489</v>
      </c>
      <c r="AG998" s="1">
        <v>43489</v>
      </c>
      <c r="AI998" s="1">
        <v>43494</v>
      </c>
      <c r="AK998" s="1">
        <v>43724</v>
      </c>
      <c r="AM998" s="1">
        <v>43725</v>
      </c>
      <c r="AO998" s="1">
        <v>43757</v>
      </c>
      <c r="AQ998">
        <v>1600667953</v>
      </c>
      <c r="AR998" t="s">
        <v>583</v>
      </c>
      <c r="AS998">
        <v>1</v>
      </c>
      <c r="AV998" t="s">
        <v>1058</v>
      </c>
      <c r="AW998" t="s">
        <v>5</v>
      </c>
      <c r="AX998">
        <v>1146775</v>
      </c>
      <c r="AY998" t="s">
        <v>6</v>
      </c>
      <c r="BA998" t="s">
        <v>7</v>
      </c>
      <c r="BB998" s="1">
        <v>43514</v>
      </c>
      <c r="BC998" s="1">
        <v>43514</v>
      </c>
      <c r="BD998" s="1">
        <v>43553</v>
      </c>
      <c r="BE998" s="1">
        <v>43697</v>
      </c>
      <c r="BF998">
        <v>0</v>
      </c>
      <c r="BG998">
        <v>0</v>
      </c>
      <c r="BH998">
        <v>4492</v>
      </c>
      <c r="BI998">
        <v>4492</v>
      </c>
      <c r="BJ998">
        <v>10156</v>
      </c>
      <c r="BK998">
        <v>10156</v>
      </c>
      <c r="BL998">
        <v>23354.84</v>
      </c>
      <c r="BM998">
        <v>23354.84</v>
      </c>
      <c r="BN998">
        <v>5.8</v>
      </c>
      <c r="BO998">
        <v>5.8</v>
      </c>
      <c r="BP998" s="1">
        <v>43489</v>
      </c>
      <c r="BQ998" s="1">
        <v>43721</v>
      </c>
      <c r="BR998">
        <v>667956</v>
      </c>
      <c r="BS998">
        <v>3</v>
      </c>
      <c r="BT998" t="s">
        <v>709</v>
      </c>
      <c r="BU998" t="s">
        <v>718</v>
      </c>
      <c r="BW998" t="s">
        <v>952</v>
      </c>
      <c r="BX998">
        <v>8</v>
      </c>
      <c r="BY998">
        <v>8</v>
      </c>
      <c r="BZ998">
        <v>367.52</v>
      </c>
      <c r="CA998">
        <v>367.52</v>
      </c>
      <c r="CB998">
        <v>0.08</v>
      </c>
      <c r="CC998">
        <v>0.08</v>
      </c>
      <c r="CD998">
        <v>32</v>
      </c>
      <c r="CE998">
        <v>32</v>
      </c>
    </row>
    <row r="999" spans="1:87" x14ac:dyDescent="0.25">
      <c r="A999">
        <v>1600204239</v>
      </c>
      <c r="B999" t="s">
        <v>183</v>
      </c>
      <c r="C999">
        <v>204239</v>
      </c>
      <c r="E999" t="s">
        <v>1060</v>
      </c>
      <c r="F999" t="s">
        <v>1</v>
      </c>
      <c r="G999" t="s">
        <v>2</v>
      </c>
      <c r="H999">
        <v>21624.75</v>
      </c>
      <c r="I999">
        <v>21481</v>
      </c>
      <c r="J999">
        <v>10226.379999999999</v>
      </c>
      <c r="K999">
        <v>10154.5</v>
      </c>
      <c r="L999">
        <v>0</v>
      </c>
      <c r="M999">
        <v>0</v>
      </c>
      <c r="N999">
        <v>93998.843999999997</v>
      </c>
      <c r="O999">
        <v>93158.84</v>
      </c>
      <c r="P999">
        <v>5.7969999999999997</v>
      </c>
      <c r="Q999">
        <v>5.8</v>
      </c>
      <c r="R999">
        <v>38538</v>
      </c>
      <c r="AA999" t="s">
        <v>3</v>
      </c>
      <c r="AB999" s="1">
        <v>43489</v>
      </c>
      <c r="AE999" s="1">
        <v>43489</v>
      </c>
      <c r="AG999" s="1">
        <v>43489</v>
      </c>
      <c r="AI999" s="1">
        <v>43494</v>
      </c>
      <c r="AK999" s="1">
        <v>43724</v>
      </c>
      <c r="AM999" s="1">
        <v>43725</v>
      </c>
      <c r="AO999" s="1">
        <v>43757</v>
      </c>
      <c r="AQ999">
        <v>1600667953</v>
      </c>
      <c r="AR999" t="s">
        <v>583</v>
      </c>
      <c r="AS999">
        <v>1</v>
      </c>
      <c r="AV999" t="s">
        <v>1058</v>
      </c>
      <c r="AW999" t="s">
        <v>5</v>
      </c>
      <c r="AX999">
        <v>1146775</v>
      </c>
      <c r="AY999" t="s">
        <v>6</v>
      </c>
      <c r="BA999" t="s">
        <v>7</v>
      </c>
      <c r="BB999" s="1">
        <v>43514</v>
      </c>
      <c r="BC999" s="1">
        <v>43514</v>
      </c>
      <c r="BD999" s="1">
        <v>43553</v>
      </c>
      <c r="BE999" s="1">
        <v>43697</v>
      </c>
      <c r="BF999">
        <v>0</v>
      </c>
      <c r="BG999">
        <v>0</v>
      </c>
      <c r="BH999">
        <v>4492</v>
      </c>
      <c r="BI999">
        <v>4492</v>
      </c>
      <c r="BJ999">
        <v>10156</v>
      </c>
      <c r="BK999">
        <v>10156</v>
      </c>
      <c r="BL999">
        <v>23354.84</v>
      </c>
      <c r="BM999">
        <v>23354.84</v>
      </c>
      <c r="BN999">
        <v>5.8</v>
      </c>
      <c r="BO999">
        <v>5.8</v>
      </c>
      <c r="BP999" s="1">
        <v>43489</v>
      </c>
      <c r="BQ999" s="1">
        <v>43721</v>
      </c>
      <c r="BR999">
        <v>667957</v>
      </c>
      <c r="BS999">
        <v>4</v>
      </c>
      <c r="BT999" t="s">
        <v>709</v>
      </c>
      <c r="BU999" t="s">
        <v>718</v>
      </c>
      <c r="BW999" t="s">
        <v>953</v>
      </c>
      <c r="BX999">
        <v>14</v>
      </c>
      <c r="BY999">
        <v>14</v>
      </c>
      <c r="BZ999">
        <v>14924.853999999999</v>
      </c>
      <c r="CA999">
        <v>14924.853999999999</v>
      </c>
      <c r="CB999">
        <v>3.9620000000000002</v>
      </c>
      <c r="CC999">
        <v>3.9620000000000002</v>
      </c>
      <c r="CD999">
        <v>1540</v>
      </c>
      <c r="CE999">
        <v>1540</v>
      </c>
    </row>
    <row r="1000" spans="1:87" x14ac:dyDescent="0.25">
      <c r="A1000">
        <v>1600204239</v>
      </c>
      <c r="B1000" t="s">
        <v>183</v>
      </c>
      <c r="C1000">
        <v>204239</v>
      </c>
      <c r="E1000" t="s">
        <v>1060</v>
      </c>
      <c r="F1000" t="s">
        <v>1</v>
      </c>
      <c r="G1000" t="s">
        <v>2</v>
      </c>
      <c r="H1000">
        <v>21624.75</v>
      </c>
      <c r="I1000">
        <v>21481</v>
      </c>
      <c r="J1000">
        <v>10226.379999999999</v>
      </c>
      <c r="K1000">
        <v>10154.5</v>
      </c>
      <c r="L1000">
        <v>0</v>
      </c>
      <c r="M1000">
        <v>0</v>
      </c>
      <c r="N1000">
        <v>93998.843999999997</v>
      </c>
      <c r="O1000">
        <v>93158.84</v>
      </c>
      <c r="P1000">
        <v>5.7969999999999997</v>
      </c>
      <c r="Q1000">
        <v>5.8</v>
      </c>
      <c r="R1000">
        <v>38538</v>
      </c>
      <c r="AA1000" t="s">
        <v>3</v>
      </c>
      <c r="AB1000" s="1">
        <v>43489</v>
      </c>
      <c r="AE1000" s="1">
        <v>43489</v>
      </c>
      <c r="AG1000" s="1">
        <v>43489</v>
      </c>
      <c r="AI1000" s="1">
        <v>43494</v>
      </c>
      <c r="AK1000" s="1">
        <v>43724</v>
      </c>
      <c r="AM1000" s="1">
        <v>43725</v>
      </c>
      <c r="AO1000" s="1">
        <v>43757</v>
      </c>
      <c r="AQ1000">
        <v>1600667958</v>
      </c>
      <c r="AR1000" t="s">
        <v>584</v>
      </c>
      <c r="AS1000">
        <v>2</v>
      </c>
      <c r="AV1000" t="s">
        <v>272</v>
      </c>
      <c r="AW1000" t="s">
        <v>5</v>
      </c>
      <c r="AX1000">
        <v>1146775</v>
      </c>
      <c r="AY1000" t="s">
        <v>6</v>
      </c>
      <c r="BA1000" t="s">
        <v>7</v>
      </c>
      <c r="BB1000" s="1">
        <v>43514</v>
      </c>
      <c r="BC1000" s="1">
        <v>43514</v>
      </c>
      <c r="BD1000" s="1">
        <v>43553</v>
      </c>
      <c r="BE1000" s="1">
        <v>43697</v>
      </c>
      <c r="BF1000">
        <v>0</v>
      </c>
      <c r="BG1000">
        <v>0</v>
      </c>
      <c r="BH1000">
        <v>5734.38</v>
      </c>
      <c r="BI1000">
        <v>5662.5</v>
      </c>
      <c r="BJ1000">
        <v>11468.75</v>
      </c>
      <c r="BK1000">
        <v>11325</v>
      </c>
      <c r="BL1000">
        <v>70644</v>
      </c>
      <c r="BM1000">
        <v>69804</v>
      </c>
      <c r="BN1000">
        <v>0</v>
      </c>
      <c r="BO1000">
        <v>0</v>
      </c>
      <c r="BP1000" s="1">
        <v>43489</v>
      </c>
      <c r="BQ1000" s="1">
        <v>43721</v>
      </c>
      <c r="BR1000">
        <v>667960</v>
      </c>
      <c r="BS1000">
        <v>1</v>
      </c>
      <c r="BT1000" t="s">
        <v>709</v>
      </c>
      <c r="BU1000" t="s">
        <v>712</v>
      </c>
      <c r="BW1000" t="s">
        <v>730</v>
      </c>
      <c r="BX1000">
        <v>12</v>
      </c>
      <c r="BY1000">
        <v>12</v>
      </c>
      <c r="BZ1000">
        <v>14616</v>
      </c>
      <c r="CA1000">
        <v>14616</v>
      </c>
      <c r="CB1000">
        <v>0</v>
      </c>
      <c r="CC1000">
        <v>0</v>
      </c>
      <c r="CD1000">
        <v>1320</v>
      </c>
      <c r="CE1000">
        <v>1320</v>
      </c>
    </row>
    <row r="1001" spans="1:87" x14ac:dyDescent="0.25">
      <c r="A1001">
        <v>1600204239</v>
      </c>
      <c r="B1001" t="s">
        <v>183</v>
      </c>
      <c r="C1001">
        <v>204239</v>
      </c>
      <c r="E1001" t="s">
        <v>1060</v>
      </c>
      <c r="F1001" t="s">
        <v>1</v>
      </c>
      <c r="G1001" t="s">
        <v>2</v>
      </c>
      <c r="H1001">
        <v>21624.75</v>
      </c>
      <c r="I1001">
        <v>21481</v>
      </c>
      <c r="J1001">
        <v>10226.379999999999</v>
      </c>
      <c r="K1001">
        <v>10154.5</v>
      </c>
      <c r="L1001">
        <v>0</v>
      </c>
      <c r="M1001">
        <v>0</v>
      </c>
      <c r="N1001">
        <v>93998.843999999997</v>
      </c>
      <c r="O1001">
        <v>93158.84</v>
      </c>
      <c r="P1001">
        <v>5.7969999999999997</v>
      </c>
      <c r="Q1001">
        <v>5.8</v>
      </c>
      <c r="R1001">
        <v>38538</v>
      </c>
      <c r="AA1001" t="s">
        <v>3</v>
      </c>
      <c r="AB1001" s="1">
        <v>43489</v>
      </c>
      <c r="AE1001" s="1">
        <v>43489</v>
      </c>
      <c r="AG1001" s="1">
        <v>43489</v>
      </c>
      <c r="AI1001" s="1">
        <v>43494</v>
      </c>
      <c r="AK1001" s="1">
        <v>43724</v>
      </c>
      <c r="AM1001" s="1">
        <v>43725</v>
      </c>
      <c r="AO1001" s="1">
        <v>43757</v>
      </c>
      <c r="AQ1001">
        <v>1600667958</v>
      </c>
      <c r="AR1001" t="s">
        <v>584</v>
      </c>
      <c r="AS1001">
        <v>2</v>
      </c>
      <c r="AV1001" t="s">
        <v>272</v>
      </c>
      <c r="AW1001" t="s">
        <v>5</v>
      </c>
      <c r="AX1001">
        <v>1146775</v>
      </c>
      <c r="AY1001" t="s">
        <v>6</v>
      </c>
      <c r="BA1001" t="s">
        <v>7</v>
      </c>
      <c r="BB1001" s="1">
        <v>43514</v>
      </c>
      <c r="BC1001" s="1">
        <v>43514</v>
      </c>
      <c r="BD1001" s="1">
        <v>43553</v>
      </c>
      <c r="BE1001" s="1">
        <v>43697</v>
      </c>
      <c r="BF1001">
        <v>0</v>
      </c>
      <c r="BG1001">
        <v>0</v>
      </c>
      <c r="BH1001">
        <v>5734.38</v>
      </c>
      <c r="BI1001">
        <v>5662.5</v>
      </c>
      <c r="BJ1001">
        <v>11468.75</v>
      </c>
      <c r="BK1001">
        <v>11325</v>
      </c>
      <c r="BL1001">
        <v>70644</v>
      </c>
      <c r="BM1001">
        <v>69804</v>
      </c>
      <c r="BN1001">
        <v>0</v>
      </c>
      <c r="BO1001">
        <v>0</v>
      </c>
      <c r="BP1001" s="1">
        <v>43489</v>
      </c>
      <c r="BQ1001" s="1">
        <v>43721</v>
      </c>
      <c r="BR1001">
        <v>667961</v>
      </c>
      <c r="BS1001">
        <v>2</v>
      </c>
      <c r="BT1001" t="s">
        <v>709</v>
      </c>
      <c r="BU1001" t="s">
        <v>712</v>
      </c>
      <c r="BW1001" t="s">
        <v>730</v>
      </c>
      <c r="BX1001">
        <v>18</v>
      </c>
      <c r="BY1001">
        <v>18</v>
      </c>
      <c r="BZ1001">
        <v>55188</v>
      </c>
      <c r="CA1001">
        <v>55188</v>
      </c>
      <c r="CB1001">
        <v>0</v>
      </c>
      <c r="CC1001">
        <v>0</v>
      </c>
      <c r="CD1001">
        <v>4950</v>
      </c>
      <c r="CE1001">
        <v>4950</v>
      </c>
    </row>
    <row r="1002" spans="1:87" x14ac:dyDescent="0.25">
      <c r="A1002">
        <v>1600188811</v>
      </c>
      <c r="B1002" t="s">
        <v>183</v>
      </c>
      <c r="C1002">
        <v>188811</v>
      </c>
      <c r="E1002" t="s">
        <v>1058</v>
      </c>
      <c r="F1002" t="s">
        <v>1</v>
      </c>
      <c r="G1002" t="s">
        <v>2</v>
      </c>
      <c r="H1002">
        <v>9688.2000000000007</v>
      </c>
      <c r="I1002">
        <v>9688.2000000000007</v>
      </c>
      <c r="J1002">
        <v>7250</v>
      </c>
      <c r="K1002">
        <v>7250</v>
      </c>
      <c r="L1002">
        <v>0</v>
      </c>
      <c r="M1002">
        <v>0</v>
      </c>
      <c r="N1002">
        <v>46706.067999999999</v>
      </c>
      <c r="O1002">
        <v>46706.07</v>
      </c>
      <c r="P1002">
        <v>10.183999999999999</v>
      </c>
      <c r="Q1002">
        <v>10.18</v>
      </c>
      <c r="R1002">
        <v>22628</v>
      </c>
      <c r="AA1002" t="s">
        <v>3</v>
      </c>
      <c r="AB1002" s="1">
        <v>43115</v>
      </c>
      <c r="AE1002" s="1">
        <v>43115</v>
      </c>
      <c r="AG1002" s="1">
        <v>43115</v>
      </c>
      <c r="AI1002" s="1">
        <v>43201</v>
      </c>
      <c r="AK1002" s="1">
        <v>43790</v>
      </c>
      <c r="AM1002" s="1">
        <v>43790</v>
      </c>
      <c r="AO1002" s="1">
        <v>43819</v>
      </c>
      <c r="AQ1002">
        <v>1600645033</v>
      </c>
      <c r="AR1002" t="s">
        <v>466</v>
      </c>
      <c r="AS1002">
        <v>1</v>
      </c>
      <c r="AV1002" t="s">
        <v>1058</v>
      </c>
      <c r="AW1002" t="s">
        <v>5</v>
      </c>
      <c r="AX1002">
        <v>1253362</v>
      </c>
      <c r="AY1002" t="s">
        <v>6</v>
      </c>
      <c r="BA1002" t="s">
        <v>7</v>
      </c>
      <c r="BB1002" s="1">
        <v>43129</v>
      </c>
      <c r="BC1002" s="1">
        <v>43129</v>
      </c>
      <c r="BD1002" s="1">
        <v>44012</v>
      </c>
      <c r="BE1002" s="1">
        <v>43752</v>
      </c>
      <c r="BF1002">
        <v>0</v>
      </c>
      <c r="BG1002">
        <v>0</v>
      </c>
      <c r="BH1002">
        <v>7250</v>
      </c>
      <c r="BI1002">
        <v>7250</v>
      </c>
      <c r="BJ1002">
        <v>9688.2000000000007</v>
      </c>
      <c r="BK1002">
        <v>9688.2000000000007</v>
      </c>
      <c r="BL1002">
        <v>46706.07</v>
      </c>
      <c r="BM1002">
        <v>46706.07</v>
      </c>
      <c r="BN1002">
        <v>10.18</v>
      </c>
      <c r="BO1002">
        <v>10.18</v>
      </c>
      <c r="BP1002" s="1">
        <v>43115</v>
      </c>
      <c r="BQ1002" s="1">
        <v>43790</v>
      </c>
      <c r="BR1002">
        <v>645034</v>
      </c>
      <c r="BS1002">
        <v>1</v>
      </c>
      <c r="BT1002" t="s">
        <v>709</v>
      </c>
      <c r="BU1002" t="s">
        <v>718</v>
      </c>
      <c r="BW1002" t="s">
        <v>726</v>
      </c>
      <c r="BX1002">
        <v>56</v>
      </c>
      <c r="BY1002">
        <v>56</v>
      </c>
      <c r="BZ1002">
        <v>2058.1120000000001</v>
      </c>
      <c r="CA1002">
        <v>2058.1120000000001</v>
      </c>
      <c r="CB1002">
        <v>0.44800000000000001</v>
      </c>
      <c r="CC1002">
        <v>0.44800000000000001</v>
      </c>
      <c r="CD1002">
        <v>616</v>
      </c>
      <c r="CE1002">
        <v>616</v>
      </c>
    </row>
    <row r="1003" spans="1:87" x14ac:dyDescent="0.25">
      <c r="A1003">
        <v>1600188811</v>
      </c>
      <c r="B1003" t="s">
        <v>183</v>
      </c>
      <c r="C1003">
        <v>188811</v>
      </c>
      <c r="E1003" t="s">
        <v>1058</v>
      </c>
      <c r="F1003" t="s">
        <v>1</v>
      </c>
      <c r="G1003" t="s">
        <v>2</v>
      </c>
      <c r="H1003">
        <v>9688.2000000000007</v>
      </c>
      <c r="I1003">
        <v>9688.2000000000007</v>
      </c>
      <c r="J1003">
        <v>7250</v>
      </c>
      <c r="K1003">
        <v>7250</v>
      </c>
      <c r="L1003">
        <v>0</v>
      </c>
      <c r="M1003">
        <v>0</v>
      </c>
      <c r="N1003">
        <v>46706.067999999999</v>
      </c>
      <c r="O1003">
        <v>46706.07</v>
      </c>
      <c r="P1003">
        <v>10.183999999999999</v>
      </c>
      <c r="Q1003">
        <v>10.18</v>
      </c>
      <c r="R1003">
        <v>22628</v>
      </c>
      <c r="AA1003" t="s">
        <v>3</v>
      </c>
      <c r="AB1003" s="1">
        <v>43115</v>
      </c>
      <c r="AE1003" s="1">
        <v>43115</v>
      </c>
      <c r="AG1003" s="1">
        <v>43115</v>
      </c>
      <c r="AI1003" s="1">
        <v>43201</v>
      </c>
      <c r="AK1003" s="1">
        <v>43790</v>
      </c>
      <c r="AM1003" s="1">
        <v>43790</v>
      </c>
      <c r="AO1003" s="1">
        <v>43819</v>
      </c>
      <c r="AQ1003">
        <v>1600645033</v>
      </c>
      <c r="AR1003" t="s">
        <v>466</v>
      </c>
      <c r="AS1003">
        <v>1</v>
      </c>
      <c r="AV1003" t="s">
        <v>1058</v>
      </c>
      <c r="AW1003" t="s">
        <v>5</v>
      </c>
      <c r="AX1003">
        <v>1253362</v>
      </c>
      <c r="AY1003" t="s">
        <v>6</v>
      </c>
      <c r="BA1003" t="s">
        <v>7</v>
      </c>
      <c r="BB1003" s="1">
        <v>43129</v>
      </c>
      <c r="BC1003" s="1">
        <v>43129</v>
      </c>
      <c r="BD1003" s="1">
        <v>44012</v>
      </c>
      <c r="BE1003" s="1">
        <v>43752</v>
      </c>
      <c r="BF1003">
        <v>0</v>
      </c>
      <c r="BG1003">
        <v>0</v>
      </c>
      <c r="BH1003">
        <v>7250</v>
      </c>
      <c r="BI1003">
        <v>7250</v>
      </c>
      <c r="BJ1003">
        <v>9688.2000000000007</v>
      </c>
      <c r="BK1003">
        <v>9688.2000000000007</v>
      </c>
      <c r="BL1003">
        <v>46706.07</v>
      </c>
      <c r="BM1003">
        <v>46706.07</v>
      </c>
      <c r="BN1003">
        <v>10.18</v>
      </c>
      <c r="BO1003">
        <v>10.18</v>
      </c>
      <c r="BP1003" s="1">
        <v>43115</v>
      </c>
      <c r="BQ1003" s="1">
        <v>43790</v>
      </c>
      <c r="BR1003">
        <v>645035</v>
      </c>
      <c r="BS1003">
        <v>2</v>
      </c>
      <c r="BT1003" t="s">
        <v>709</v>
      </c>
      <c r="BU1003" t="s">
        <v>718</v>
      </c>
      <c r="BW1003" t="s">
        <v>725</v>
      </c>
      <c r="BX1003">
        <v>4</v>
      </c>
      <c r="BY1003">
        <v>4</v>
      </c>
      <c r="BZ1003">
        <v>453.67599999999999</v>
      </c>
      <c r="CA1003">
        <v>453.67599999999999</v>
      </c>
      <c r="CB1003">
        <v>0.11600000000000001</v>
      </c>
      <c r="CC1003">
        <v>0.11600000000000001</v>
      </c>
      <c r="CD1003">
        <v>24</v>
      </c>
      <c r="CE1003">
        <v>24</v>
      </c>
    </row>
    <row r="1004" spans="1:87" x14ac:dyDescent="0.25">
      <c r="A1004">
        <v>1600188811</v>
      </c>
      <c r="B1004" t="s">
        <v>183</v>
      </c>
      <c r="C1004">
        <v>188811</v>
      </c>
      <c r="E1004" t="s">
        <v>1058</v>
      </c>
      <c r="F1004" t="s">
        <v>1</v>
      </c>
      <c r="G1004" t="s">
        <v>2</v>
      </c>
      <c r="H1004">
        <v>9688.2000000000007</v>
      </c>
      <c r="I1004">
        <v>9688.2000000000007</v>
      </c>
      <c r="J1004">
        <v>7250</v>
      </c>
      <c r="K1004">
        <v>7250</v>
      </c>
      <c r="L1004">
        <v>0</v>
      </c>
      <c r="M1004">
        <v>0</v>
      </c>
      <c r="N1004">
        <v>46706.067999999999</v>
      </c>
      <c r="O1004">
        <v>46706.07</v>
      </c>
      <c r="P1004">
        <v>10.183999999999999</v>
      </c>
      <c r="Q1004">
        <v>10.18</v>
      </c>
      <c r="R1004">
        <v>22628</v>
      </c>
      <c r="AA1004" t="s">
        <v>3</v>
      </c>
      <c r="AB1004" s="1">
        <v>43115</v>
      </c>
      <c r="AE1004" s="1">
        <v>43115</v>
      </c>
      <c r="AG1004" s="1">
        <v>43115</v>
      </c>
      <c r="AI1004" s="1">
        <v>43201</v>
      </c>
      <c r="AK1004" s="1">
        <v>43790</v>
      </c>
      <c r="AM1004" s="1">
        <v>43790</v>
      </c>
      <c r="AO1004" s="1">
        <v>43819</v>
      </c>
      <c r="AQ1004">
        <v>1600645033</v>
      </c>
      <c r="AR1004" t="s">
        <v>466</v>
      </c>
      <c r="AS1004">
        <v>1</v>
      </c>
      <c r="AV1004" t="s">
        <v>1058</v>
      </c>
      <c r="AW1004" t="s">
        <v>5</v>
      </c>
      <c r="AX1004">
        <v>1253362</v>
      </c>
      <c r="AY1004" t="s">
        <v>6</v>
      </c>
      <c r="BA1004" t="s">
        <v>7</v>
      </c>
      <c r="BB1004" s="1">
        <v>43129</v>
      </c>
      <c r="BC1004" s="1">
        <v>43129</v>
      </c>
      <c r="BD1004" s="1">
        <v>44012</v>
      </c>
      <c r="BE1004" s="1">
        <v>43752</v>
      </c>
      <c r="BF1004">
        <v>0</v>
      </c>
      <c r="BG1004">
        <v>0</v>
      </c>
      <c r="BH1004">
        <v>7250</v>
      </c>
      <c r="BI1004">
        <v>7250</v>
      </c>
      <c r="BJ1004">
        <v>9688.2000000000007</v>
      </c>
      <c r="BK1004">
        <v>9688.2000000000007</v>
      </c>
      <c r="BL1004">
        <v>46706.07</v>
      </c>
      <c r="BM1004">
        <v>46706.07</v>
      </c>
      <c r="BN1004">
        <v>10.18</v>
      </c>
      <c r="BO1004">
        <v>10.18</v>
      </c>
      <c r="BP1004" s="1">
        <v>43115</v>
      </c>
      <c r="BQ1004" s="1">
        <v>43790</v>
      </c>
      <c r="BR1004">
        <v>645036</v>
      </c>
      <c r="BS1004">
        <v>3</v>
      </c>
      <c r="BT1004" t="s">
        <v>709</v>
      </c>
      <c r="BU1004" t="s">
        <v>710</v>
      </c>
      <c r="BW1004" t="s">
        <v>722</v>
      </c>
      <c r="BX1004">
        <v>62</v>
      </c>
      <c r="BY1004">
        <v>62</v>
      </c>
      <c r="BZ1004">
        <v>2848.28</v>
      </c>
      <c r="CA1004">
        <v>2848.28</v>
      </c>
      <c r="CB1004">
        <v>0.62</v>
      </c>
      <c r="CC1004">
        <v>0.62</v>
      </c>
      <c r="CD1004">
        <v>310</v>
      </c>
      <c r="CE1004">
        <v>310</v>
      </c>
      <c r="CF1004" t="s">
        <v>970</v>
      </c>
      <c r="CG1004" t="s">
        <v>970</v>
      </c>
      <c r="CH1004" t="s">
        <v>1007</v>
      </c>
      <c r="CI1004" t="s">
        <v>1007</v>
      </c>
    </row>
    <row r="1005" spans="1:87" x14ac:dyDescent="0.25">
      <c r="A1005">
        <v>1600188811</v>
      </c>
      <c r="B1005" t="s">
        <v>183</v>
      </c>
      <c r="C1005">
        <v>188811</v>
      </c>
      <c r="E1005" t="s">
        <v>1058</v>
      </c>
      <c r="F1005" t="s">
        <v>1</v>
      </c>
      <c r="G1005" t="s">
        <v>2</v>
      </c>
      <c r="H1005">
        <v>9688.2000000000007</v>
      </c>
      <c r="I1005">
        <v>9688.2000000000007</v>
      </c>
      <c r="J1005">
        <v>7250</v>
      </c>
      <c r="K1005">
        <v>7250</v>
      </c>
      <c r="L1005">
        <v>0</v>
      </c>
      <c r="M1005">
        <v>0</v>
      </c>
      <c r="N1005">
        <v>46706.067999999999</v>
      </c>
      <c r="O1005">
        <v>46706.07</v>
      </c>
      <c r="P1005">
        <v>10.183999999999999</v>
      </c>
      <c r="Q1005">
        <v>10.18</v>
      </c>
      <c r="R1005">
        <v>22628</v>
      </c>
      <c r="AA1005" t="s">
        <v>3</v>
      </c>
      <c r="AB1005" s="1">
        <v>43115</v>
      </c>
      <c r="AE1005" s="1">
        <v>43115</v>
      </c>
      <c r="AG1005" s="1">
        <v>43115</v>
      </c>
      <c r="AI1005" s="1">
        <v>43201</v>
      </c>
      <c r="AK1005" s="1">
        <v>43790</v>
      </c>
      <c r="AM1005" s="1">
        <v>43790</v>
      </c>
      <c r="AO1005" s="1">
        <v>43819</v>
      </c>
      <c r="AQ1005">
        <v>1600645033</v>
      </c>
      <c r="AR1005" t="s">
        <v>466</v>
      </c>
      <c r="AS1005">
        <v>1</v>
      </c>
      <c r="AV1005" t="s">
        <v>1058</v>
      </c>
      <c r="AW1005" t="s">
        <v>5</v>
      </c>
      <c r="AX1005">
        <v>1253362</v>
      </c>
      <c r="AY1005" t="s">
        <v>6</v>
      </c>
      <c r="BA1005" t="s">
        <v>7</v>
      </c>
      <c r="BB1005" s="1">
        <v>43129</v>
      </c>
      <c r="BC1005" s="1">
        <v>43129</v>
      </c>
      <c r="BD1005" s="1">
        <v>44012</v>
      </c>
      <c r="BE1005" s="1">
        <v>43752</v>
      </c>
      <c r="BF1005">
        <v>0</v>
      </c>
      <c r="BG1005">
        <v>0</v>
      </c>
      <c r="BH1005">
        <v>7250</v>
      </c>
      <c r="BI1005">
        <v>7250</v>
      </c>
      <c r="BJ1005">
        <v>9688.2000000000007</v>
      </c>
      <c r="BK1005">
        <v>9688.2000000000007</v>
      </c>
      <c r="BL1005">
        <v>46706.07</v>
      </c>
      <c r="BM1005">
        <v>46706.07</v>
      </c>
      <c r="BN1005">
        <v>10.18</v>
      </c>
      <c r="BO1005">
        <v>10.18</v>
      </c>
      <c r="BP1005" s="1">
        <v>43115</v>
      </c>
      <c r="BQ1005" s="1">
        <v>43790</v>
      </c>
      <c r="BR1005">
        <v>645037</v>
      </c>
      <c r="BS1005">
        <v>4</v>
      </c>
      <c r="BT1005" t="s">
        <v>709</v>
      </c>
      <c r="BU1005" t="s">
        <v>710</v>
      </c>
      <c r="BW1005" t="s">
        <v>722</v>
      </c>
      <c r="BX1005">
        <v>900</v>
      </c>
      <c r="BY1005">
        <v>900</v>
      </c>
      <c r="BZ1005">
        <v>41346</v>
      </c>
      <c r="CA1005">
        <v>41346</v>
      </c>
      <c r="CB1005">
        <v>9</v>
      </c>
      <c r="CC1005">
        <v>9</v>
      </c>
      <c r="CD1005">
        <v>6300</v>
      </c>
      <c r="CE1005">
        <v>6300</v>
      </c>
    </row>
    <row r="1006" spans="1:87" x14ac:dyDescent="0.25">
      <c r="A1006">
        <v>1600207578</v>
      </c>
      <c r="B1006" t="s">
        <v>183</v>
      </c>
      <c r="C1006">
        <v>207578</v>
      </c>
      <c r="E1006" t="s">
        <v>41</v>
      </c>
      <c r="F1006" t="s">
        <v>1</v>
      </c>
      <c r="G1006" t="s">
        <v>2</v>
      </c>
      <c r="H1006">
        <v>11697.64</v>
      </c>
      <c r="I1006">
        <v>10993.01</v>
      </c>
      <c r="J1006">
        <v>5160</v>
      </c>
      <c r="K1006">
        <v>4160</v>
      </c>
      <c r="L1006">
        <v>0</v>
      </c>
      <c r="M1006">
        <v>0</v>
      </c>
      <c r="N1006">
        <v>46676</v>
      </c>
      <c r="O1006">
        <v>37473</v>
      </c>
      <c r="P1006">
        <v>12.9</v>
      </c>
      <c r="Q1006">
        <v>10.4</v>
      </c>
      <c r="R1006">
        <v>9955</v>
      </c>
      <c r="AA1006" t="s">
        <v>3</v>
      </c>
      <c r="AB1006" s="1">
        <v>43555</v>
      </c>
      <c r="AE1006" s="1">
        <v>43555</v>
      </c>
      <c r="AG1006" s="1">
        <v>43555</v>
      </c>
      <c r="AI1006" s="1">
        <v>43563</v>
      </c>
      <c r="AK1006" s="1">
        <v>43859</v>
      </c>
      <c r="AM1006" s="1">
        <v>43859</v>
      </c>
      <c r="AO1006" s="1">
        <v>43883</v>
      </c>
      <c r="AQ1006">
        <v>1600680509</v>
      </c>
      <c r="AR1006" t="s">
        <v>617</v>
      </c>
      <c r="AS1006">
        <v>1</v>
      </c>
      <c r="AV1006" t="s">
        <v>41</v>
      </c>
      <c r="AW1006" t="s">
        <v>5</v>
      </c>
      <c r="AX1006">
        <v>1028874</v>
      </c>
      <c r="AY1006" t="s">
        <v>6</v>
      </c>
      <c r="BA1006" t="s">
        <v>7</v>
      </c>
      <c r="BB1006" s="1">
        <v>43563</v>
      </c>
      <c r="BC1006" s="1">
        <v>43640</v>
      </c>
      <c r="BD1006" s="1">
        <v>43861</v>
      </c>
      <c r="BE1006" s="1">
        <v>43765</v>
      </c>
      <c r="BF1006">
        <v>0</v>
      </c>
      <c r="BG1006">
        <v>0</v>
      </c>
      <c r="BH1006">
        <v>5160</v>
      </c>
      <c r="BI1006">
        <v>4160</v>
      </c>
      <c r="BJ1006">
        <v>11697.64</v>
      </c>
      <c r="BK1006">
        <v>10993.01</v>
      </c>
      <c r="BL1006">
        <v>46676</v>
      </c>
      <c r="BM1006">
        <v>37473</v>
      </c>
      <c r="BN1006">
        <v>12.9</v>
      </c>
      <c r="BO1006">
        <v>10.4</v>
      </c>
      <c r="BP1006" s="1">
        <v>43555</v>
      </c>
      <c r="BQ1006" s="1">
        <v>43859</v>
      </c>
      <c r="BR1006">
        <v>680510</v>
      </c>
      <c r="BS1006">
        <v>1</v>
      </c>
      <c r="BT1006" t="s">
        <v>717</v>
      </c>
      <c r="BU1006" t="s">
        <v>718</v>
      </c>
      <c r="BW1006" t="s">
        <v>1039</v>
      </c>
      <c r="BX1006">
        <v>1</v>
      </c>
      <c r="BY1006">
        <v>1</v>
      </c>
      <c r="BZ1006">
        <v>46676</v>
      </c>
      <c r="CA1006">
        <v>37473</v>
      </c>
      <c r="CB1006">
        <v>12.9</v>
      </c>
      <c r="CC1006">
        <v>10.4</v>
      </c>
      <c r="CD1006">
        <v>5160</v>
      </c>
      <c r="CE1006">
        <v>4160</v>
      </c>
    </row>
    <row r="1007" spans="1:87" x14ac:dyDescent="0.25">
      <c r="A1007">
        <v>1600189841</v>
      </c>
      <c r="B1007" t="s">
        <v>183</v>
      </c>
      <c r="C1007">
        <v>189841</v>
      </c>
      <c r="E1007" t="s">
        <v>63</v>
      </c>
      <c r="F1007" t="s">
        <v>1</v>
      </c>
      <c r="G1007" t="s">
        <v>2</v>
      </c>
      <c r="H1007">
        <v>4910.5</v>
      </c>
      <c r="I1007">
        <v>2006.25</v>
      </c>
      <c r="J1007">
        <v>2455.25</v>
      </c>
      <c r="K1007">
        <v>2006.25</v>
      </c>
      <c r="L1007">
        <v>0</v>
      </c>
      <c r="M1007">
        <v>0</v>
      </c>
      <c r="N1007">
        <v>16225.67</v>
      </c>
      <c r="O1007">
        <v>6860.84</v>
      </c>
      <c r="P1007">
        <v>2.5950000000000002</v>
      </c>
      <c r="Q1007">
        <v>1.75</v>
      </c>
      <c r="R1007">
        <v>29488</v>
      </c>
      <c r="AA1007" t="s">
        <v>3</v>
      </c>
      <c r="AB1007" s="1">
        <v>43139</v>
      </c>
      <c r="AE1007" s="1">
        <v>43139</v>
      </c>
      <c r="AG1007" s="1">
        <v>43139</v>
      </c>
      <c r="AI1007" s="1">
        <v>43158</v>
      </c>
      <c r="AK1007" s="1">
        <v>43773</v>
      </c>
      <c r="AM1007" s="1">
        <v>43777</v>
      </c>
      <c r="AO1007" s="1">
        <v>43819</v>
      </c>
      <c r="AQ1007">
        <v>1600646104</v>
      </c>
      <c r="AR1007" t="s">
        <v>481</v>
      </c>
      <c r="AS1007">
        <v>1</v>
      </c>
      <c r="AV1007" t="s">
        <v>63</v>
      </c>
      <c r="AW1007" t="s">
        <v>5</v>
      </c>
      <c r="AX1007">
        <v>1000262</v>
      </c>
      <c r="AY1007" t="s">
        <v>6</v>
      </c>
      <c r="BA1007" t="s">
        <v>7</v>
      </c>
      <c r="BB1007" s="1">
        <v>43143</v>
      </c>
      <c r="BC1007" s="1">
        <v>43144</v>
      </c>
      <c r="BD1007" s="1">
        <v>43570</v>
      </c>
      <c r="BE1007" s="1">
        <v>43770</v>
      </c>
      <c r="BF1007">
        <v>0</v>
      </c>
      <c r="BG1007">
        <v>0</v>
      </c>
      <c r="BH1007">
        <v>2455.25</v>
      </c>
      <c r="BI1007">
        <v>2006.25</v>
      </c>
      <c r="BJ1007">
        <v>4910.5</v>
      </c>
      <c r="BK1007">
        <v>2006.25</v>
      </c>
      <c r="BL1007">
        <v>16225.67</v>
      </c>
      <c r="BM1007">
        <v>6860.84</v>
      </c>
      <c r="BN1007">
        <v>2.59</v>
      </c>
      <c r="BO1007">
        <v>1.75</v>
      </c>
      <c r="BP1007" s="1">
        <v>43139</v>
      </c>
      <c r="BQ1007" s="1">
        <v>43773</v>
      </c>
      <c r="BR1007">
        <v>646105</v>
      </c>
      <c r="BS1007">
        <v>1</v>
      </c>
      <c r="BT1007" t="s">
        <v>709</v>
      </c>
      <c r="BU1007" t="s">
        <v>710</v>
      </c>
      <c r="BW1007" t="s">
        <v>722</v>
      </c>
      <c r="BX1007">
        <v>100</v>
      </c>
      <c r="BZ1007">
        <v>4594</v>
      </c>
      <c r="CA1007">
        <v>0</v>
      </c>
      <c r="CB1007">
        <v>1</v>
      </c>
      <c r="CC1007">
        <v>0</v>
      </c>
      <c r="CD1007">
        <v>700</v>
      </c>
      <c r="CE1007">
        <v>0</v>
      </c>
    </row>
    <row r="1008" spans="1:87" x14ac:dyDescent="0.25">
      <c r="A1008">
        <v>1600189841</v>
      </c>
      <c r="B1008" t="s">
        <v>183</v>
      </c>
      <c r="C1008">
        <v>189841</v>
      </c>
      <c r="E1008" t="s">
        <v>63</v>
      </c>
      <c r="F1008" t="s">
        <v>1</v>
      </c>
      <c r="G1008" t="s">
        <v>2</v>
      </c>
      <c r="H1008">
        <v>4910.5</v>
      </c>
      <c r="I1008">
        <v>2006.25</v>
      </c>
      <c r="J1008">
        <v>2455.25</v>
      </c>
      <c r="K1008">
        <v>2006.25</v>
      </c>
      <c r="L1008">
        <v>0</v>
      </c>
      <c r="M1008">
        <v>0</v>
      </c>
      <c r="N1008">
        <v>16225.67</v>
      </c>
      <c r="O1008">
        <v>6860.84</v>
      </c>
      <c r="P1008">
        <v>2.5950000000000002</v>
      </c>
      <c r="Q1008">
        <v>1.75</v>
      </c>
      <c r="R1008">
        <v>29488</v>
      </c>
      <c r="AA1008" t="s">
        <v>3</v>
      </c>
      <c r="AB1008" s="1">
        <v>43139</v>
      </c>
      <c r="AE1008" s="1">
        <v>43139</v>
      </c>
      <c r="AG1008" s="1">
        <v>43139</v>
      </c>
      <c r="AI1008" s="1">
        <v>43158</v>
      </c>
      <c r="AK1008" s="1">
        <v>43773</v>
      </c>
      <c r="AM1008" s="1">
        <v>43777</v>
      </c>
      <c r="AO1008" s="1">
        <v>43819</v>
      </c>
      <c r="AQ1008">
        <v>1600646104</v>
      </c>
      <c r="AR1008" t="s">
        <v>481</v>
      </c>
      <c r="AS1008">
        <v>1</v>
      </c>
      <c r="AV1008" t="s">
        <v>63</v>
      </c>
      <c r="AW1008" t="s">
        <v>5</v>
      </c>
      <c r="AX1008">
        <v>1000262</v>
      </c>
      <c r="AY1008" t="s">
        <v>6</v>
      </c>
      <c r="BA1008" t="s">
        <v>7</v>
      </c>
      <c r="BB1008" s="1">
        <v>43143</v>
      </c>
      <c r="BC1008" s="1">
        <v>43144</v>
      </c>
      <c r="BD1008" s="1">
        <v>43570</v>
      </c>
      <c r="BE1008" s="1">
        <v>43770</v>
      </c>
      <c r="BF1008">
        <v>0</v>
      </c>
      <c r="BG1008">
        <v>0</v>
      </c>
      <c r="BH1008">
        <v>2455.25</v>
      </c>
      <c r="BI1008">
        <v>2006.25</v>
      </c>
      <c r="BJ1008">
        <v>4910.5</v>
      </c>
      <c r="BK1008">
        <v>2006.25</v>
      </c>
      <c r="BL1008">
        <v>16225.67</v>
      </c>
      <c r="BM1008">
        <v>6860.84</v>
      </c>
      <c r="BN1008">
        <v>2.59</v>
      </c>
      <c r="BO1008">
        <v>1.75</v>
      </c>
      <c r="BP1008" s="1">
        <v>43139</v>
      </c>
      <c r="BQ1008" s="1">
        <v>43773</v>
      </c>
      <c r="BR1008">
        <v>646106</v>
      </c>
      <c r="BS1008">
        <v>2</v>
      </c>
      <c r="BT1008" t="s">
        <v>709</v>
      </c>
      <c r="BU1008" t="s">
        <v>718</v>
      </c>
      <c r="BW1008" t="s">
        <v>737</v>
      </c>
      <c r="BX1008">
        <v>389</v>
      </c>
      <c r="BY1008">
        <v>428</v>
      </c>
      <c r="BZ1008">
        <v>6235.67</v>
      </c>
      <c r="CA1008">
        <v>6860.84</v>
      </c>
      <c r="CB1008">
        <v>1.595</v>
      </c>
      <c r="CC1008">
        <v>1.7549999999999999</v>
      </c>
      <c r="CD1008">
        <v>1945</v>
      </c>
      <c r="CE1008">
        <v>2140</v>
      </c>
    </row>
    <row r="1009" spans="1:87" x14ac:dyDescent="0.25">
      <c r="A1009">
        <v>1600189841</v>
      </c>
      <c r="B1009" t="s">
        <v>183</v>
      </c>
      <c r="C1009">
        <v>189841</v>
      </c>
      <c r="E1009" t="s">
        <v>63</v>
      </c>
      <c r="F1009" t="s">
        <v>1</v>
      </c>
      <c r="G1009" t="s">
        <v>2</v>
      </c>
      <c r="H1009">
        <v>4910.5</v>
      </c>
      <c r="I1009">
        <v>2006.25</v>
      </c>
      <c r="J1009">
        <v>2455.25</v>
      </c>
      <c r="K1009">
        <v>2006.25</v>
      </c>
      <c r="L1009">
        <v>0</v>
      </c>
      <c r="M1009">
        <v>0</v>
      </c>
      <c r="N1009">
        <v>16225.67</v>
      </c>
      <c r="O1009">
        <v>6860.84</v>
      </c>
      <c r="P1009">
        <v>2.5950000000000002</v>
      </c>
      <c r="Q1009">
        <v>1.75</v>
      </c>
      <c r="R1009">
        <v>29488</v>
      </c>
      <c r="AA1009" t="s">
        <v>3</v>
      </c>
      <c r="AB1009" s="1">
        <v>43139</v>
      </c>
      <c r="AE1009" s="1">
        <v>43139</v>
      </c>
      <c r="AG1009" s="1">
        <v>43139</v>
      </c>
      <c r="AI1009" s="1">
        <v>43158</v>
      </c>
      <c r="AK1009" s="1">
        <v>43773</v>
      </c>
      <c r="AM1009" s="1">
        <v>43777</v>
      </c>
      <c r="AO1009" s="1">
        <v>43819</v>
      </c>
      <c r="AQ1009">
        <v>1600646104</v>
      </c>
      <c r="AR1009" t="s">
        <v>481</v>
      </c>
      <c r="AS1009">
        <v>1</v>
      </c>
      <c r="AV1009" t="s">
        <v>63</v>
      </c>
      <c r="AW1009" t="s">
        <v>5</v>
      </c>
      <c r="AX1009">
        <v>1000262</v>
      </c>
      <c r="AY1009" t="s">
        <v>6</v>
      </c>
      <c r="BA1009" t="s">
        <v>7</v>
      </c>
      <c r="BB1009" s="1">
        <v>43143</v>
      </c>
      <c r="BC1009" s="1">
        <v>43144</v>
      </c>
      <c r="BD1009" s="1">
        <v>43570</v>
      </c>
      <c r="BE1009" s="1">
        <v>43770</v>
      </c>
      <c r="BF1009">
        <v>0</v>
      </c>
      <c r="BG1009">
        <v>0</v>
      </c>
      <c r="BH1009">
        <v>2455.25</v>
      </c>
      <c r="BI1009">
        <v>2006.25</v>
      </c>
      <c r="BJ1009">
        <v>4910.5</v>
      </c>
      <c r="BK1009">
        <v>2006.25</v>
      </c>
      <c r="BL1009">
        <v>16225.67</v>
      </c>
      <c r="BM1009">
        <v>6860.84</v>
      </c>
      <c r="BN1009">
        <v>2.59</v>
      </c>
      <c r="BO1009">
        <v>1.75</v>
      </c>
      <c r="BP1009" s="1">
        <v>43139</v>
      </c>
      <c r="BQ1009" s="1">
        <v>43773</v>
      </c>
      <c r="BR1009">
        <v>646107</v>
      </c>
      <c r="BS1009">
        <v>3</v>
      </c>
      <c r="BT1009" t="s">
        <v>717</v>
      </c>
      <c r="BU1009" t="s">
        <v>718</v>
      </c>
      <c r="BW1009" t="s">
        <v>969</v>
      </c>
      <c r="BX1009">
        <v>1</v>
      </c>
      <c r="BY1009">
        <v>1</v>
      </c>
      <c r="BZ1009">
        <v>5396</v>
      </c>
      <c r="CA1009">
        <v>0</v>
      </c>
      <c r="CB1009">
        <v>0</v>
      </c>
      <c r="CC1009">
        <v>0</v>
      </c>
      <c r="CD1009">
        <v>269.8</v>
      </c>
      <c r="CE1009">
        <v>0</v>
      </c>
    </row>
    <row r="1010" spans="1:87" x14ac:dyDescent="0.25">
      <c r="A1010">
        <v>1600207579</v>
      </c>
      <c r="B1010" t="s">
        <v>183</v>
      </c>
      <c r="C1010">
        <v>207579</v>
      </c>
      <c r="E1010" t="s">
        <v>276</v>
      </c>
      <c r="F1010" t="s">
        <v>1</v>
      </c>
      <c r="G1010" t="s">
        <v>2</v>
      </c>
      <c r="H1010">
        <v>906.21</v>
      </c>
      <c r="I1010">
        <v>943.63</v>
      </c>
      <c r="J1010">
        <v>453.1</v>
      </c>
      <c r="K1010">
        <v>398.74</v>
      </c>
      <c r="L1010">
        <v>0</v>
      </c>
      <c r="M1010">
        <v>0</v>
      </c>
      <c r="N1010">
        <v>12402</v>
      </c>
      <c r="O1010">
        <v>13742</v>
      </c>
      <c r="P1010">
        <v>0</v>
      </c>
      <c r="Q1010">
        <v>0</v>
      </c>
      <c r="AA1010" t="s">
        <v>3</v>
      </c>
      <c r="AE1010" s="1">
        <v>43555</v>
      </c>
      <c r="AG1010" s="1">
        <v>43555</v>
      </c>
      <c r="AI1010" s="1">
        <v>43563</v>
      </c>
      <c r="AK1010" s="1">
        <v>43859</v>
      </c>
      <c r="AM1010" s="1">
        <v>43859</v>
      </c>
      <c r="AO1010" s="1">
        <v>43883</v>
      </c>
      <c r="AQ1010">
        <v>1600680513</v>
      </c>
      <c r="AR1010" t="s">
        <v>618</v>
      </c>
      <c r="AV1010" t="s">
        <v>276</v>
      </c>
      <c r="AW1010" t="s">
        <v>5</v>
      </c>
      <c r="AX1010">
        <v>1028874</v>
      </c>
      <c r="AY1010" t="s">
        <v>6</v>
      </c>
      <c r="BA1010" t="s">
        <v>7</v>
      </c>
      <c r="BB1010" s="1">
        <v>43570</v>
      </c>
      <c r="BC1010" s="1">
        <v>43640</v>
      </c>
      <c r="BD1010" s="1">
        <v>43861</v>
      </c>
      <c r="BE1010" s="1">
        <v>43779</v>
      </c>
      <c r="BF1010">
        <v>0</v>
      </c>
      <c r="BG1010">
        <v>0</v>
      </c>
      <c r="BH1010">
        <v>453.1</v>
      </c>
      <c r="BI1010">
        <v>398.74</v>
      </c>
      <c r="BJ1010">
        <v>906.21</v>
      </c>
      <c r="BK1010">
        <v>943.63</v>
      </c>
      <c r="BL1010">
        <v>12402</v>
      </c>
      <c r="BM1010">
        <v>13742</v>
      </c>
      <c r="BN1010">
        <v>0</v>
      </c>
      <c r="BO1010">
        <v>0</v>
      </c>
      <c r="BQ1010" s="1">
        <v>43859</v>
      </c>
      <c r="BR1010">
        <v>680514</v>
      </c>
      <c r="BS1010">
        <v>1</v>
      </c>
      <c r="BT1010" t="s">
        <v>709</v>
      </c>
      <c r="BU1010" t="s">
        <v>712</v>
      </c>
      <c r="BW1010" t="s">
        <v>730</v>
      </c>
      <c r="BX1010">
        <v>2</v>
      </c>
      <c r="BY1010">
        <v>2</v>
      </c>
      <c r="BZ1010">
        <v>1680</v>
      </c>
      <c r="CA1010">
        <v>1680</v>
      </c>
      <c r="CB1010">
        <v>0</v>
      </c>
      <c r="CC1010">
        <v>0</v>
      </c>
      <c r="CD1010">
        <v>150</v>
      </c>
      <c r="CE1010">
        <v>150</v>
      </c>
      <c r="CF1010" t="s">
        <v>967</v>
      </c>
      <c r="CG1010" t="s">
        <v>967</v>
      </c>
      <c r="CH1010" t="s">
        <v>1009</v>
      </c>
      <c r="CI1010" t="s">
        <v>1009</v>
      </c>
    </row>
    <row r="1011" spans="1:87" x14ac:dyDescent="0.25">
      <c r="A1011">
        <v>1600207579</v>
      </c>
      <c r="B1011" t="s">
        <v>183</v>
      </c>
      <c r="C1011">
        <v>207579</v>
      </c>
      <c r="E1011" t="s">
        <v>276</v>
      </c>
      <c r="F1011" t="s">
        <v>1</v>
      </c>
      <c r="G1011" t="s">
        <v>2</v>
      </c>
      <c r="H1011">
        <v>906.21</v>
      </c>
      <c r="I1011">
        <v>943.63</v>
      </c>
      <c r="J1011">
        <v>453.1</v>
      </c>
      <c r="K1011">
        <v>398.74</v>
      </c>
      <c r="L1011">
        <v>0</v>
      </c>
      <c r="M1011">
        <v>0</v>
      </c>
      <c r="N1011">
        <v>12402</v>
      </c>
      <c r="O1011">
        <v>13742</v>
      </c>
      <c r="P1011">
        <v>0</v>
      </c>
      <c r="Q1011">
        <v>0</v>
      </c>
      <c r="AA1011" t="s">
        <v>3</v>
      </c>
      <c r="AE1011" s="1">
        <v>43555</v>
      </c>
      <c r="AG1011" s="1">
        <v>43555</v>
      </c>
      <c r="AI1011" s="1">
        <v>43563</v>
      </c>
      <c r="AK1011" s="1">
        <v>43859</v>
      </c>
      <c r="AM1011" s="1">
        <v>43859</v>
      </c>
      <c r="AO1011" s="1">
        <v>43883</v>
      </c>
      <c r="AQ1011">
        <v>1600680513</v>
      </c>
      <c r="AR1011" t="s">
        <v>618</v>
      </c>
      <c r="AV1011" t="s">
        <v>276</v>
      </c>
      <c r="AW1011" t="s">
        <v>5</v>
      </c>
      <c r="AX1011">
        <v>1028874</v>
      </c>
      <c r="AY1011" t="s">
        <v>6</v>
      </c>
      <c r="BA1011" t="s">
        <v>7</v>
      </c>
      <c r="BB1011" s="1">
        <v>43570</v>
      </c>
      <c r="BC1011" s="1">
        <v>43640</v>
      </c>
      <c r="BD1011" s="1">
        <v>43861</v>
      </c>
      <c r="BE1011" s="1">
        <v>43779</v>
      </c>
      <c r="BF1011">
        <v>0</v>
      </c>
      <c r="BG1011">
        <v>0</v>
      </c>
      <c r="BH1011">
        <v>453.1</v>
      </c>
      <c r="BI1011">
        <v>398.74</v>
      </c>
      <c r="BJ1011">
        <v>906.21</v>
      </c>
      <c r="BK1011">
        <v>943.63</v>
      </c>
      <c r="BL1011">
        <v>12402</v>
      </c>
      <c r="BM1011">
        <v>13742</v>
      </c>
      <c r="BN1011">
        <v>0</v>
      </c>
      <c r="BO1011">
        <v>0</v>
      </c>
      <c r="BQ1011" s="1">
        <v>43859</v>
      </c>
      <c r="BR1011">
        <v>680515</v>
      </c>
      <c r="BS1011">
        <v>2</v>
      </c>
      <c r="BT1011" t="s">
        <v>717</v>
      </c>
      <c r="BU1011" t="s">
        <v>718</v>
      </c>
      <c r="BW1011" t="s">
        <v>1041</v>
      </c>
      <c r="BX1011">
        <v>1</v>
      </c>
      <c r="BY1011">
        <v>1</v>
      </c>
      <c r="BZ1011">
        <v>10722</v>
      </c>
      <c r="CA1011">
        <v>12062</v>
      </c>
      <c r="CB1011">
        <v>0</v>
      </c>
      <c r="CC1011">
        <v>0</v>
      </c>
      <c r="CD1011">
        <v>536.1</v>
      </c>
      <c r="CE1011">
        <v>603.1</v>
      </c>
      <c r="CF1011" t="s">
        <v>967</v>
      </c>
      <c r="CG1011" t="s">
        <v>967</v>
      </c>
      <c r="CH1011" t="s">
        <v>1019</v>
      </c>
      <c r="CI1011" t="s">
        <v>1019</v>
      </c>
    </row>
    <row r="1012" spans="1:87" x14ac:dyDescent="0.25">
      <c r="A1012">
        <v>1600206484</v>
      </c>
      <c r="B1012" t="s">
        <v>183</v>
      </c>
      <c r="C1012">
        <v>206484</v>
      </c>
      <c r="E1012" t="s">
        <v>276</v>
      </c>
      <c r="F1012" t="s">
        <v>1</v>
      </c>
      <c r="G1012" t="s">
        <v>2</v>
      </c>
      <c r="H1012">
        <v>27110.42</v>
      </c>
      <c r="I1012">
        <v>20401.71</v>
      </c>
      <c r="J1012">
        <v>6670</v>
      </c>
      <c r="K1012">
        <v>6790</v>
      </c>
      <c r="L1012">
        <v>0</v>
      </c>
      <c r="M1012">
        <v>0</v>
      </c>
      <c r="N1012">
        <v>60516.4</v>
      </c>
      <c r="O1012">
        <v>61884.4</v>
      </c>
      <c r="P1012">
        <v>16.3</v>
      </c>
      <c r="Q1012">
        <v>16.600000000000001</v>
      </c>
      <c r="R1012">
        <v>39165</v>
      </c>
      <c r="AA1012" t="s">
        <v>3</v>
      </c>
      <c r="AB1012" s="1">
        <v>43551</v>
      </c>
      <c r="AE1012" s="1">
        <v>43551</v>
      </c>
      <c r="AG1012" s="1">
        <v>43551</v>
      </c>
      <c r="AI1012" s="1">
        <v>43563</v>
      </c>
      <c r="AK1012" s="1">
        <v>43808</v>
      </c>
      <c r="AM1012" s="1">
        <v>43808</v>
      </c>
      <c r="AO1012" s="1">
        <v>43819</v>
      </c>
      <c r="AQ1012">
        <v>1600681515</v>
      </c>
      <c r="AR1012" t="s">
        <v>603</v>
      </c>
      <c r="AS1012">
        <v>1</v>
      </c>
      <c r="AV1012" t="s">
        <v>276</v>
      </c>
      <c r="AW1012" t="s">
        <v>5</v>
      </c>
      <c r="AX1012">
        <v>1265217</v>
      </c>
      <c r="AY1012" t="s">
        <v>6</v>
      </c>
      <c r="BA1012" t="s">
        <v>7</v>
      </c>
      <c r="BB1012" s="1">
        <v>43556</v>
      </c>
      <c r="BC1012" s="1">
        <v>43556</v>
      </c>
      <c r="BD1012" s="1">
        <v>43830</v>
      </c>
      <c r="BE1012" s="1">
        <v>43804</v>
      </c>
      <c r="BF1012">
        <v>0</v>
      </c>
      <c r="BG1012">
        <v>0</v>
      </c>
      <c r="BH1012">
        <v>6670</v>
      </c>
      <c r="BI1012">
        <v>6790</v>
      </c>
      <c r="BJ1012">
        <v>27110.42</v>
      </c>
      <c r="BK1012">
        <v>20401.71</v>
      </c>
      <c r="BL1012">
        <v>60516.4</v>
      </c>
      <c r="BM1012">
        <v>61884.4</v>
      </c>
      <c r="BN1012">
        <v>16.3</v>
      </c>
      <c r="BO1012">
        <v>16.600000000000001</v>
      </c>
      <c r="BP1012" s="1">
        <v>43551</v>
      </c>
      <c r="BQ1012" s="1">
        <v>43808</v>
      </c>
      <c r="BR1012">
        <v>681516</v>
      </c>
      <c r="BS1012">
        <v>1</v>
      </c>
      <c r="BT1012" t="s">
        <v>709</v>
      </c>
      <c r="BU1012" t="s">
        <v>712</v>
      </c>
      <c r="BW1012" t="s">
        <v>730</v>
      </c>
      <c r="BX1012">
        <v>3</v>
      </c>
      <c r="BY1012">
        <v>3</v>
      </c>
      <c r="BZ1012">
        <v>1751.4</v>
      </c>
      <c r="CA1012">
        <v>1751.4</v>
      </c>
      <c r="CB1012">
        <v>0</v>
      </c>
      <c r="CC1012">
        <v>0</v>
      </c>
      <c r="CD1012">
        <v>150</v>
      </c>
      <c r="CE1012">
        <v>150</v>
      </c>
      <c r="CF1012" t="s">
        <v>1021</v>
      </c>
      <c r="CG1012" t="s">
        <v>1021</v>
      </c>
      <c r="CH1012" t="s">
        <v>1022</v>
      </c>
      <c r="CI1012" t="s">
        <v>1022</v>
      </c>
    </row>
    <row r="1013" spans="1:87" x14ac:dyDescent="0.25">
      <c r="A1013">
        <v>1600206484</v>
      </c>
      <c r="B1013" t="s">
        <v>183</v>
      </c>
      <c r="C1013">
        <v>206484</v>
      </c>
      <c r="E1013" t="s">
        <v>276</v>
      </c>
      <c r="F1013" t="s">
        <v>1</v>
      </c>
      <c r="G1013" t="s">
        <v>2</v>
      </c>
      <c r="H1013">
        <v>27110.42</v>
      </c>
      <c r="I1013">
        <v>20401.71</v>
      </c>
      <c r="J1013">
        <v>6670</v>
      </c>
      <c r="K1013">
        <v>6790</v>
      </c>
      <c r="L1013">
        <v>0</v>
      </c>
      <c r="M1013">
        <v>0</v>
      </c>
      <c r="N1013">
        <v>60516.4</v>
      </c>
      <c r="O1013">
        <v>61884.4</v>
      </c>
      <c r="P1013">
        <v>16.3</v>
      </c>
      <c r="Q1013">
        <v>16.600000000000001</v>
      </c>
      <c r="R1013">
        <v>39165</v>
      </c>
      <c r="AA1013" t="s">
        <v>3</v>
      </c>
      <c r="AB1013" s="1">
        <v>43551</v>
      </c>
      <c r="AE1013" s="1">
        <v>43551</v>
      </c>
      <c r="AG1013" s="1">
        <v>43551</v>
      </c>
      <c r="AI1013" s="1">
        <v>43563</v>
      </c>
      <c r="AK1013" s="1">
        <v>43808</v>
      </c>
      <c r="AM1013" s="1">
        <v>43808</v>
      </c>
      <c r="AO1013" s="1">
        <v>43819</v>
      </c>
      <c r="AQ1013">
        <v>1600681515</v>
      </c>
      <c r="AR1013" t="s">
        <v>603</v>
      </c>
      <c r="AS1013">
        <v>1</v>
      </c>
      <c r="AV1013" t="s">
        <v>276</v>
      </c>
      <c r="AW1013" t="s">
        <v>5</v>
      </c>
      <c r="AX1013">
        <v>1265217</v>
      </c>
      <c r="AY1013" t="s">
        <v>6</v>
      </c>
      <c r="BA1013" t="s">
        <v>7</v>
      </c>
      <c r="BB1013" s="1">
        <v>43556</v>
      </c>
      <c r="BC1013" s="1">
        <v>43556</v>
      </c>
      <c r="BD1013" s="1">
        <v>43830</v>
      </c>
      <c r="BE1013" s="1">
        <v>43804</v>
      </c>
      <c r="BF1013">
        <v>0</v>
      </c>
      <c r="BG1013">
        <v>0</v>
      </c>
      <c r="BH1013">
        <v>6670</v>
      </c>
      <c r="BI1013">
        <v>6790</v>
      </c>
      <c r="BJ1013">
        <v>27110.42</v>
      </c>
      <c r="BK1013">
        <v>20401.71</v>
      </c>
      <c r="BL1013">
        <v>60516.4</v>
      </c>
      <c r="BM1013">
        <v>61884.4</v>
      </c>
      <c r="BN1013">
        <v>16.3</v>
      </c>
      <c r="BO1013">
        <v>16.600000000000001</v>
      </c>
      <c r="BP1013" s="1">
        <v>43551</v>
      </c>
      <c r="BQ1013" s="1">
        <v>43808</v>
      </c>
      <c r="BR1013">
        <v>681517</v>
      </c>
      <c r="BS1013">
        <v>2</v>
      </c>
      <c r="BT1013" t="s">
        <v>717</v>
      </c>
      <c r="BU1013" t="s">
        <v>718</v>
      </c>
      <c r="BW1013" t="s">
        <v>944</v>
      </c>
      <c r="BX1013">
        <v>1</v>
      </c>
      <c r="BY1013">
        <v>1</v>
      </c>
      <c r="BZ1013">
        <v>58765</v>
      </c>
      <c r="CA1013">
        <v>60133</v>
      </c>
      <c r="CB1013">
        <v>16.3</v>
      </c>
      <c r="CC1013">
        <v>16.600000000000001</v>
      </c>
      <c r="CD1013">
        <v>6520</v>
      </c>
      <c r="CE1013">
        <v>6640</v>
      </c>
      <c r="CF1013" t="s">
        <v>1023</v>
      </c>
      <c r="CG1013" t="s">
        <v>1023</v>
      </c>
      <c r="CH1013" t="s">
        <v>1024</v>
      </c>
      <c r="CI1013" t="s">
        <v>1024</v>
      </c>
    </row>
    <row r="1014" spans="1:87" x14ac:dyDescent="0.25">
      <c r="A1014">
        <v>1600206487</v>
      </c>
      <c r="B1014" t="s">
        <v>183</v>
      </c>
      <c r="C1014">
        <v>206487</v>
      </c>
      <c r="E1014" t="s">
        <v>276</v>
      </c>
      <c r="F1014" t="s">
        <v>1</v>
      </c>
      <c r="G1014" t="s">
        <v>2</v>
      </c>
      <c r="H1014">
        <v>17888.259999999998</v>
      </c>
      <c r="I1014">
        <v>22511.37</v>
      </c>
      <c r="J1014">
        <v>3395</v>
      </c>
      <c r="K1014">
        <v>3550</v>
      </c>
      <c r="L1014">
        <v>0</v>
      </c>
      <c r="M1014">
        <v>0</v>
      </c>
      <c r="N1014">
        <v>32315</v>
      </c>
      <c r="O1014">
        <v>33577</v>
      </c>
      <c r="P1014">
        <v>6.8</v>
      </c>
      <c r="Q1014">
        <v>7</v>
      </c>
      <c r="R1014">
        <v>39165</v>
      </c>
      <c r="AA1014" t="s">
        <v>3</v>
      </c>
      <c r="AB1014" s="1">
        <v>43551</v>
      </c>
      <c r="AE1014" s="1">
        <v>43551</v>
      </c>
      <c r="AG1014" s="1">
        <v>43551</v>
      </c>
      <c r="AI1014" s="1">
        <v>43563</v>
      </c>
      <c r="AK1014" s="1">
        <v>43808</v>
      </c>
      <c r="AM1014" s="1">
        <v>43808</v>
      </c>
      <c r="AO1014" s="1">
        <v>43819</v>
      </c>
      <c r="AQ1014">
        <v>1600681525</v>
      </c>
      <c r="AR1014" t="s">
        <v>604</v>
      </c>
      <c r="AS1014">
        <v>1</v>
      </c>
      <c r="AV1014" t="s">
        <v>276</v>
      </c>
      <c r="AW1014" t="s">
        <v>5</v>
      </c>
      <c r="AX1014">
        <v>1265218</v>
      </c>
      <c r="AY1014" t="s">
        <v>6</v>
      </c>
      <c r="BA1014" t="s">
        <v>7</v>
      </c>
      <c r="BB1014" s="1">
        <v>43556</v>
      </c>
      <c r="BC1014" s="1">
        <v>43556</v>
      </c>
      <c r="BD1014" s="1">
        <v>43830</v>
      </c>
      <c r="BE1014" s="1">
        <v>43804</v>
      </c>
      <c r="BF1014">
        <v>0</v>
      </c>
      <c r="BG1014">
        <v>0</v>
      </c>
      <c r="BH1014">
        <v>3395</v>
      </c>
      <c r="BI1014">
        <v>3550</v>
      </c>
      <c r="BJ1014">
        <v>17888.259999999998</v>
      </c>
      <c r="BK1014">
        <v>22511.37</v>
      </c>
      <c r="BL1014">
        <v>32315</v>
      </c>
      <c r="BM1014">
        <v>33577</v>
      </c>
      <c r="BN1014">
        <v>6.8</v>
      </c>
      <c r="BO1014">
        <v>7</v>
      </c>
      <c r="BP1014" s="1">
        <v>43551</v>
      </c>
      <c r="BQ1014" s="1">
        <v>43805</v>
      </c>
      <c r="BR1014">
        <v>681526</v>
      </c>
      <c r="BS1014">
        <v>1</v>
      </c>
      <c r="BT1014" t="s">
        <v>709</v>
      </c>
      <c r="BU1014" t="s">
        <v>712</v>
      </c>
      <c r="BW1014" t="s">
        <v>730</v>
      </c>
      <c r="BX1014">
        <v>9</v>
      </c>
      <c r="BY1014">
        <v>10</v>
      </c>
      <c r="BZ1014">
        <v>7560</v>
      </c>
      <c r="CA1014">
        <v>8400</v>
      </c>
      <c r="CB1014">
        <v>0</v>
      </c>
      <c r="CC1014">
        <v>0</v>
      </c>
      <c r="CD1014">
        <v>675</v>
      </c>
      <c r="CE1014">
        <v>750</v>
      </c>
      <c r="CF1014" t="s">
        <v>954</v>
      </c>
      <c r="CG1014" t="s">
        <v>954</v>
      </c>
      <c r="CH1014" t="s">
        <v>1014</v>
      </c>
      <c r="CI1014" t="s">
        <v>1014</v>
      </c>
    </row>
    <row r="1015" spans="1:87" x14ac:dyDescent="0.25">
      <c r="A1015">
        <v>1600206487</v>
      </c>
      <c r="B1015" t="s">
        <v>183</v>
      </c>
      <c r="C1015">
        <v>206487</v>
      </c>
      <c r="E1015" t="s">
        <v>276</v>
      </c>
      <c r="F1015" t="s">
        <v>1</v>
      </c>
      <c r="G1015" t="s">
        <v>2</v>
      </c>
      <c r="H1015">
        <v>17888.259999999998</v>
      </c>
      <c r="I1015">
        <v>22511.37</v>
      </c>
      <c r="J1015">
        <v>3395</v>
      </c>
      <c r="K1015">
        <v>3550</v>
      </c>
      <c r="L1015">
        <v>0</v>
      </c>
      <c r="M1015">
        <v>0</v>
      </c>
      <c r="N1015">
        <v>32315</v>
      </c>
      <c r="O1015">
        <v>33577</v>
      </c>
      <c r="P1015">
        <v>6.8</v>
      </c>
      <c r="Q1015">
        <v>7</v>
      </c>
      <c r="R1015">
        <v>39165</v>
      </c>
      <c r="AA1015" t="s">
        <v>3</v>
      </c>
      <c r="AB1015" s="1">
        <v>43551</v>
      </c>
      <c r="AE1015" s="1">
        <v>43551</v>
      </c>
      <c r="AG1015" s="1">
        <v>43551</v>
      </c>
      <c r="AI1015" s="1">
        <v>43563</v>
      </c>
      <c r="AK1015" s="1">
        <v>43808</v>
      </c>
      <c r="AM1015" s="1">
        <v>43808</v>
      </c>
      <c r="AO1015" s="1">
        <v>43819</v>
      </c>
      <c r="AQ1015">
        <v>1600681525</v>
      </c>
      <c r="AR1015" t="s">
        <v>604</v>
      </c>
      <c r="AS1015">
        <v>1</v>
      </c>
      <c r="AV1015" t="s">
        <v>276</v>
      </c>
      <c r="AW1015" t="s">
        <v>5</v>
      </c>
      <c r="AX1015">
        <v>1265218</v>
      </c>
      <c r="AY1015" t="s">
        <v>6</v>
      </c>
      <c r="BA1015" t="s">
        <v>7</v>
      </c>
      <c r="BB1015" s="1">
        <v>43556</v>
      </c>
      <c r="BC1015" s="1">
        <v>43556</v>
      </c>
      <c r="BD1015" s="1">
        <v>43830</v>
      </c>
      <c r="BE1015" s="1">
        <v>43804</v>
      </c>
      <c r="BF1015">
        <v>0</v>
      </c>
      <c r="BG1015">
        <v>0</v>
      </c>
      <c r="BH1015">
        <v>3395</v>
      </c>
      <c r="BI1015">
        <v>3550</v>
      </c>
      <c r="BJ1015">
        <v>17888.259999999998</v>
      </c>
      <c r="BK1015">
        <v>22511.37</v>
      </c>
      <c r="BL1015">
        <v>32315</v>
      </c>
      <c r="BM1015">
        <v>33577</v>
      </c>
      <c r="BN1015">
        <v>6.8</v>
      </c>
      <c r="BO1015">
        <v>7</v>
      </c>
      <c r="BP1015" s="1">
        <v>43551</v>
      </c>
      <c r="BQ1015" s="1">
        <v>43805</v>
      </c>
      <c r="BR1015">
        <v>681527</v>
      </c>
      <c r="BS1015">
        <v>2</v>
      </c>
      <c r="BT1015" t="s">
        <v>717</v>
      </c>
      <c r="BU1015" t="s">
        <v>718</v>
      </c>
      <c r="BW1015" t="s">
        <v>944</v>
      </c>
      <c r="BX1015">
        <v>1</v>
      </c>
      <c r="BY1015">
        <v>1</v>
      </c>
      <c r="BZ1015">
        <v>24755</v>
      </c>
      <c r="CA1015">
        <v>25177</v>
      </c>
      <c r="CB1015">
        <v>6.8</v>
      </c>
      <c r="CC1015">
        <v>7</v>
      </c>
      <c r="CD1015">
        <v>2720</v>
      </c>
      <c r="CE1015">
        <v>2800</v>
      </c>
      <c r="CF1015" t="s">
        <v>954</v>
      </c>
      <c r="CG1015" t="s">
        <v>954</v>
      </c>
      <c r="CH1015" t="s">
        <v>954</v>
      </c>
      <c r="CI1015" t="s">
        <v>954</v>
      </c>
    </row>
    <row r="1016" spans="1:87" x14ac:dyDescent="0.25">
      <c r="A1016">
        <v>1600188247</v>
      </c>
      <c r="B1016" t="s">
        <v>183</v>
      </c>
      <c r="C1016">
        <v>188247</v>
      </c>
      <c r="E1016" t="s">
        <v>63</v>
      </c>
      <c r="F1016" t="s">
        <v>1</v>
      </c>
      <c r="G1016" t="s">
        <v>2</v>
      </c>
      <c r="H1016">
        <v>263937</v>
      </c>
      <c r="I1016">
        <v>187588.32</v>
      </c>
      <c r="J1016">
        <v>69119.149999999994</v>
      </c>
      <c r="K1016">
        <v>58525.55</v>
      </c>
      <c r="L1016">
        <v>0</v>
      </c>
      <c r="M1016">
        <v>0</v>
      </c>
      <c r="N1016">
        <v>491346.25699999998</v>
      </c>
      <c r="O1016">
        <v>402615.72</v>
      </c>
      <c r="P1016">
        <v>71.412999999999997</v>
      </c>
      <c r="Q1016">
        <v>59.23</v>
      </c>
      <c r="R1016">
        <v>1608</v>
      </c>
      <c r="AA1016" t="s">
        <v>3</v>
      </c>
      <c r="AB1016" s="1">
        <v>43087</v>
      </c>
      <c r="AE1016" s="1">
        <v>43097</v>
      </c>
      <c r="AG1016" s="1">
        <v>43097</v>
      </c>
      <c r="AI1016" s="1">
        <v>43110</v>
      </c>
      <c r="AK1016" s="1">
        <v>43816</v>
      </c>
      <c r="AM1016" s="1">
        <v>43816</v>
      </c>
      <c r="AO1016" s="1">
        <v>43851</v>
      </c>
      <c r="AQ1016">
        <v>1600568410</v>
      </c>
      <c r="AR1016" t="s">
        <v>454</v>
      </c>
      <c r="AS1016">
        <v>1</v>
      </c>
      <c r="AV1016" t="s">
        <v>63</v>
      </c>
      <c r="AW1016" t="s">
        <v>5</v>
      </c>
      <c r="AY1016" t="s">
        <v>6</v>
      </c>
      <c r="BA1016" t="s">
        <v>7</v>
      </c>
      <c r="BB1016" s="1">
        <v>43101</v>
      </c>
      <c r="BC1016" s="1">
        <v>43101</v>
      </c>
      <c r="BD1016" s="1">
        <v>43830</v>
      </c>
      <c r="BE1016" s="1">
        <v>43811</v>
      </c>
      <c r="BF1016">
        <v>0</v>
      </c>
      <c r="BG1016">
        <v>0</v>
      </c>
      <c r="BH1016">
        <v>27773.4</v>
      </c>
      <c r="BI1016">
        <v>30139.599999999999</v>
      </c>
      <c r="BJ1016">
        <v>91105.75</v>
      </c>
      <c r="BK1016">
        <v>87223.82</v>
      </c>
      <c r="BL1016">
        <v>165633.59</v>
      </c>
      <c r="BM1016">
        <v>241278.44</v>
      </c>
      <c r="BN1016">
        <v>25.64</v>
      </c>
      <c r="BO1016">
        <v>33.770000000000003</v>
      </c>
      <c r="BP1016" s="1">
        <v>43087</v>
      </c>
      <c r="BQ1016" s="1">
        <v>43811</v>
      </c>
      <c r="BR1016">
        <v>568411</v>
      </c>
      <c r="BS1016">
        <v>1</v>
      </c>
      <c r="BT1016" t="s">
        <v>709</v>
      </c>
      <c r="BU1016" t="s">
        <v>710</v>
      </c>
      <c r="BW1016" t="s">
        <v>727</v>
      </c>
      <c r="BX1016">
        <v>31</v>
      </c>
      <c r="BZ1016">
        <v>3332.4879999999998</v>
      </c>
      <c r="CA1016">
        <v>0</v>
      </c>
      <c r="CB1016">
        <v>0.72499999999999998</v>
      </c>
      <c r="CC1016">
        <v>0</v>
      </c>
      <c r="CD1016">
        <v>1240</v>
      </c>
      <c r="CE1016">
        <v>0</v>
      </c>
      <c r="CF1016" t="s">
        <v>1014</v>
      </c>
      <c r="CG1016" t="s">
        <v>1014</v>
      </c>
      <c r="CH1016" t="s">
        <v>1014</v>
      </c>
      <c r="CI1016" t="s">
        <v>1014</v>
      </c>
    </row>
    <row r="1017" spans="1:87" x14ac:dyDescent="0.25">
      <c r="A1017">
        <v>1600188247</v>
      </c>
      <c r="B1017" t="s">
        <v>183</v>
      </c>
      <c r="C1017">
        <v>188247</v>
      </c>
      <c r="E1017" t="s">
        <v>63</v>
      </c>
      <c r="F1017" t="s">
        <v>1</v>
      </c>
      <c r="G1017" t="s">
        <v>2</v>
      </c>
      <c r="H1017">
        <v>263937</v>
      </c>
      <c r="I1017">
        <v>187588.32</v>
      </c>
      <c r="J1017">
        <v>69119.149999999994</v>
      </c>
      <c r="K1017">
        <v>58525.55</v>
      </c>
      <c r="L1017">
        <v>0</v>
      </c>
      <c r="M1017">
        <v>0</v>
      </c>
      <c r="N1017">
        <v>491346.25699999998</v>
      </c>
      <c r="O1017">
        <v>402615.72</v>
      </c>
      <c r="P1017">
        <v>71.412999999999997</v>
      </c>
      <c r="Q1017">
        <v>59.23</v>
      </c>
      <c r="R1017">
        <v>1608</v>
      </c>
      <c r="AA1017" t="s">
        <v>3</v>
      </c>
      <c r="AB1017" s="1">
        <v>43087</v>
      </c>
      <c r="AE1017" s="1">
        <v>43097</v>
      </c>
      <c r="AG1017" s="1">
        <v>43097</v>
      </c>
      <c r="AI1017" s="1">
        <v>43110</v>
      </c>
      <c r="AK1017" s="1">
        <v>43816</v>
      </c>
      <c r="AM1017" s="1">
        <v>43816</v>
      </c>
      <c r="AO1017" s="1">
        <v>43851</v>
      </c>
      <c r="AQ1017">
        <v>1600568410</v>
      </c>
      <c r="AR1017" t="s">
        <v>454</v>
      </c>
      <c r="AS1017">
        <v>1</v>
      </c>
      <c r="AV1017" t="s">
        <v>63</v>
      </c>
      <c r="AW1017" t="s">
        <v>5</v>
      </c>
      <c r="AY1017" t="s">
        <v>6</v>
      </c>
      <c r="BA1017" t="s">
        <v>7</v>
      </c>
      <c r="BB1017" s="1">
        <v>43101</v>
      </c>
      <c r="BC1017" s="1">
        <v>43101</v>
      </c>
      <c r="BD1017" s="1">
        <v>43830</v>
      </c>
      <c r="BE1017" s="1">
        <v>43811</v>
      </c>
      <c r="BF1017">
        <v>0</v>
      </c>
      <c r="BG1017">
        <v>0</v>
      </c>
      <c r="BH1017">
        <v>27773.4</v>
      </c>
      <c r="BI1017">
        <v>30139.599999999999</v>
      </c>
      <c r="BJ1017">
        <v>91105.75</v>
      </c>
      <c r="BK1017">
        <v>87223.82</v>
      </c>
      <c r="BL1017">
        <v>165633.59</v>
      </c>
      <c r="BM1017">
        <v>241278.44</v>
      </c>
      <c r="BN1017">
        <v>25.64</v>
      </c>
      <c r="BO1017">
        <v>33.770000000000003</v>
      </c>
      <c r="BP1017" s="1">
        <v>43087</v>
      </c>
      <c r="BQ1017" s="1">
        <v>43811</v>
      </c>
      <c r="BR1017">
        <v>568412</v>
      </c>
      <c r="BS1017">
        <v>2</v>
      </c>
      <c r="BT1017" t="s">
        <v>709</v>
      </c>
      <c r="BU1017" t="s">
        <v>710</v>
      </c>
      <c r="BW1017" t="s">
        <v>727</v>
      </c>
      <c r="BX1017">
        <v>430</v>
      </c>
      <c r="BY1017">
        <v>422</v>
      </c>
      <c r="BZ1017">
        <v>61633.103999999999</v>
      </c>
      <c r="CA1017">
        <v>60486.442000000003</v>
      </c>
      <c r="CB1017">
        <v>13.416</v>
      </c>
      <c r="CC1017">
        <v>13.166</v>
      </c>
      <c r="CD1017">
        <v>21500</v>
      </c>
      <c r="CE1017">
        <v>21100</v>
      </c>
      <c r="CF1017" t="s">
        <v>1014</v>
      </c>
      <c r="CG1017" t="s">
        <v>1014</v>
      </c>
      <c r="CH1017" t="s">
        <v>1014</v>
      </c>
      <c r="CI1017" t="s">
        <v>1014</v>
      </c>
    </row>
    <row r="1018" spans="1:87" x14ac:dyDescent="0.25">
      <c r="A1018">
        <v>1600188247</v>
      </c>
      <c r="B1018" t="s">
        <v>183</v>
      </c>
      <c r="C1018">
        <v>188247</v>
      </c>
      <c r="E1018" t="s">
        <v>63</v>
      </c>
      <c r="F1018" t="s">
        <v>1</v>
      </c>
      <c r="G1018" t="s">
        <v>2</v>
      </c>
      <c r="H1018">
        <v>263937</v>
      </c>
      <c r="I1018">
        <v>187588.32</v>
      </c>
      <c r="J1018">
        <v>69119.149999999994</v>
      </c>
      <c r="K1018">
        <v>58525.55</v>
      </c>
      <c r="L1018">
        <v>0</v>
      </c>
      <c r="M1018">
        <v>0</v>
      </c>
      <c r="N1018">
        <v>491346.25699999998</v>
      </c>
      <c r="O1018">
        <v>402615.72</v>
      </c>
      <c r="P1018">
        <v>71.412999999999997</v>
      </c>
      <c r="Q1018">
        <v>59.23</v>
      </c>
      <c r="R1018">
        <v>1608</v>
      </c>
      <c r="AA1018" t="s">
        <v>3</v>
      </c>
      <c r="AB1018" s="1">
        <v>43087</v>
      </c>
      <c r="AE1018" s="1">
        <v>43097</v>
      </c>
      <c r="AG1018" s="1">
        <v>43097</v>
      </c>
      <c r="AI1018" s="1">
        <v>43110</v>
      </c>
      <c r="AK1018" s="1">
        <v>43816</v>
      </c>
      <c r="AM1018" s="1">
        <v>43816</v>
      </c>
      <c r="AO1018" s="1">
        <v>43851</v>
      </c>
      <c r="AQ1018">
        <v>1600568410</v>
      </c>
      <c r="AR1018" t="s">
        <v>454</v>
      </c>
      <c r="AS1018">
        <v>1</v>
      </c>
      <c r="AV1018" t="s">
        <v>63</v>
      </c>
      <c r="AW1018" t="s">
        <v>5</v>
      </c>
      <c r="AY1018" t="s">
        <v>6</v>
      </c>
      <c r="BA1018" t="s">
        <v>7</v>
      </c>
      <c r="BB1018" s="1">
        <v>43101</v>
      </c>
      <c r="BC1018" s="1">
        <v>43101</v>
      </c>
      <c r="BD1018" s="1">
        <v>43830</v>
      </c>
      <c r="BE1018" s="1">
        <v>43811</v>
      </c>
      <c r="BF1018">
        <v>0</v>
      </c>
      <c r="BG1018">
        <v>0</v>
      </c>
      <c r="BH1018">
        <v>27773.4</v>
      </c>
      <c r="BI1018">
        <v>30139.599999999999</v>
      </c>
      <c r="BJ1018">
        <v>91105.75</v>
      </c>
      <c r="BK1018">
        <v>87223.82</v>
      </c>
      <c r="BL1018">
        <v>165633.59</v>
      </c>
      <c r="BM1018">
        <v>241278.44</v>
      </c>
      <c r="BN1018">
        <v>25.64</v>
      </c>
      <c r="BO1018">
        <v>33.770000000000003</v>
      </c>
      <c r="BP1018" s="1">
        <v>43087</v>
      </c>
      <c r="BQ1018" s="1">
        <v>43811</v>
      </c>
      <c r="BR1018">
        <v>568413</v>
      </c>
      <c r="BS1018">
        <v>3</v>
      </c>
      <c r="BT1018" t="s">
        <v>717</v>
      </c>
      <c r="BU1018" t="s">
        <v>718</v>
      </c>
      <c r="BW1018" t="s">
        <v>917</v>
      </c>
      <c r="BX1018">
        <v>1</v>
      </c>
      <c r="BY1018">
        <v>1</v>
      </c>
      <c r="BZ1018">
        <v>100668</v>
      </c>
      <c r="CA1018">
        <v>180792</v>
      </c>
      <c r="CB1018">
        <v>11.5</v>
      </c>
      <c r="CC1018">
        <v>20.6</v>
      </c>
      <c r="CD1018">
        <v>5033.3999999999996</v>
      </c>
      <c r="CE1018">
        <v>9039.6</v>
      </c>
      <c r="CF1018" t="s">
        <v>1014</v>
      </c>
      <c r="CG1018" t="s">
        <v>1014</v>
      </c>
      <c r="CH1018" t="s">
        <v>1014</v>
      </c>
      <c r="CI1018" t="s">
        <v>1014</v>
      </c>
    </row>
    <row r="1019" spans="1:87" x14ac:dyDescent="0.25">
      <c r="A1019">
        <v>1600188247</v>
      </c>
      <c r="B1019" t="s">
        <v>183</v>
      </c>
      <c r="C1019">
        <v>188247</v>
      </c>
      <c r="E1019" t="s">
        <v>63</v>
      </c>
      <c r="F1019" t="s">
        <v>1</v>
      </c>
      <c r="G1019" t="s">
        <v>2</v>
      </c>
      <c r="H1019">
        <v>263937</v>
      </c>
      <c r="I1019">
        <v>187588.32</v>
      </c>
      <c r="J1019">
        <v>69119.149999999994</v>
      </c>
      <c r="K1019">
        <v>58525.55</v>
      </c>
      <c r="L1019">
        <v>0</v>
      </c>
      <c r="M1019">
        <v>0</v>
      </c>
      <c r="N1019">
        <v>491346.25699999998</v>
      </c>
      <c r="O1019">
        <v>402615.72</v>
      </c>
      <c r="P1019">
        <v>71.412999999999997</v>
      </c>
      <c r="Q1019">
        <v>59.23</v>
      </c>
      <c r="R1019">
        <v>1608</v>
      </c>
      <c r="AA1019" t="s">
        <v>3</v>
      </c>
      <c r="AB1019" s="1">
        <v>43087</v>
      </c>
      <c r="AE1019" s="1">
        <v>43097</v>
      </c>
      <c r="AG1019" s="1">
        <v>43097</v>
      </c>
      <c r="AI1019" s="1">
        <v>43110</v>
      </c>
      <c r="AK1019" s="1">
        <v>43816</v>
      </c>
      <c r="AM1019" s="1">
        <v>43816</v>
      </c>
      <c r="AO1019" s="1">
        <v>43851</v>
      </c>
      <c r="AQ1019">
        <v>1600568414</v>
      </c>
      <c r="AR1019" t="s">
        <v>455</v>
      </c>
      <c r="AS1019">
        <v>2</v>
      </c>
      <c r="AV1019" t="s">
        <v>63</v>
      </c>
      <c r="AW1019" t="s">
        <v>5</v>
      </c>
      <c r="AY1019" t="s">
        <v>6</v>
      </c>
      <c r="BA1019" t="s">
        <v>7</v>
      </c>
      <c r="BB1019" s="1">
        <v>43101</v>
      </c>
      <c r="BC1019" s="1">
        <v>43101</v>
      </c>
      <c r="BD1019" s="1">
        <v>43830</v>
      </c>
      <c r="BE1019" s="1">
        <v>43811</v>
      </c>
      <c r="BF1019">
        <v>0</v>
      </c>
      <c r="BG1019">
        <v>0</v>
      </c>
      <c r="BH1019">
        <v>9096.6</v>
      </c>
      <c r="BI1019">
        <v>8611.6</v>
      </c>
      <c r="BJ1019">
        <v>27734.25</v>
      </c>
      <c r="BK1019">
        <v>27015.5</v>
      </c>
      <c r="BL1019">
        <v>78639.44</v>
      </c>
      <c r="BM1019">
        <v>77361.38</v>
      </c>
      <c r="BN1019">
        <v>10.77</v>
      </c>
      <c r="BO1019">
        <v>10.49</v>
      </c>
      <c r="BP1019" s="1">
        <v>43087</v>
      </c>
      <c r="BQ1019" s="1">
        <v>43811</v>
      </c>
      <c r="BR1019">
        <v>568415</v>
      </c>
      <c r="BS1019">
        <v>1</v>
      </c>
      <c r="BT1019" t="s">
        <v>709</v>
      </c>
      <c r="BU1019" t="s">
        <v>710</v>
      </c>
      <c r="BW1019" t="s">
        <v>727</v>
      </c>
      <c r="BX1019">
        <v>6</v>
      </c>
      <c r="BY1019">
        <v>7</v>
      </c>
      <c r="BZ1019">
        <v>716.66399999999999</v>
      </c>
      <c r="CA1019">
        <v>836.10799999999995</v>
      </c>
      <c r="CB1019">
        <v>0.156</v>
      </c>
      <c r="CC1019">
        <v>0.182</v>
      </c>
      <c r="CD1019">
        <v>210</v>
      </c>
      <c r="CE1019">
        <v>245</v>
      </c>
      <c r="CF1019" t="s">
        <v>1014</v>
      </c>
      <c r="CG1019" t="s">
        <v>1014</v>
      </c>
      <c r="CH1019" t="s">
        <v>1014</v>
      </c>
      <c r="CI1019" t="s">
        <v>1014</v>
      </c>
    </row>
    <row r="1020" spans="1:87" x14ac:dyDescent="0.25">
      <c r="A1020">
        <v>1600188247</v>
      </c>
      <c r="B1020" t="s">
        <v>183</v>
      </c>
      <c r="C1020">
        <v>188247</v>
      </c>
      <c r="E1020" t="s">
        <v>63</v>
      </c>
      <c r="F1020" t="s">
        <v>1</v>
      </c>
      <c r="G1020" t="s">
        <v>2</v>
      </c>
      <c r="H1020">
        <v>263937</v>
      </c>
      <c r="I1020">
        <v>187588.32</v>
      </c>
      <c r="J1020">
        <v>69119.149999999994</v>
      </c>
      <c r="K1020">
        <v>58525.55</v>
      </c>
      <c r="L1020">
        <v>0</v>
      </c>
      <c r="M1020">
        <v>0</v>
      </c>
      <c r="N1020">
        <v>491346.25699999998</v>
      </c>
      <c r="O1020">
        <v>402615.72</v>
      </c>
      <c r="P1020">
        <v>71.412999999999997</v>
      </c>
      <c r="Q1020">
        <v>59.23</v>
      </c>
      <c r="R1020">
        <v>1608</v>
      </c>
      <c r="AA1020" t="s">
        <v>3</v>
      </c>
      <c r="AB1020" s="1">
        <v>43087</v>
      </c>
      <c r="AE1020" s="1">
        <v>43097</v>
      </c>
      <c r="AG1020" s="1">
        <v>43097</v>
      </c>
      <c r="AI1020" s="1">
        <v>43110</v>
      </c>
      <c r="AK1020" s="1">
        <v>43816</v>
      </c>
      <c r="AM1020" s="1">
        <v>43816</v>
      </c>
      <c r="AO1020" s="1">
        <v>43851</v>
      </c>
      <c r="AQ1020">
        <v>1600568414</v>
      </c>
      <c r="AR1020" t="s">
        <v>455</v>
      </c>
      <c r="AS1020">
        <v>2</v>
      </c>
      <c r="AV1020" t="s">
        <v>63</v>
      </c>
      <c r="AW1020" t="s">
        <v>5</v>
      </c>
      <c r="AY1020" t="s">
        <v>6</v>
      </c>
      <c r="BA1020" t="s">
        <v>7</v>
      </c>
      <c r="BB1020" s="1">
        <v>43101</v>
      </c>
      <c r="BC1020" s="1">
        <v>43101</v>
      </c>
      <c r="BD1020" s="1">
        <v>43830</v>
      </c>
      <c r="BE1020" s="1">
        <v>43811</v>
      </c>
      <c r="BF1020">
        <v>0</v>
      </c>
      <c r="BG1020">
        <v>0</v>
      </c>
      <c r="BH1020">
        <v>9096.6</v>
      </c>
      <c r="BI1020">
        <v>8611.6</v>
      </c>
      <c r="BJ1020">
        <v>27734.25</v>
      </c>
      <c r="BK1020">
        <v>27015.5</v>
      </c>
      <c r="BL1020">
        <v>78639.44</v>
      </c>
      <c r="BM1020">
        <v>77361.38</v>
      </c>
      <c r="BN1020">
        <v>10.77</v>
      </c>
      <c r="BO1020">
        <v>10.49</v>
      </c>
      <c r="BP1020" s="1">
        <v>43087</v>
      </c>
      <c r="BQ1020" s="1">
        <v>43811</v>
      </c>
      <c r="BR1020">
        <v>568416</v>
      </c>
      <c r="BS1020">
        <v>2</v>
      </c>
      <c r="BT1020" t="s">
        <v>709</v>
      </c>
      <c r="BU1020" t="s">
        <v>710</v>
      </c>
      <c r="BW1020" t="s">
        <v>727</v>
      </c>
      <c r="BX1020">
        <v>13</v>
      </c>
      <c r="BZ1020">
        <v>1397.4949999999999</v>
      </c>
      <c r="CA1020">
        <v>0</v>
      </c>
      <c r="CB1020">
        <v>0.30399999999999999</v>
      </c>
      <c r="CC1020">
        <v>0</v>
      </c>
      <c r="CD1020">
        <v>520</v>
      </c>
      <c r="CE1020">
        <v>0</v>
      </c>
      <c r="CF1020" t="s">
        <v>1010</v>
      </c>
      <c r="CG1020" t="s">
        <v>1010</v>
      </c>
      <c r="CH1020" t="s">
        <v>1011</v>
      </c>
      <c r="CI1020" t="s">
        <v>1011</v>
      </c>
    </row>
    <row r="1021" spans="1:87" x14ac:dyDescent="0.25">
      <c r="A1021">
        <v>1600188247</v>
      </c>
      <c r="B1021" t="s">
        <v>183</v>
      </c>
      <c r="C1021">
        <v>188247</v>
      </c>
      <c r="E1021" t="s">
        <v>63</v>
      </c>
      <c r="F1021" t="s">
        <v>1</v>
      </c>
      <c r="G1021" t="s">
        <v>2</v>
      </c>
      <c r="H1021">
        <v>263937</v>
      </c>
      <c r="I1021">
        <v>187588.32</v>
      </c>
      <c r="J1021">
        <v>69119.149999999994</v>
      </c>
      <c r="K1021">
        <v>58525.55</v>
      </c>
      <c r="L1021">
        <v>0</v>
      </c>
      <c r="M1021">
        <v>0</v>
      </c>
      <c r="N1021">
        <v>491346.25699999998</v>
      </c>
      <c r="O1021">
        <v>402615.72</v>
      </c>
      <c r="P1021">
        <v>71.412999999999997</v>
      </c>
      <c r="Q1021">
        <v>59.23</v>
      </c>
      <c r="R1021">
        <v>1608</v>
      </c>
      <c r="AA1021" t="s">
        <v>3</v>
      </c>
      <c r="AB1021" s="1">
        <v>43087</v>
      </c>
      <c r="AE1021" s="1">
        <v>43097</v>
      </c>
      <c r="AG1021" s="1">
        <v>43097</v>
      </c>
      <c r="AI1021" s="1">
        <v>43110</v>
      </c>
      <c r="AK1021" s="1">
        <v>43816</v>
      </c>
      <c r="AM1021" s="1">
        <v>43816</v>
      </c>
      <c r="AO1021" s="1">
        <v>43851</v>
      </c>
      <c r="AQ1021">
        <v>1600568414</v>
      </c>
      <c r="AR1021" t="s">
        <v>455</v>
      </c>
      <c r="AS1021">
        <v>2</v>
      </c>
      <c r="AV1021" t="s">
        <v>63</v>
      </c>
      <c r="AW1021" t="s">
        <v>5</v>
      </c>
      <c r="AY1021" t="s">
        <v>6</v>
      </c>
      <c r="BA1021" t="s">
        <v>7</v>
      </c>
      <c r="BB1021" s="1">
        <v>43101</v>
      </c>
      <c r="BC1021" s="1">
        <v>43101</v>
      </c>
      <c r="BD1021" s="1">
        <v>43830</v>
      </c>
      <c r="BE1021" s="1">
        <v>43811</v>
      </c>
      <c r="BF1021">
        <v>0</v>
      </c>
      <c r="BG1021">
        <v>0</v>
      </c>
      <c r="BH1021">
        <v>9096.6</v>
      </c>
      <c r="BI1021">
        <v>8611.6</v>
      </c>
      <c r="BJ1021">
        <v>27734.25</v>
      </c>
      <c r="BK1021">
        <v>27015.5</v>
      </c>
      <c r="BL1021">
        <v>78639.44</v>
      </c>
      <c r="BM1021">
        <v>77361.38</v>
      </c>
      <c r="BN1021">
        <v>10.77</v>
      </c>
      <c r="BO1021">
        <v>10.49</v>
      </c>
      <c r="BP1021" s="1">
        <v>43087</v>
      </c>
      <c r="BQ1021" s="1">
        <v>43811</v>
      </c>
      <c r="BR1021">
        <v>568417</v>
      </c>
      <c r="BS1021">
        <v>3</v>
      </c>
      <c r="BT1021" t="s">
        <v>709</v>
      </c>
      <c r="BU1021" t="s">
        <v>710</v>
      </c>
      <c r="BW1021" t="s">
        <v>727</v>
      </c>
      <c r="BX1021">
        <v>106</v>
      </c>
      <c r="BY1021">
        <v>106</v>
      </c>
      <c r="BZ1021">
        <v>15193.277</v>
      </c>
      <c r="CA1021">
        <v>15193.277</v>
      </c>
      <c r="CB1021">
        <v>3.3069999999999999</v>
      </c>
      <c r="CC1021">
        <v>3.3069999999999999</v>
      </c>
      <c r="CD1021">
        <v>5300</v>
      </c>
      <c r="CE1021">
        <v>5300</v>
      </c>
      <c r="CF1021" t="s">
        <v>1013</v>
      </c>
      <c r="CG1021" t="s">
        <v>1013</v>
      </c>
      <c r="CH1021" t="s">
        <v>1011</v>
      </c>
      <c r="CI1021" t="s">
        <v>1011</v>
      </c>
    </row>
    <row r="1022" spans="1:87" x14ac:dyDescent="0.25">
      <c r="A1022">
        <v>1600188247</v>
      </c>
      <c r="B1022" t="s">
        <v>183</v>
      </c>
      <c r="C1022">
        <v>188247</v>
      </c>
      <c r="E1022" t="s">
        <v>63</v>
      </c>
      <c r="F1022" t="s">
        <v>1</v>
      </c>
      <c r="G1022" t="s">
        <v>2</v>
      </c>
      <c r="H1022">
        <v>263937</v>
      </c>
      <c r="I1022">
        <v>187588.32</v>
      </c>
      <c r="J1022">
        <v>69119.149999999994</v>
      </c>
      <c r="K1022">
        <v>58525.55</v>
      </c>
      <c r="L1022">
        <v>0</v>
      </c>
      <c r="M1022">
        <v>0</v>
      </c>
      <c r="N1022">
        <v>491346.25699999998</v>
      </c>
      <c r="O1022">
        <v>402615.72</v>
      </c>
      <c r="P1022">
        <v>71.412999999999997</v>
      </c>
      <c r="Q1022">
        <v>59.23</v>
      </c>
      <c r="R1022">
        <v>1608</v>
      </c>
      <c r="AA1022" t="s">
        <v>3</v>
      </c>
      <c r="AB1022" s="1">
        <v>43087</v>
      </c>
      <c r="AE1022" s="1">
        <v>43097</v>
      </c>
      <c r="AG1022" s="1">
        <v>43097</v>
      </c>
      <c r="AI1022" s="1">
        <v>43110</v>
      </c>
      <c r="AK1022" s="1">
        <v>43816</v>
      </c>
      <c r="AM1022" s="1">
        <v>43816</v>
      </c>
      <c r="AO1022" s="1">
        <v>43851</v>
      </c>
      <c r="AQ1022">
        <v>1600568414</v>
      </c>
      <c r="AR1022" t="s">
        <v>455</v>
      </c>
      <c r="AS1022">
        <v>2</v>
      </c>
      <c r="AV1022" t="s">
        <v>63</v>
      </c>
      <c r="AW1022" t="s">
        <v>5</v>
      </c>
      <c r="AY1022" t="s">
        <v>6</v>
      </c>
      <c r="BA1022" t="s">
        <v>7</v>
      </c>
      <c r="BB1022" s="1">
        <v>43101</v>
      </c>
      <c r="BC1022" s="1">
        <v>43101</v>
      </c>
      <c r="BD1022" s="1">
        <v>43830</v>
      </c>
      <c r="BE1022" s="1">
        <v>43811</v>
      </c>
      <c r="BF1022">
        <v>0</v>
      </c>
      <c r="BG1022">
        <v>0</v>
      </c>
      <c r="BH1022">
        <v>9096.6</v>
      </c>
      <c r="BI1022">
        <v>8611.6</v>
      </c>
      <c r="BJ1022">
        <v>27734.25</v>
      </c>
      <c r="BK1022">
        <v>27015.5</v>
      </c>
      <c r="BL1022">
        <v>78639.44</v>
      </c>
      <c r="BM1022">
        <v>77361.38</v>
      </c>
      <c r="BN1022">
        <v>10.77</v>
      </c>
      <c r="BO1022">
        <v>10.49</v>
      </c>
      <c r="BP1022" s="1">
        <v>43087</v>
      </c>
      <c r="BQ1022" s="1">
        <v>43811</v>
      </c>
      <c r="BR1022">
        <v>568418</v>
      </c>
      <c r="BS1022">
        <v>4</v>
      </c>
      <c r="BT1022" t="s">
        <v>717</v>
      </c>
      <c r="BU1022" t="s">
        <v>718</v>
      </c>
      <c r="BW1022" t="s">
        <v>917</v>
      </c>
      <c r="BX1022">
        <v>1</v>
      </c>
      <c r="BY1022">
        <v>1</v>
      </c>
      <c r="BZ1022">
        <v>61332</v>
      </c>
      <c r="CA1022">
        <v>61332</v>
      </c>
      <c r="CB1022">
        <v>7</v>
      </c>
      <c r="CC1022">
        <v>7</v>
      </c>
      <c r="CD1022">
        <v>3066.6</v>
      </c>
      <c r="CE1022">
        <v>3066.6</v>
      </c>
    </row>
    <row r="1023" spans="1:87" x14ac:dyDescent="0.25">
      <c r="A1023">
        <v>1600188247</v>
      </c>
      <c r="B1023" t="s">
        <v>183</v>
      </c>
      <c r="C1023">
        <v>188247</v>
      </c>
      <c r="E1023" t="s">
        <v>63</v>
      </c>
      <c r="F1023" t="s">
        <v>1</v>
      </c>
      <c r="G1023" t="s">
        <v>2</v>
      </c>
      <c r="H1023">
        <v>263937</v>
      </c>
      <c r="I1023">
        <v>187588.32</v>
      </c>
      <c r="J1023">
        <v>69119.149999999994</v>
      </c>
      <c r="K1023">
        <v>58525.55</v>
      </c>
      <c r="L1023">
        <v>0</v>
      </c>
      <c r="M1023">
        <v>0</v>
      </c>
      <c r="N1023">
        <v>491346.25699999998</v>
      </c>
      <c r="O1023">
        <v>402615.72</v>
      </c>
      <c r="P1023">
        <v>71.412999999999997</v>
      </c>
      <c r="Q1023">
        <v>59.23</v>
      </c>
      <c r="R1023">
        <v>1608</v>
      </c>
      <c r="AA1023" t="s">
        <v>3</v>
      </c>
      <c r="AB1023" s="1">
        <v>43087</v>
      </c>
      <c r="AE1023" s="1">
        <v>43097</v>
      </c>
      <c r="AG1023" s="1">
        <v>43097</v>
      </c>
      <c r="AI1023" s="1">
        <v>43110</v>
      </c>
      <c r="AK1023" s="1">
        <v>43816</v>
      </c>
      <c r="AM1023" s="1">
        <v>43816</v>
      </c>
      <c r="AO1023" s="1">
        <v>43851</v>
      </c>
      <c r="AQ1023">
        <v>1600568419</v>
      </c>
      <c r="AR1023" t="s">
        <v>456</v>
      </c>
      <c r="AS1023">
        <v>3</v>
      </c>
      <c r="AV1023" t="s">
        <v>1059</v>
      </c>
      <c r="AW1023" t="s">
        <v>5</v>
      </c>
      <c r="AY1023" t="s">
        <v>6</v>
      </c>
      <c r="BA1023" t="s">
        <v>7</v>
      </c>
      <c r="BB1023" s="1">
        <v>43101</v>
      </c>
      <c r="BC1023" s="1">
        <v>43101</v>
      </c>
      <c r="BD1023" s="1">
        <v>43830</v>
      </c>
      <c r="BE1023" s="1">
        <v>43811</v>
      </c>
      <c r="BF1023">
        <v>0</v>
      </c>
      <c r="BG1023">
        <v>0</v>
      </c>
      <c r="BH1023">
        <v>5405.4</v>
      </c>
      <c r="BI1023">
        <v>5405.4</v>
      </c>
      <c r="BJ1023">
        <v>18838</v>
      </c>
      <c r="BK1023">
        <v>18798</v>
      </c>
      <c r="BL1023">
        <v>25186.6</v>
      </c>
      <c r="BM1023">
        <v>25186.6</v>
      </c>
      <c r="BN1023">
        <v>4.29</v>
      </c>
      <c r="BO1023">
        <v>4.29</v>
      </c>
      <c r="BP1023" s="1">
        <v>43087</v>
      </c>
      <c r="BQ1023" s="1">
        <v>43811</v>
      </c>
      <c r="BR1023">
        <v>568420</v>
      </c>
      <c r="BS1023">
        <v>1</v>
      </c>
      <c r="BT1023" t="s">
        <v>709</v>
      </c>
      <c r="BU1023" t="s">
        <v>718</v>
      </c>
      <c r="BW1023" t="s">
        <v>726</v>
      </c>
      <c r="BX1023">
        <v>102</v>
      </c>
      <c r="BY1023">
        <v>102</v>
      </c>
      <c r="BZ1023">
        <v>4545.3040000000001</v>
      </c>
      <c r="CA1023">
        <v>4545.3040000000001</v>
      </c>
      <c r="CB1023">
        <v>0.98899999999999999</v>
      </c>
      <c r="CC1023">
        <v>0.98899999999999999</v>
      </c>
      <c r="CD1023">
        <v>1632</v>
      </c>
      <c r="CE1023">
        <v>1632</v>
      </c>
    </row>
    <row r="1024" spans="1:87" x14ac:dyDescent="0.25">
      <c r="A1024">
        <v>1600188247</v>
      </c>
      <c r="B1024" t="s">
        <v>183</v>
      </c>
      <c r="C1024">
        <v>188247</v>
      </c>
      <c r="E1024" t="s">
        <v>63</v>
      </c>
      <c r="F1024" t="s">
        <v>1</v>
      </c>
      <c r="G1024" t="s">
        <v>2</v>
      </c>
      <c r="H1024">
        <v>263937</v>
      </c>
      <c r="I1024">
        <v>187588.32</v>
      </c>
      <c r="J1024">
        <v>69119.149999999994</v>
      </c>
      <c r="K1024">
        <v>58525.55</v>
      </c>
      <c r="L1024">
        <v>0</v>
      </c>
      <c r="M1024">
        <v>0</v>
      </c>
      <c r="N1024">
        <v>491346.25699999998</v>
      </c>
      <c r="O1024">
        <v>402615.72</v>
      </c>
      <c r="P1024">
        <v>71.412999999999997</v>
      </c>
      <c r="Q1024">
        <v>59.23</v>
      </c>
      <c r="R1024">
        <v>1608</v>
      </c>
      <c r="AA1024" t="s">
        <v>3</v>
      </c>
      <c r="AB1024" s="1">
        <v>43087</v>
      </c>
      <c r="AE1024" s="1">
        <v>43097</v>
      </c>
      <c r="AG1024" s="1">
        <v>43097</v>
      </c>
      <c r="AI1024" s="1">
        <v>43110</v>
      </c>
      <c r="AK1024" s="1">
        <v>43816</v>
      </c>
      <c r="AM1024" s="1">
        <v>43816</v>
      </c>
      <c r="AO1024" s="1">
        <v>43851</v>
      </c>
      <c r="AQ1024">
        <v>1600568419</v>
      </c>
      <c r="AR1024" t="s">
        <v>456</v>
      </c>
      <c r="AS1024">
        <v>3</v>
      </c>
      <c r="AV1024" t="s">
        <v>1059</v>
      </c>
      <c r="AW1024" t="s">
        <v>5</v>
      </c>
      <c r="AY1024" t="s">
        <v>6</v>
      </c>
      <c r="BA1024" t="s">
        <v>7</v>
      </c>
      <c r="BB1024" s="1">
        <v>43101</v>
      </c>
      <c r="BC1024" s="1">
        <v>43101</v>
      </c>
      <c r="BD1024" s="1">
        <v>43830</v>
      </c>
      <c r="BE1024" s="1">
        <v>43811</v>
      </c>
      <c r="BF1024">
        <v>0</v>
      </c>
      <c r="BG1024">
        <v>0</v>
      </c>
      <c r="BH1024">
        <v>5405.4</v>
      </c>
      <c r="BI1024">
        <v>5405.4</v>
      </c>
      <c r="BJ1024">
        <v>18838</v>
      </c>
      <c r="BK1024">
        <v>18798</v>
      </c>
      <c r="BL1024">
        <v>25186.6</v>
      </c>
      <c r="BM1024">
        <v>25186.6</v>
      </c>
      <c r="BN1024">
        <v>4.29</v>
      </c>
      <c r="BO1024">
        <v>4.29</v>
      </c>
      <c r="BP1024" s="1">
        <v>43087</v>
      </c>
      <c r="BQ1024" s="1">
        <v>43811</v>
      </c>
      <c r="BR1024">
        <v>568421</v>
      </c>
      <c r="BS1024">
        <v>2</v>
      </c>
      <c r="BT1024" t="s">
        <v>709</v>
      </c>
      <c r="BU1024" t="s">
        <v>710</v>
      </c>
      <c r="BW1024" t="s">
        <v>727</v>
      </c>
      <c r="BX1024">
        <v>64</v>
      </c>
      <c r="BY1024">
        <v>64</v>
      </c>
      <c r="BZ1024">
        <v>9173.2990000000009</v>
      </c>
      <c r="CA1024">
        <v>9173.2990000000009</v>
      </c>
      <c r="CB1024">
        <v>1.9970000000000001</v>
      </c>
      <c r="CC1024">
        <v>1.9970000000000001</v>
      </c>
      <c r="CD1024">
        <v>3200</v>
      </c>
      <c r="CE1024">
        <v>3200</v>
      </c>
    </row>
    <row r="1025" spans="1:87" x14ac:dyDescent="0.25">
      <c r="A1025">
        <v>1600188247</v>
      </c>
      <c r="B1025" t="s">
        <v>183</v>
      </c>
      <c r="C1025">
        <v>188247</v>
      </c>
      <c r="E1025" t="s">
        <v>63</v>
      </c>
      <c r="F1025" t="s">
        <v>1</v>
      </c>
      <c r="G1025" t="s">
        <v>2</v>
      </c>
      <c r="H1025">
        <v>263937</v>
      </c>
      <c r="I1025">
        <v>187588.32</v>
      </c>
      <c r="J1025">
        <v>69119.149999999994</v>
      </c>
      <c r="K1025">
        <v>58525.55</v>
      </c>
      <c r="L1025">
        <v>0</v>
      </c>
      <c r="M1025">
        <v>0</v>
      </c>
      <c r="N1025">
        <v>491346.25699999998</v>
      </c>
      <c r="O1025">
        <v>402615.72</v>
      </c>
      <c r="P1025">
        <v>71.412999999999997</v>
      </c>
      <c r="Q1025">
        <v>59.23</v>
      </c>
      <c r="R1025">
        <v>1608</v>
      </c>
      <c r="AA1025" t="s">
        <v>3</v>
      </c>
      <c r="AB1025" s="1">
        <v>43087</v>
      </c>
      <c r="AE1025" s="1">
        <v>43097</v>
      </c>
      <c r="AG1025" s="1">
        <v>43097</v>
      </c>
      <c r="AI1025" s="1">
        <v>43110</v>
      </c>
      <c r="AK1025" s="1">
        <v>43816</v>
      </c>
      <c r="AM1025" s="1">
        <v>43816</v>
      </c>
      <c r="AO1025" s="1">
        <v>43851</v>
      </c>
      <c r="AQ1025">
        <v>1600568419</v>
      </c>
      <c r="AR1025" t="s">
        <v>456</v>
      </c>
      <c r="AS1025">
        <v>3</v>
      </c>
      <c r="AV1025" t="s">
        <v>1059</v>
      </c>
      <c r="AW1025" t="s">
        <v>5</v>
      </c>
      <c r="AY1025" t="s">
        <v>6</v>
      </c>
      <c r="BA1025" t="s">
        <v>7</v>
      </c>
      <c r="BB1025" s="1">
        <v>43101</v>
      </c>
      <c r="BC1025" s="1">
        <v>43101</v>
      </c>
      <c r="BD1025" s="1">
        <v>43830</v>
      </c>
      <c r="BE1025" s="1">
        <v>43811</v>
      </c>
      <c r="BF1025">
        <v>0</v>
      </c>
      <c r="BG1025">
        <v>0</v>
      </c>
      <c r="BH1025">
        <v>5405.4</v>
      </c>
      <c r="BI1025">
        <v>5405.4</v>
      </c>
      <c r="BJ1025">
        <v>18838</v>
      </c>
      <c r="BK1025">
        <v>18798</v>
      </c>
      <c r="BL1025">
        <v>25186.6</v>
      </c>
      <c r="BM1025">
        <v>25186.6</v>
      </c>
      <c r="BN1025">
        <v>4.29</v>
      </c>
      <c r="BO1025">
        <v>4.29</v>
      </c>
      <c r="BP1025" s="1">
        <v>43087</v>
      </c>
      <c r="BQ1025" s="1">
        <v>43811</v>
      </c>
      <c r="BR1025">
        <v>568422</v>
      </c>
      <c r="BS1025">
        <v>3</v>
      </c>
      <c r="BT1025" t="s">
        <v>717</v>
      </c>
      <c r="BU1025" t="s">
        <v>718</v>
      </c>
      <c r="BW1025" t="s">
        <v>917</v>
      </c>
      <c r="BX1025">
        <v>1</v>
      </c>
      <c r="BY1025">
        <v>1</v>
      </c>
      <c r="BZ1025">
        <v>11468</v>
      </c>
      <c r="CA1025">
        <v>11468</v>
      </c>
      <c r="CB1025">
        <v>1.3</v>
      </c>
      <c r="CC1025">
        <v>1.3</v>
      </c>
      <c r="CD1025">
        <v>573.4</v>
      </c>
      <c r="CE1025">
        <v>573.4</v>
      </c>
    </row>
    <row r="1026" spans="1:87" x14ac:dyDescent="0.25">
      <c r="A1026">
        <v>1600188247</v>
      </c>
      <c r="B1026" t="s">
        <v>183</v>
      </c>
      <c r="C1026">
        <v>188247</v>
      </c>
      <c r="E1026" t="s">
        <v>63</v>
      </c>
      <c r="F1026" t="s">
        <v>1</v>
      </c>
      <c r="G1026" t="s">
        <v>2</v>
      </c>
      <c r="H1026">
        <v>263937</v>
      </c>
      <c r="I1026">
        <v>187588.32</v>
      </c>
      <c r="J1026">
        <v>69119.149999999994</v>
      </c>
      <c r="K1026">
        <v>58525.55</v>
      </c>
      <c r="L1026">
        <v>0</v>
      </c>
      <c r="M1026">
        <v>0</v>
      </c>
      <c r="N1026">
        <v>491346.25699999998</v>
      </c>
      <c r="O1026">
        <v>402615.72</v>
      </c>
      <c r="P1026">
        <v>71.412999999999997</v>
      </c>
      <c r="Q1026">
        <v>59.23</v>
      </c>
      <c r="R1026">
        <v>1608</v>
      </c>
      <c r="AA1026" t="s">
        <v>3</v>
      </c>
      <c r="AB1026" s="1">
        <v>43087</v>
      </c>
      <c r="AE1026" s="1">
        <v>43097</v>
      </c>
      <c r="AG1026" s="1">
        <v>43097</v>
      </c>
      <c r="AI1026" s="1">
        <v>43110</v>
      </c>
      <c r="AK1026" s="1">
        <v>43816</v>
      </c>
      <c r="AM1026" s="1">
        <v>43816</v>
      </c>
      <c r="AO1026" s="1">
        <v>43851</v>
      </c>
      <c r="AQ1026">
        <v>1600568423</v>
      </c>
      <c r="AR1026" t="s">
        <v>457</v>
      </c>
      <c r="AS1026">
        <v>4</v>
      </c>
      <c r="AV1026" t="s">
        <v>1059</v>
      </c>
      <c r="AW1026" t="s">
        <v>5</v>
      </c>
      <c r="AY1026" t="s">
        <v>6</v>
      </c>
      <c r="BA1026" t="s">
        <v>7</v>
      </c>
      <c r="BB1026" s="1">
        <v>43101</v>
      </c>
      <c r="BC1026" s="1">
        <v>43101</v>
      </c>
      <c r="BD1026" s="1">
        <v>43830</v>
      </c>
      <c r="BE1026" s="1">
        <v>43811</v>
      </c>
      <c r="BF1026">
        <v>0</v>
      </c>
      <c r="BG1026">
        <v>0</v>
      </c>
      <c r="BH1026">
        <v>9736.35</v>
      </c>
      <c r="BI1026">
        <v>6264.95</v>
      </c>
      <c r="BJ1026">
        <v>75415</v>
      </c>
      <c r="BK1026">
        <v>33725.5</v>
      </c>
      <c r="BL1026">
        <v>58419.49</v>
      </c>
      <c r="BM1026">
        <v>35647.94</v>
      </c>
      <c r="BN1026">
        <v>8.9700000000000006</v>
      </c>
      <c r="BO1026">
        <v>5.64</v>
      </c>
      <c r="BP1026" s="1">
        <v>43087</v>
      </c>
      <c r="BQ1026" s="1">
        <v>43816</v>
      </c>
      <c r="BR1026">
        <v>568424</v>
      </c>
      <c r="BS1026">
        <v>1</v>
      </c>
      <c r="BT1026" t="s">
        <v>709</v>
      </c>
      <c r="BU1026" t="s">
        <v>718</v>
      </c>
      <c r="BW1026" t="s">
        <v>726</v>
      </c>
      <c r="BX1026">
        <v>240</v>
      </c>
      <c r="BY1026">
        <v>86</v>
      </c>
      <c r="BZ1026">
        <v>10694.832</v>
      </c>
      <c r="CA1026">
        <v>3832.3150000000001</v>
      </c>
      <c r="CB1026">
        <v>2.3279999999999998</v>
      </c>
      <c r="CC1026">
        <v>0.83399999999999996</v>
      </c>
      <c r="CD1026">
        <v>3840</v>
      </c>
      <c r="CE1026">
        <v>1376</v>
      </c>
      <c r="CF1026" t="s">
        <v>1015</v>
      </c>
      <c r="CG1026" t="s">
        <v>1015</v>
      </c>
      <c r="CH1026" t="s">
        <v>1016</v>
      </c>
      <c r="CI1026" t="s">
        <v>1016</v>
      </c>
    </row>
    <row r="1027" spans="1:87" x14ac:dyDescent="0.25">
      <c r="A1027">
        <v>1600204831</v>
      </c>
      <c r="B1027" t="s">
        <v>183</v>
      </c>
      <c r="C1027">
        <v>204831</v>
      </c>
      <c r="E1027" t="s">
        <v>276</v>
      </c>
      <c r="F1027" t="s">
        <v>1</v>
      </c>
      <c r="G1027" t="s">
        <v>591</v>
      </c>
      <c r="H1027">
        <v>3725</v>
      </c>
      <c r="I1027">
        <v>4065</v>
      </c>
      <c r="J1027">
        <v>772.9</v>
      </c>
      <c r="K1027">
        <v>772.9</v>
      </c>
      <c r="L1027">
        <v>0</v>
      </c>
      <c r="M1027">
        <v>0</v>
      </c>
      <c r="N1027">
        <v>11530</v>
      </c>
      <c r="O1027">
        <v>11530</v>
      </c>
      <c r="P1027">
        <v>0</v>
      </c>
      <c r="Q1027">
        <v>0</v>
      </c>
      <c r="R1027">
        <v>38670</v>
      </c>
      <c r="AA1027" t="s">
        <v>3</v>
      </c>
      <c r="AB1027" s="1">
        <v>43503</v>
      </c>
      <c r="AE1027" s="1">
        <v>43503</v>
      </c>
      <c r="AG1027" s="1">
        <v>43503</v>
      </c>
      <c r="AI1027" s="1">
        <v>43507</v>
      </c>
      <c r="AO1027" s="1">
        <v>43661</v>
      </c>
      <c r="AQ1027">
        <v>1600668326</v>
      </c>
      <c r="AR1027" t="s">
        <v>592</v>
      </c>
      <c r="AS1027">
        <v>1</v>
      </c>
      <c r="AV1027" t="s">
        <v>276</v>
      </c>
      <c r="AW1027" t="s">
        <v>5</v>
      </c>
      <c r="AX1027">
        <v>1249048</v>
      </c>
      <c r="AY1027" t="s">
        <v>6</v>
      </c>
      <c r="BA1027" t="s">
        <v>7</v>
      </c>
      <c r="BB1027" s="1">
        <v>43507</v>
      </c>
      <c r="BC1027" s="1">
        <v>43507</v>
      </c>
      <c r="BD1027" s="1">
        <v>43889</v>
      </c>
      <c r="BE1027" s="1">
        <v>43556</v>
      </c>
      <c r="BF1027">
        <v>0</v>
      </c>
      <c r="BG1027">
        <v>0</v>
      </c>
      <c r="BH1027">
        <v>772.9</v>
      </c>
      <c r="BI1027">
        <v>772.9</v>
      </c>
      <c r="BJ1027">
        <v>3725</v>
      </c>
      <c r="BK1027">
        <v>4065</v>
      </c>
      <c r="BL1027">
        <v>11530</v>
      </c>
      <c r="BM1027">
        <v>11530</v>
      </c>
      <c r="BN1027">
        <v>0</v>
      </c>
      <c r="BO1027">
        <v>0</v>
      </c>
      <c r="BP1027" s="1">
        <v>43503</v>
      </c>
      <c r="BQ1027" s="1">
        <v>43661</v>
      </c>
      <c r="BR1027">
        <v>668327</v>
      </c>
      <c r="BS1027">
        <v>1</v>
      </c>
      <c r="BT1027" t="s">
        <v>709</v>
      </c>
      <c r="BU1027" t="s">
        <v>712</v>
      </c>
      <c r="BW1027" t="s">
        <v>730</v>
      </c>
      <c r="BX1027">
        <v>4</v>
      </c>
      <c r="BY1027">
        <v>4</v>
      </c>
      <c r="BZ1027">
        <v>4872</v>
      </c>
      <c r="CA1027">
        <v>4872</v>
      </c>
      <c r="CB1027">
        <v>0</v>
      </c>
      <c r="CC1027">
        <v>0</v>
      </c>
      <c r="CD1027">
        <v>440</v>
      </c>
      <c r="CE1027">
        <v>440</v>
      </c>
      <c r="CF1027" t="s">
        <v>741</v>
      </c>
      <c r="CG1027" t="s">
        <v>741</v>
      </c>
      <c r="CH1027" t="s">
        <v>742</v>
      </c>
      <c r="CI1027" t="s">
        <v>742</v>
      </c>
    </row>
    <row r="1028" spans="1:87" x14ac:dyDescent="0.25">
      <c r="A1028">
        <v>1600204831</v>
      </c>
      <c r="B1028" t="s">
        <v>183</v>
      </c>
      <c r="C1028">
        <v>204831</v>
      </c>
      <c r="E1028" t="s">
        <v>276</v>
      </c>
      <c r="F1028" t="s">
        <v>1</v>
      </c>
      <c r="G1028" t="s">
        <v>591</v>
      </c>
      <c r="H1028">
        <v>3725</v>
      </c>
      <c r="I1028">
        <v>4065</v>
      </c>
      <c r="J1028">
        <v>772.9</v>
      </c>
      <c r="K1028">
        <v>772.9</v>
      </c>
      <c r="L1028">
        <v>0</v>
      </c>
      <c r="M1028">
        <v>0</v>
      </c>
      <c r="N1028">
        <v>11530</v>
      </c>
      <c r="O1028">
        <v>11530</v>
      </c>
      <c r="P1028">
        <v>0</v>
      </c>
      <c r="Q1028">
        <v>0</v>
      </c>
      <c r="R1028">
        <v>38670</v>
      </c>
      <c r="AA1028" t="s">
        <v>3</v>
      </c>
      <c r="AB1028" s="1">
        <v>43503</v>
      </c>
      <c r="AE1028" s="1">
        <v>43503</v>
      </c>
      <c r="AG1028" s="1">
        <v>43503</v>
      </c>
      <c r="AI1028" s="1">
        <v>43507</v>
      </c>
      <c r="AO1028" s="1">
        <v>43661</v>
      </c>
      <c r="AQ1028">
        <v>1600668326</v>
      </c>
      <c r="AR1028" t="s">
        <v>592</v>
      </c>
      <c r="AS1028">
        <v>1</v>
      </c>
      <c r="AV1028" t="s">
        <v>276</v>
      </c>
      <c r="AW1028" t="s">
        <v>5</v>
      </c>
      <c r="AX1028">
        <v>1249048</v>
      </c>
      <c r="AY1028" t="s">
        <v>6</v>
      </c>
      <c r="BA1028" t="s">
        <v>7</v>
      </c>
      <c r="BB1028" s="1">
        <v>43507</v>
      </c>
      <c r="BC1028" s="1">
        <v>43507</v>
      </c>
      <c r="BD1028" s="1">
        <v>43889</v>
      </c>
      <c r="BE1028" s="1">
        <v>43556</v>
      </c>
      <c r="BF1028">
        <v>0</v>
      </c>
      <c r="BG1028">
        <v>0</v>
      </c>
      <c r="BH1028">
        <v>772.9</v>
      </c>
      <c r="BI1028">
        <v>772.9</v>
      </c>
      <c r="BJ1028">
        <v>3725</v>
      </c>
      <c r="BK1028">
        <v>4065</v>
      </c>
      <c r="BL1028">
        <v>11530</v>
      </c>
      <c r="BM1028">
        <v>11530</v>
      </c>
      <c r="BN1028">
        <v>0</v>
      </c>
      <c r="BO1028">
        <v>0</v>
      </c>
      <c r="BP1028" s="1">
        <v>43503</v>
      </c>
      <c r="BQ1028" s="1">
        <v>43661</v>
      </c>
      <c r="BR1028">
        <v>668328</v>
      </c>
      <c r="BS1028">
        <v>2</v>
      </c>
      <c r="BT1028" t="s">
        <v>717</v>
      </c>
      <c r="BU1028" t="s">
        <v>718</v>
      </c>
      <c r="BW1028" t="s">
        <v>743</v>
      </c>
      <c r="BX1028">
        <v>1</v>
      </c>
      <c r="BY1028">
        <v>1</v>
      </c>
      <c r="BZ1028">
        <v>6658</v>
      </c>
      <c r="CA1028">
        <v>6658</v>
      </c>
      <c r="CB1028">
        <v>0</v>
      </c>
      <c r="CC1028">
        <v>0</v>
      </c>
      <c r="CD1028">
        <v>332.9</v>
      </c>
      <c r="CE1028">
        <v>332.9</v>
      </c>
      <c r="CF1028" t="s">
        <v>744</v>
      </c>
      <c r="CG1028" t="s">
        <v>744</v>
      </c>
      <c r="CH1028" t="s">
        <v>745</v>
      </c>
      <c r="CI1028" t="s">
        <v>745</v>
      </c>
    </row>
    <row r="1029" spans="1:87" x14ac:dyDescent="0.25">
      <c r="A1029">
        <v>1600205118</v>
      </c>
      <c r="B1029" t="s">
        <v>183</v>
      </c>
      <c r="C1029">
        <v>205118</v>
      </c>
      <c r="E1029" t="s">
        <v>1060</v>
      </c>
      <c r="F1029" t="s">
        <v>1</v>
      </c>
      <c r="G1029" t="s">
        <v>355</v>
      </c>
      <c r="H1029">
        <v>8980</v>
      </c>
      <c r="I1029">
        <v>0</v>
      </c>
      <c r="J1029">
        <v>3120</v>
      </c>
      <c r="K1029">
        <v>0</v>
      </c>
      <c r="L1029">
        <v>0</v>
      </c>
      <c r="M1029">
        <v>0</v>
      </c>
      <c r="N1029">
        <v>24006.720000000001</v>
      </c>
      <c r="O1029">
        <v>0</v>
      </c>
      <c r="P1029">
        <v>5.6159999999999997</v>
      </c>
      <c r="Q1029">
        <v>0</v>
      </c>
      <c r="R1029">
        <v>8099</v>
      </c>
      <c r="AA1029" t="s">
        <v>3</v>
      </c>
      <c r="AB1029" s="1">
        <v>43514</v>
      </c>
      <c r="AE1029" s="1">
        <v>43516</v>
      </c>
      <c r="AG1029" s="1">
        <v>43516</v>
      </c>
      <c r="AI1029" s="1">
        <v>43517</v>
      </c>
      <c r="AO1029" s="1">
        <v>43740</v>
      </c>
      <c r="AQ1029">
        <v>1600662899</v>
      </c>
      <c r="AR1029" t="s">
        <v>593</v>
      </c>
      <c r="AS1029">
        <v>1</v>
      </c>
      <c r="AV1029" t="s">
        <v>1058</v>
      </c>
      <c r="AW1029" t="s">
        <v>5</v>
      </c>
      <c r="AX1029">
        <v>1233786</v>
      </c>
      <c r="AY1029" t="s">
        <v>6</v>
      </c>
      <c r="BA1029" t="s">
        <v>13</v>
      </c>
      <c r="BB1029" s="1">
        <v>43586</v>
      </c>
      <c r="BD1029" s="1">
        <v>43588</v>
      </c>
      <c r="BF1029">
        <v>0</v>
      </c>
      <c r="BG1029">
        <v>0</v>
      </c>
      <c r="BH1029">
        <v>2920</v>
      </c>
      <c r="BI1029">
        <v>0</v>
      </c>
      <c r="BJ1029">
        <v>8220</v>
      </c>
      <c r="BK1029">
        <v>0</v>
      </c>
      <c r="BL1029">
        <v>21671.52</v>
      </c>
      <c r="BM1029">
        <v>0</v>
      </c>
      <c r="BN1029">
        <v>5.62</v>
      </c>
      <c r="BO1029">
        <v>0</v>
      </c>
      <c r="BP1029" s="1">
        <v>43514</v>
      </c>
      <c r="BQ1029" s="1">
        <v>43555</v>
      </c>
      <c r="BR1029">
        <v>662900</v>
      </c>
      <c r="BS1029">
        <v>1</v>
      </c>
      <c r="BT1029" t="s">
        <v>709</v>
      </c>
      <c r="BU1029" t="s">
        <v>718</v>
      </c>
      <c r="BW1029" t="s">
        <v>953</v>
      </c>
      <c r="BX1029">
        <v>32</v>
      </c>
      <c r="BZ1029">
        <v>18804.864000000001</v>
      </c>
      <c r="CA1029">
        <v>0</v>
      </c>
      <c r="CB1029">
        <v>4.992</v>
      </c>
      <c r="CC1029">
        <v>0</v>
      </c>
      <c r="CD1029">
        <v>1920</v>
      </c>
      <c r="CE1029">
        <v>0</v>
      </c>
    </row>
    <row r="1030" spans="1:87" x14ac:dyDescent="0.25">
      <c r="A1030">
        <v>1600205118</v>
      </c>
      <c r="B1030" t="s">
        <v>183</v>
      </c>
      <c r="C1030">
        <v>205118</v>
      </c>
      <c r="E1030" t="s">
        <v>1060</v>
      </c>
      <c r="F1030" t="s">
        <v>1</v>
      </c>
      <c r="G1030" t="s">
        <v>355</v>
      </c>
      <c r="H1030">
        <v>8980</v>
      </c>
      <c r="I1030">
        <v>0</v>
      </c>
      <c r="J1030">
        <v>3120</v>
      </c>
      <c r="K1030">
        <v>0</v>
      </c>
      <c r="L1030">
        <v>0</v>
      </c>
      <c r="M1030">
        <v>0</v>
      </c>
      <c r="N1030">
        <v>24006.720000000001</v>
      </c>
      <c r="O1030">
        <v>0</v>
      </c>
      <c r="P1030">
        <v>5.6159999999999997</v>
      </c>
      <c r="Q1030">
        <v>0</v>
      </c>
      <c r="R1030">
        <v>8099</v>
      </c>
      <c r="AA1030" t="s">
        <v>3</v>
      </c>
      <c r="AB1030" s="1">
        <v>43514</v>
      </c>
      <c r="AE1030" s="1">
        <v>43516</v>
      </c>
      <c r="AG1030" s="1">
        <v>43516</v>
      </c>
      <c r="AI1030" s="1">
        <v>43517</v>
      </c>
      <c r="AO1030" s="1">
        <v>43740</v>
      </c>
      <c r="AQ1030">
        <v>1600662899</v>
      </c>
      <c r="AR1030" t="s">
        <v>593</v>
      </c>
      <c r="AS1030">
        <v>1</v>
      </c>
      <c r="AV1030" t="s">
        <v>1058</v>
      </c>
      <c r="AW1030" t="s">
        <v>5</v>
      </c>
      <c r="AX1030">
        <v>1233786</v>
      </c>
      <c r="AY1030" t="s">
        <v>6</v>
      </c>
      <c r="BA1030" t="s">
        <v>13</v>
      </c>
      <c r="BB1030" s="1">
        <v>43586</v>
      </c>
      <c r="BD1030" s="1">
        <v>43588</v>
      </c>
      <c r="BF1030">
        <v>0</v>
      </c>
      <c r="BG1030">
        <v>0</v>
      </c>
      <c r="BH1030">
        <v>2920</v>
      </c>
      <c r="BI1030">
        <v>0</v>
      </c>
      <c r="BJ1030">
        <v>8220</v>
      </c>
      <c r="BK1030">
        <v>0</v>
      </c>
      <c r="BL1030">
        <v>21671.52</v>
      </c>
      <c r="BM1030">
        <v>0</v>
      </c>
      <c r="BN1030">
        <v>5.62</v>
      </c>
      <c r="BO1030">
        <v>0</v>
      </c>
      <c r="BP1030" s="1">
        <v>43514</v>
      </c>
      <c r="BQ1030" s="1">
        <v>43555</v>
      </c>
      <c r="BR1030">
        <v>662901</v>
      </c>
      <c r="BS1030">
        <v>2</v>
      </c>
      <c r="BT1030" t="s">
        <v>709</v>
      </c>
      <c r="BU1030" t="s">
        <v>718</v>
      </c>
      <c r="BW1030" t="s">
        <v>739</v>
      </c>
      <c r="BX1030">
        <v>20</v>
      </c>
      <c r="BZ1030">
        <v>2866.6559999999999</v>
      </c>
      <c r="CA1030">
        <v>0</v>
      </c>
      <c r="CB1030">
        <v>0.624</v>
      </c>
      <c r="CC1030">
        <v>0</v>
      </c>
      <c r="CD1030">
        <v>1000</v>
      </c>
      <c r="CE1030">
        <v>0</v>
      </c>
    </row>
    <row r="1031" spans="1:87" x14ac:dyDescent="0.25">
      <c r="A1031">
        <v>1600205118</v>
      </c>
      <c r="B1031" t="s">
        <v>183</v>
      </c>
      <c r="C1031">
        <v>205118</v>
      </c>
      <c r="E1031" t="s">
        <v>1060</v>
      </c>
      <c r="F1031" t="s">
        <v>1</v>
      </c>
      <c r="G1031" t="s">
        <v>355</v>
      </c>
      <c r="H1031">
        <v>8980</v>
      </c>
      <c r="I1031">
        <v>0</v>
      </c>
      <c r="J1031">
        <v>3120</v>
      </c>
      <c r="K1031">
        <v>0</v>
      </c>
      <c r="L1031">
        <v>0</v>
      </c>
      <c r="M1031">
        <v>0</v>
      </c>
      <c r="N1031">
        <v>24006.720000000001</v>
      </c>
      <c r="O1031">
        <v>0</v>
      </c>
      <c r="P1031">
        <v>5.6159999999999997</v>
      </c>
      <c r="Q1031">
        <v>0</v>
      </c>
      <c r="R1031">
        <v>8099</v>
      </c>
      <c r="AA1031" t="s">
        <v>3</v>
      </c>
      <c r="AB1031" s="1">
        <v>43514</v>
      </c>
      <c r="AE1031" s="1">
        <v>43516</v>
      </c>
      <c r="AG1031" s="1">
        <v>43516</v>
      </c>
      <c r="AI1031" s="1">
        <v>43517</v>
      </c>
      <c r="AO1031" s="1">
        <v>43740</v>
      </c>
      <c r="AQ1031">
        <v>1600662902</v>
      </c>
      <c r="AR1031" t="s">
        <v>594</v>
      </c>
      <c r="AS1031">
        <v>2</v>
      </c>
      <c r="AV1031" t="s">
        <v>272</v>
      </c>
      <c r="AW1031" t="s">
        <v>5</v>
      </c>
      <c r="AX1031">
        <v>1233786</v>
      </c>
      <c r="AY1031" t="s">
        <v>6</v>
      </c>
      <c r="BA1031" t="s">
        <v>13</v>
      </c>
      <c r="BB1031" s="1">
        <v>43586</v>
      </c>
      <c r="BD1031" s="1">
        <v>43588</v>
      </c>
      <c r="BF1031">
        <v>0</v>
      </c>
      <c r="BG1031">
        <v>0</v>
      </c>
      <c r="BH1031">
        <v>200</v>
      </c>
      <c r="BI1031">
        <v>0</v>
      </c>
      <c r="BJ1031">
        <v>760</v>
      </c>
      <c r="BK1031">
        <v>0</v>
      </c>
      <c r="BL1031">
        <v>2335.1999999999998</v>
      </c>
      <c r="BM1031">
        <v>0</v>
      </c>
      <c r="BN1031">
        <v>0</v>
      </c>
      <c r="BO1031">
        <v>0</v>
      </c>
      <c r="BP1031" s="1">
        <v>43514</v>
      </c>
      <c r="BQ1031" s="1">
        <v>43555</v>
      </c>
      <c r="BR1031">
        <v>662903</v>
      </c>
      <c r="BS1031">
        <v>1</v>
      </c>
      <c r="BT1031" t="s">
        <v>709</v>
      </c>
      <c r="BU1031" t="s">
        <v>712</v>
      </c>
      <c r="BW1031" t="s">
        <v>730</v>
      </c>
      <c r="BX1031">
        <v>4</v>
      </c>
      <c r="BZ1031">
        <v>2335.1999999999998</v>
      </c>
      <c r="CA1031">
        <v>0</v>
      </c>
      <c r="CB1031">
        <v>0</v>
      </c>
      <c r="CC1031">
        <v>0</v>
      </c>
      <c r="CD1031">
        <v>200</v>
      </c>
      <c r="CE1031">
        <v>0</v>
      </c>
    </row>
    <row r="1032" spans="1:87" x14ac:dyDescent="0.25">
      <c r="A1032">
        <v>1600188247</v>
      </c>
      <c r="B1032" t="s">
        <v>183</v>
      </c>
      <c r="C1032">
        <v>188247</v>
      </c>
      <c r="E1032" t="s">
        <v>63</v>
      </c>
      <c r="F1032" t="s">
        <v>1</v>
      </c>
      <c r="G1032" t="s">
        <v>2</v>
      </c>
      <c r="H1032">
        <v>263937</v>
      </c>
      <c r="I1032">
        <v>187588.32</v>
      </c>
      <c r="J1032">
        <v>69119.149999999994</v>
      </c>
      <c r="K1032">
        <v>58525.55</v>
      </c>
      <c r="L1032">
        <v>0</v>
      </c>
      <c r="M1032">
        <v>0</v>
      </c>
      <c r="N1032">
        <v>491346.25699999998</v>
      </c>
      <c r="O1032">
        <v>402615.72</v>
      </c>
      <c r="P1032">
        <v>71.412999999999997</v>
      </c>
      <c r="Q1032">
        <v>59.23</v>
      </c>
      <c r="R1032">
        <v>1608</v>
      </c>
      <c r="AA1032" t="s">
        <v>3</v>
      </c>
      <c r="AB1032" s="1">
        <v>43087</v>
      </c>
      <c r="AE1032" s="1">
        <v>43097</v>
      </c>
      <c r="AG1032" s="1">
        <v>43097</v>
      </c>
      <c r="AI1032" s="1">
        <v>43110</v>
      </c>
      <c r="AK1032" s="1">
        <v>43816</v>
      </c>
      <c r="AM1032" s="1">
        <v>43816</v>
      </c>
      <c r="AO1032" s="1">
        <v>43851</v>
      </c>
      <c r="AQ1032">
        <v>1600568423</v>
      </c>
      <c r="AR1032" t="s">
        <v>457</v>
      </c>
      <c r="AS1032">
        <v>4</v>
      </c>
      <c r="AV1032" t="s">
        <v>1059</v>
      </c>
      <c r="AW1032" t="s">
        <v>5</v>
      </c>
      <c r="AY1032" t="s">
        <v>6</v>
      </c>
      <c r="BA1032" t="s">
        <v>7</v>
      </c>
      <c r="BB1032" s="1">
        <v>43101</v>
      </c>
      <c r="BC1032" s="1">
        <v>43101</v>
      </c>
      <c r="BD1032" s="1">
        <v>43830</v>
      </c>
      <c r="BE1032" s="1">
        <v>43811</v>
      </c>
      <c r="BF1032">
        <v>0</v>
      </c>
      <c r="BG1032">
        <v>0</v>
      </c>
      <c r="BH1032">
        <v>9736.35</v>
      </c>
      <c r="BI1032">
        <v>6264.95</v>
      </c>
      <c r="BJ1032">
        <v>75415</v>
      </c>
      <c r="BK1032">
        <v>33725.5</v>
      </c>
      <c r="BL1032">
        <v>58419.49</v>
      </c>
      <c r="BM1032">
        <v>35647.94</v>
      </c>
      <c r="BN1032">
        <v>8.9700000000000006</v>
      </c>
      <c r="BO1032">
        <v>5.64</v>
      </c>
      <c r="BP1032" s="1">
        <v>43087</v>
      </c>
      <c r="BQ1032" s="1">
        <v>43816</v>
      </c>
      <c r="BR1032">
        <v>568425</v>
      </c>
      <c r="BS1032">
        <v>2</v>
      </c>
      <c r="BT1032" t="s">
        <v>709</v>
      </c>
      <c r="BU1032" t="s">
        <v>718</v>
      </c>
      <c r="BW1032" t="s">
        <v>737</v>
      </c>
      <c r="BX1032">
        <v>1</v>
      </c>
      <c r="BZ1032">
        <v>16.03</v>
      </c>
      <c r="CA1032">
        <v>0</v>
      </c>
      <c r="CB1032">
        <v>4.0000000000000001E-3</v>
      </c>
      <c r="CC1032">
        <v>0</v>
      </c>
      <c r="CD1032">
        <v>5</v>
      </c>
      <c r="CE1032">
        <v>0</v>
      </c>
      <c r="CF1032" t="s">
        <v>734</v>
      </c>
      <c r="CG1032" t="s">
        <v>734</v>
      </c>
      <c r="CH1032" t="s">
        <v>1003</v>
      </c>
      <c r="CI1032" t="s">
        <v>1003</v>
      </c>
    </row>
    <row r="1033" spans="1:87" x14ac:dyDescent="0.25">
      <c r="A1033">
        <v>1600188247</v>
      </c>
      <c r="B1033" t="s">
        <v>183</v>
      </c>
      <c r="C1033">
        <v>188247</v>
      </c>
      <c r="E1033" t="s">
        <v>63</v>
      </c>
      <c r="F1033" t="s">
        <v>1</v>
      </c>
      <c r="G1033" t="s">
        <v>2</v>
      </c>
      <c r="H1033">
        <v>263937</v>
      </c>
      <c r="I1033">
        <v>187588.32</v>
      </c>
      <c r="J1033">
        <v>69119.149999999994</v>
      </c>
      <c r="K1033">
        <v>58525.55</v>
      </c>
      <c r="L1033">
        <v>0</v>
      </c>
      <c r="M1033">
        <v>0</v>
      </c>
      <c r="N1033">
        <v>491346.25699999998</v>
      </c>
      <c r="O1033">
        <v>402615.72</v>
      </c>
      <c r="P1033">
        <v>71.412999999999997</v>
      </c>
      <c r="Q1033">
        <v>59.23</v>
      </c>
      <c r="R1033">
        <v>1608</v>
      </c>
      <c r="AA1033" t="s">
        <v>3</v>
      </c>
      <c r="AB1033" s="1">
        <v>43087</v>
      </c>
      <c r="AE1033" s="1">
        <v>43097</v>
      </c>
      <c r="AG1033" s="1">
        <v>43097</v>
      </c>
      <c r="AI1033" s="1">
        <v>43110</v>
      </c>
      <c r="AK1033" s="1">
        <v>43816</v>
      </c>
      <c r="AM1033" s="1">
        <v>43816</v>
      </c>
      <c r="AO1033" s="1">
        <v>43851</v>
      </c>
      <c r="AQ1033">
        <v>1600568423</v>
      </c>
      <c r="AR1033" t="s">
        <v>457</v>
      </c>
      <c r="AS1033">
        <v>4</v>
      </c>
      <c r="AV1033" t="s">
        <v>1059</v>
      </c>
      <c r="AW1033" t="s">
        <v>5</v>
      </c>
      <c r="AY1033" t="s">
        <v>6</v>
      </c>
      <c r="BA1033" t="s">
        <v>7</v>
      </c>
      <c r="BB1033" s="1">
        <v>43101</v>
      </c>
      <c r="BC1033" s="1">
        <v>43101</v>
      </c>
      <c r="BD1033" s="1">
        <v>43830</v>
      </c>
      <c r="BE1033" s="1">
        <v>43811</v>
      </c>
      <c r="BF1033">
        <v>0</v>
      </c>
      <c r="BG1033">
        <v>0</v>
      </c>
      <c r="BH1033">
        <v>9736.35</v>
      </c>
      <c r="BI1033">
        <v>6264.95</v>
      </c>
      <c r="BJ1033">
        <v>75415</v>
      </c>
      <c r="BK1033">
        <v>33725.5</v>
      </c>
      <c r="BL1033">
        <v>58419.49</v>
      </c>
      <c r="BM1033">
        <v>35647.94</v>
      </c>
      <c r="BN1033">
        <v>8.9700000000000006</v>
      </c>
      <c r="BO1033">
        <v>5.64</v>
      </c>
      <c r="BP1033" s="1">
        <v>43087</v>
      </c>
      <c r="BQ1033" s="1">
        <v>43816</v>
      </c>
      <c r="BR1033">
        <v>568426</v>
      </c>
      <c r="BS1033">
        <v>3</v>
      </c>
      <c r="BT1033" t="s">
        <v>709</v>
      </c>
      <c r="BU1033" t="s">
        <v>710</v>
      </c>
      <c r="BW1033" t="s">
        <v>727</v>
      </c>
      <c r="BX1033">
        <v>6</v>
      </c>
      <c r="BZ1033">
        <v>644.99800000000005</v>
      </c>
      <c r="CA1033">
        <v>0</v>
      </c>
      <c r="CB1033">
        <v>0.14000000000000001</v>
      </c>
      <c r="CC1033">
        <v>0</v>
      </c>
      <c r="CD1033">
        <v>240</v>
      </c>
      <c r="CE1033">
        <v>0</v>
      </c>
      <c r="CF1033" t="s">
        <v>1005</v>
      </c>
      <c r="CG1033" t="s">
        <v>1005</v>
      </c>
      <c r="CH1033" t="s">
        <v>1006</v>
      </c>
      <c r="CI1033" t="s">
        <v>1006</v>
      </c>
    </row>
    <row r="1034" spans="1:87" x14ac:dyDescent="0.25">
      <c r="A1034">
        <v>1600188247</v>
      </c>
      <c r="B1034" t="s">
        <v>183</v>
      </c>
      <c r="C1034">
        <v>188247</v>
      </c>
      <c r="E1034" t="s">
        <v>63</v>
      </c>
      <c r="F1034" t="s">
        <v>1</v>
      </c>
      <c r="G1034" t="s">
        <v>2</v>
      </c>
      <c r="H1034">
        <v>263937</v>
      </c>
      <c r="I1034">
        <v>187588.32</v>
      </c>
      <c r="J1034">
        <v>69119.149999999994</v>
      </c>
      <c r="K1034">
        <v>58525.55</v>
      </c>
      <c r="L1034">
        <v>0</v>
      </c>
      <c r="M1034">
        <v>0</v>
      </c>
      <c r="N1034">
        <v>491346.25699999998</v>
      </c>
      <c r="O1034">
        <v>402615.72</v>
      </c>
      <c r="P1034">
        <v>71.412999999999997</v>
      </c>
      <c r="Q1034">
        <v>59.23</v>
      </c>
      <c r="R1034">
        <v>1608</v>
      </c>
      <c r="AA1034" t="s">
        <v>3</v>
      </c>
      <c r="AB1034" s="1">
        <v>43087</v>
      </c>
      <c r="AE1034" s="1">
        <v>43097</v>
      </c>
      <c r="AG1034" s="1">
        <v>43097</v>
      </c>
      <c r="AI1034" s="1">
        <v>43110</v>
      </c>
      <c r="AK1034" s="1">
        <v>43816</v>
      </c>
      <c r="AM1034" s="1">
        <v>43816</v>
      </c>
      <c r="AO1034" s="1">
        <v>43851</v>
      </c>
      <c r="AQ1034">
        <v>1600568423</v>
      </c>
      <c r="AR1034" t="s">
        <v>457</v>
      </c>
      <c r="AS1034">
        <v>4</v>
      </c>
      <c r="AV1034" t="s">
        <v>1059</v>
      </c>
      <c r="AW1034" t="s">
        <v>5</v>
      </c>
      <c r="AY1034" t="s">
        <v>6</v>
      </c>
      <c r="BA1034" t="s">
        <v>7</v>
      </c>
      <c r="BB1034" s="1">
        <v>43101</v>
      </c>
      <c r="BC1034" s="1">
        <v>43101</v>
      </c>
      <c r="BD1034" s="1">
        <v>43830</v>
      </c>
      <c r="BE1034" s="1">
        <v>43811</v>
      </c>
      <c r="BF1034">
        <v>0</v>
      </c>
      <c r="BG1034">
        <v>0</v>
      </c>
      <c r="BH1034">
        <v>9736.35</v>
      </c>
      <c r="BI1034">
        <v>6264.95</v>
      </c>
      <c r="BJ1034">
        <v>75415</v>
      </c>
      <c r="BK1034">
        <v>33725.5</v>
      </c>
      <c r="BL1034">
        <v>58419.49</v>
      </c>
      <c r="BM1034">
        <v>35647.94</v>
      </c>
      <c r="BN1034">
        <v>8.9700000000000006</v>
      </c>
      <c r="BO1034">
        <v>5.64</v>
      </c>
      <c r="BP1034" s="1">
        <v>43087</v>
      </c>
      <c r="BQ1034" s="1">
        <v>43816</v>
      </c>
      <c r="BR1034">
        <v>568427</v>
      </c>
      <c r="BS1034">
        <v>4</v>
      </c>
      <c r="BT1034" t="s">
        <v>709</v>
      </c>
      <c r="BU1034" t="s">
        <v>710</v>
      </c>
      <c r="BW1034" t="s">
        <v>727</v>
      </c>
      <c r="BX1034">
        <v>77</v>
      </c>
      <c r="BY1034">
        <v>77</v>
      </c>
      <c r="BZ1034">
        <v>11036.626</v>
      </c>
      <c r="CA1034">
        <v>11036.626</v>
      </c>
      <c r="CB1034">
        <v>2.4020000000000001</v>
      </c>
      <c r="CC1034">
        <v>2.4020000000000001</v>
      </c>
      <c r="CD1034">
        <v>3850</v>
      </c>
      <c r="CE1034">
        <v>3850</v>
      </c>
      <c r="CF1034" t="s">
        <v>1025</v>
      </c>
      <c r="CG1034" t="s">
        <v>1025</v>
      </c>
      <c r="CH1034" t="s">
        <v>1026</v>
      </c>
      <c r="CI1034" t="s">
        <v>1026</v>
      </c>
    </row>
    <row r="1035" spans="1:87" x14ac:dyDescent="0.25">
      <c r="A1035">
        <v>1600205409</v>
      </c>
      <c r="B1035" t="s">
        <v>183</v>
      </c>
      <c r="C1035">
        <v>205409</v>
      </c>
      <c r="E1035" t="s">
        <v>47</v>
      </c>
      <c r="F1035" t="s">
        <v>1</v>
      </c>
      <c r="G1035" t="s">
        <v>353</v>
      </c>
      <c r="H1035">
        <v>53946</v>
      </c>
      <c r="I1035">
        <v>0</v>
      </c>
      <c r="J1035">
        <v>4031.9</v>
      </c>
      <c r="K1035">
        <v>0</v>
      </c>
      <c r="L1035">
        <v>0</v>
      </c>
      <c r="M1035">
        <v>0</v>
      </c>
      <c r="N1035">
        <v>40319</v>
      </c>
      <c r="O1035">
        <v>0</v>
      </c>
      <c r="P1035">
        <v>0</v>
      </c>
      <c r="Q1035">
        <v>0</v>
      </c>
      <c r="R1035">
        <v>14184</v>
      </c>
      <c r="AA1035" t="s">
        <v>3</v>
      </c>
      <c r="AB1035" s="1">
        <v>43524</v>
      </c>
      <c r="AE1035" s="1">
        <v>43524</v>
      </c>
      <c r="AG1035" s="1">
        <v>43524</v>
      </c>
      <c r="AI1035" s="1">
        <v>43524</v>
      </c>
      <c r="AO1035" s="1">
        <v>43524</v>
      </c>
      <c r="AQ1035">
        <v>1600670426</v>
      </c>
      <c r="AR1035" t="s">
        <v>598</v>
      </c>
      <c r="AS1035">
        <v>1</v>
      </c>
      <c r="AV1035" t="s">
        <v>47</v>
      </c>
      <c r="AW1035" t="s">
        <v>5</v>
      </c>
      <c r="AX1035">
        <v>1241469</v>
      </c>
      <c r="AY1035" t="s">
        <v>6</v>
      </c>
      <c r="BA1035" t="s">
        <v>7</v>
      </c>
      <c r="BB1035" s="1">
        <v>43577</v>
      </c>
      <c r="BD1035" s="1">
        <v>43581</v>
      </c>
      <c r="BF1035">
        <v>4031.9</v>
      </c>
      <c r="BG1035">
        <v>0</v>
      </c>
      <c r="BH1035">
        <v>4031.9</v>
      </c>
      <c r="BI1035">
        <v>0</v>
      </c>
      <c r="BJ1035">
        <v>53946</v>
      </c>
      <c r="BK1035">
        <v>0</v>
      </c>
      <c r="BL1035">
        <v>40319</v>
      </c>
      <c r="BM1035">
        <v>0</v>
      </c>
      <c r="BN1035">
        <v>0</v>
      </c>
      <c r="BO1035">
        <v>0</v>
      </c>
      <c r="BP1035" s="1">
        <v>43524</v>
      </c>
      <c r="BQ1035" s="1">
        <v>43555</v>
      </c>
      <c r="BR1035">
        <v>670427</v>
      </c>
      <c r="BS1035">
        <v>1</v>
      </c>
      <c r="BT1035" t="s">
        <v>717</v>
      </c>
      <c r="BU1035" t="s">
        <v>720</v>
      </c>
      <c r="BW1035" t="s">
        <v>746</v>
      </c>
      <c r="BX1035">
        <v>1</v>
      </c>
      <c r="BY1035">
        <v>1</v>
      </c>
      <c r="BZ1035">
        <v>40319</v>
      </c>
      <c r="CA1035">
        <v>0</v>
      </c>
      <c r="CB1035">
        <v>0</v>
      </c>
      <c r="CC1035">
        <v>0</v>
      </c>
      <c r="CD1035">
        <v>4031.9</v>
      </c>
      <c r="CE1035">
        <v>0</v>
      </c>
    </row>
    <row r="1036" spans="1:87" x14ac:dyDescent="0.25">
      <c r="A1036">
        <v>1600188247</v>
      </c>
      <c r="B1036" t="s">
        <v>183</v>
      </c>
      <c r="C1036">
        <v>188247</v>
      </c>
      <c r="E1036" t="s">
        <v>63</v>
      </c>
      <c r="F1036" t="s">
        <v>1</v>
      </c>
      <c r="G1036" t="s">
        <v>2</v>
      </c>
      <c r="H1036">
        <v>263937</v>
      </c>
      <c r="I1036">
        <v>187588.32</v>
      </c>
      <c r="J1036">
        <v>69119.149999999994</v>
      </c>
      <c r="K1036">
        <v>58525.55</v>
      </c>
      <c r="L1036">
        <v>0</v>
      </c>
      <c r="M1036">
        <v>0</v>
      </c>
      <c r="N1036">
        <v>491346.25699999998</v>
      </c>
      <c r="O1036">
        <v>402615.72</v>
      </c>
      <c r="P1036">
        <v>71.412999999999997</v>
      </c>
      <c r="Q1036">
        <v>59.23</v>
      </c>
      <c r="R1036">
        <v>1608</v>
      </c>
      <c r="AA1036" t="s">
        <v>3</v>
      </c>
      <c r="AB1036" s="1">
        <v>43087</v>
      </c>
      <c r="AE1036" s="1">
        <v>43097</v>
      </c>
      <c r="AG1036" s="1">
        <v>43097</v>
      </c>
      <c r="AI1036" s="1">
        <v>43110</v>
      </c>
      <c r="AK1036" s="1">
        <v>43816</v>
      </c>
      <c r="AM1036" s="1">
        <v>43816</v>
      </c>
      <c r="AO1036" s="1">
        <v>43851</v>
      </c>
      <c r="AQ1036">
        <v>1600568423</v>
      </c>
      <c r="AR1036" t="s">
        <v>457</v>
      </c>
      <c r="AS1036">
        <v>4</v>
      </c>
      <c r="AV1036" t="s">
        <v>1059</v>
      </c>
      <c r="AW1036" t="s">
        <v>5</v>
      </c>
      <c r="AY1036" t="s">
        <v>6</v>
      </c>
      <c r="BA1036" t="s">
        <v>7</v>
      </c>
      <c r="BB1036" s="1">
        <v>43101</v>
      </c>
      <c r="BC1036" s="1">
        <v>43101</v>
      </c>
      <c r="BD1036" s="1">
        <v>43830</v>
      </c>
      <c r="BE1036" s="1">
        <v>43811</v>
      </c>
      <c r="BF1036">
        <v>0</v>
      </c>
      <c r="BG1036">
        <v>0</v>
      </c>
      <c r="BH1036">
        <v>9736.35</v>
      </c>
      <c r="BI1036">
        <v>6264.95</v>
      </c>
      <c r="BJ1036">
        <v>75415</v>
      </c>
      <c r="BK1036">
        <v>33725.5</v>
      </c>
      <c r="BL1036">
        <v>58419.49</v>
      </c>
      <c r="BM1036">
        <v>35647.94</v>
      </c>
      <c r="BN1036">
        <v>8.9700000000000006</v>
      </c>
      <c r="BO1036">
        <v>5.64</v>
      </c>
      <c r="BP1036" s="1">
        <v>43087</v>
      </c>
      <c r="BQ1036" s="1">
        <v>43816</v>
      </c>
      <c r="BR1036">
        <v>568428</v>
      </c>
      <c r="BS1036">
        <v>5</v>
      </c>
      <c r="BT1036" t="s">
        <v>717</v>
      </c>
      <c r="BU1036" t="s">
        <v>718</v>
      </c>
      <c r="BW1036" t="s">
        <v>917</v>
      </c>
      <c r="BX1036">
        <v>1</v>
      </c>
      <c r="BY1036">
        <v>1</v>
      </c>
      <c r="BZ1036">
        <v>36027</v>
      </c>
      <c r="CA1036">
        <v>20779</v>
      </c>
      <c r="CB1036">
        <v>4.0999999999999996</v>
      </c>
      <c r="CC1036">
        <v>2.4</v>
      </c>
      <c r="CD1036">
        <v>1801.35</v>
      </c>
      <c r="CE1036">
        <v>1038.95</v>
      </c>
      <c r="CF1036" t="s">
        <v>1027</v>
      </c>
      <c r="CG1036" t="s">
        <v>1027</v>
      </c>
      <c r="CH1036" t="s">
        <v>1028</v>
      </c>
      <c r="CI1036" t="s">
        <v>1028</v>
      </c>
    </row>
    <row r="1037" spans="1:87" x14ac:dyDescent="0.25">
      <c r="A1037">
        <v>1600205855</v>
      </c>
      <c r="B1037" t="s">
        <v>183</v>
      </c>
      <c r="C1037">
        <v>205855</v>
      </c>
      <c r="E1037" t="s">
        <v>600</v>
      </c>
      <c r="F1037" t="s">
        <v>1</v>
      </c>
      <c r="G1037" t="s">
        <v>591</v>
      </c>
      <c r="H1037">
        <v>19420</v>
      </c>
      <c r="I1037">
        <v>25673.599999999999</v>
      </c>
      <c r="J1037">
        <v>3000</v>
      </c>
      <c r="K1037">
        <v>3000</v>
      </c>
      <c r="L1037">
        <v>0</v>
      </c>
      <c r="M1037">
        <v>0</v>
      </c>
      <c r="N1037">
        <v>10147.799999999999</v>
      </c>
      <c r="O1037">
        <v>0</v>
      </c>
      <c r="P1037">
        <v>2.5760000000000001</v>
      </c>
      <c r="Q1037">
        <v>0</v>
      </c>
      <c r="R1037">
        <v>10794</v>
      </c>
      <c r="AA1037" t="s">
        <v>3</v>
      </c>
      <c r="AB1037" s="1">
        <v>43536</v>
      </c>
      <c r="AE1037" s="1">
        <v>43536</v>
      </c>
      <c r="AG1037" s="1">
        <v>43536</v>
      </c>
      <c r="AI1037" s="1">
        <v>43536</v>
      </c>
      <c r="AO1037" s="1">
        <v>43796</v>
      </c>
      <c r="AQ1037">
        <v>1600670770</v>
      </c>
      <c r="AR1037" t="s">
        <v>601</v>
      </c>
      <c r="AS1037">
        <v>1</v>
      </c>
      <c r="AV1037" t="s">
        <v>600</v>
      </c>
      <c r="AW1037" t="s">
        <v>5</v>
      </c>
      <c r="AY1037" t="s">
        <v>6</v>
      </c>
      <c r="BA1037" t="s">
        <v>52</v>
      </c>
      <c r="BB1037" s="1">
        <v>43497</v>
      </c>
      <c r="BC1037" s="1">
        <v>43497</v>
      </c>
      <c r="BD1037" s="1">
        <v>43539</v>
      </c>
      <c r="BE1037" s="1">
        <v>43556</v>
      </c>
      <c r="BF1037">
        <v>0</v>
      </c>
      <c r="BG1037">
        <v>0</v>
      </c>
      <c r="BH1037">
        <v>3000</v>
      </c>
      <c r="BI1037">
        <v>3000</v>
      </c>
      <c r="BJ1037">
        <v>19420</v>
      </c>
      <c r="BK1037">
        <v>25673.599999999999</v>
      </c>
      <c r="BL1037">
        <v>10147.799999999999</v>
      </c>
      <c r="BM1037">
        <v>0</v>
      </c>
      <c r="BN1037">
        <v>2.58</v>
      </c>
      <c r="BO1037">
        <v>0</v>
      </c>
      <c r="BP1037" s="1">
        <v>43536</v>
      </c>
      <c r="BQ1037" s="1">
        <v>43796</v>
      </c>
      <c r="BR1037">
        <v>670771</v>
      </c>
      <c r="BS1037">
        <v>1</v>
      </c>
      <c r="BT1037" t="s">
        <v>709</v>
      </c>
      <c r="BU1037" t="s">
        <v>747</v>
      </c>
      <c r="BW1037" t="s">
        <v>748</v>
      </c>
      <c r="BX1037">
        <v>0</v>
      </c>
      <c r="BY1037">
        <v>30</v>
      </c>
      <c r="BZ1037">
        <v>10147.799999999999</v>
      </c>
      <c r="CA1037">
        <v>0</v>
      </c>
      <c r="CB1037">
        <v>2.5760000000000001</v>
      </c>
      <c r="CC1037">
        <v>0</v>
      </c>
      <c r="CD1037">
        <v>3000</v>
      </c>
      <c r="CE1037">
        <v>3000</v>
      </c>
      <c r="CF1037" t="s">
        <v>367</v>
      </c>
      <c r="CG1037" t="s">
        <v>367</v>
      </c>
      <c r="CH1037" t="s">
        <v>749</v>
      </c>
      <c r="CI1037" t="s">
        <v>749</v>
      </c>
    </row>
    <row r="1038" spans="1:87" x14ac:dyDescent="0.25">
      <c r="A1038">
        <v>1600188247</v>
      </c>
      <c r="B1038" t="s">
        <v>183</v>
      </c>
      <c r="C1038">
        <v>188247</v>
      </c>
      <c r="E1038" t="s">
        <v>63</v>
      </c>
      <c r="F1038" t="s">
        <v>1</v>
      </c>
      <c r="G1038" t="s">
        <v>2</v>
      </c>
      <c r="H1038">
        <v>263937</v>
      </c>
      <c r="I1038">
        <v>187588.32</v>
      </c>
      <c r="J1038">
        <v>69119.149999999994</v>
      </c>
      <c r="K1038">
        <v>58525.55</v>
      </c>
      <c r="L1038">
        <v>0</v>
      </c>
      <c r="M1038">
        <v>0</v>
      </c>
      <c r="N1038">
        <v>491346.25699999998</v>
      </c>
      <c r="O1038">
        <v>402615.72</v>
      </c>
      <c r="P1038">
        <v>71.412999999999997</v>
      </c>
      <c r="Q1038">
        <v>59.23</v>
      </c>
      <c r="R1038">
        <v>1608</v>
      </c>
      <c r="AA1038" t="s">
        <v>3</v>
      </c>
      <c r="AB1038" s="1">
        <v>43087</v>
      </c>
      <c r="AE1038" s="1">
        <v>43097</v>
      </c>
      <c r="AG1038" s="1">
        <v>43097</v>
      </c>
      <c r="AI1038" s="1">
        <v>43110</v>
      </c>
      <c r="AK1038" s="1">
        <v>43816</v>
      </c>
      <c r="AM1038" s="1">
        <v>43816</v>
      </c>
      <c r="AO1038" s="1">
        <v>43851</v>
      </c>
      <c r="AQ1038">
        <v>1600568429</v>
      </c>
      <c r="AR1038" t="s">
        <v>458</v>
      </c>
      <c r="AS1038">
        <v>5</v>
      </c>
      <c r="AV1038" t="s">
        <v>1059</v>
      </c>
      <c r="AW1038" t="s">
        <v>5</v>
      </c>
      <c r="AY1038" t="s">
        <v>6</v>
      </c>
      <c r="BA1038" t="s">
        <v>7</v>
      </c>
      <c r="BB1038" s="1">
        <v>43101</v>
      </c>
      <c r="BC1038" s="1">
        <v>43101</v>
      </c>
      <c r="BD1038" s="1">
        <v>43830</v>
      </c>
      <c r="BE1038" s="1">
        <v>43811</v>
      </c>
      <c r="BF1038">
        <v>0</v>
      </c>
      <c r="BG1038">
        <v>0</v>
      </c>
      <c r="BH1038">
        <v>9079.2999999999993</v>
      </c>
      <c r="BI1038">
        <v>8104</v>
      </c>
      <c r="BJ1038">
        <v>22282.5</v>
      </c>
      <c r="BK1038">
        <v>20825.5</v>
      </c>
      <c r="BL1038">
        <v>27412.35</v>
      </c>
      <c r="BM1038">
        <v>23141.360000000001</v>
      </c>
      <c r="BN1038">
        <v>5.75</v>
      </c>
      <c r="BO1038">
        <v>5.04</v>
      </c>
      <c r="BP1038" s="1">
        <v>43087</v>
      </c>
      <c r="BQ1038" s="1">
        <v>43811</v>
      </c>
      <c r="BR1038">
        <v>568430</v>
      </c>
      <c r="BS1038">
        <v>1</v>
      </c>
      <c r="BT1038" t="s">
        <v>709</v>
      </c>
      <c r="BU1038" t="s">
        <v>718</v>
      </c>
      <c r="BW1038" t="s">
        <v>726</v>
      </c>
      <c r="BX1038">
        <v>69</v>
      </c>
      <c r="BY1038">
        <v>69</v>
      </c>
      <c r="BZ1038">
        <v>3074.7640000000001</v>
      </c>
      <c r="CA1038">
        <v>3074.7640000000001</v>
      </c>
      <c r="CB1038">
        <v>0.66900000000000004</v>
      </c>
      <c r="CC1038">
        <v>0.66900000000000004</v>
      </c>
      <c r="CD1038">
        <v>1104</v>
      </c>
      <c r="CE1038">
        <v>1104</v>
      </c>
      <c r="CF1038" t="s">
        <v>1043</v>
      </c>
      <c r="CG1038" t="s">
        <v>1043</v>
      </c>
      <c r="CH1038" t="s">
        <v>1044</v>
      </c>
      <c r="CI1038" t="s">
        <v>1044</v>
      </c>
    </row>
    <row r="1039" spans="1:87" x14ac:dyDescent="0.25">
      <c r="A1039">
        <v>1600188247</v>
      </c>
      <c r="B1039" t="s">
        <v>183</v>
      </c>
      <c r="C1039">
        <v>188247</v>
      </c>
      <c r="E1039" t="s">
        <v>63</v>
      </c>
      <c r="F1039" t="s">
        <v>1</v>
      </c>
      <c r="G1039" t="s">
        <v>2</v>
      </c>
      <c r="H1039">
        <v>263937</v>
      </c>
      <c r="I1039">
        <v>187588.32</v>
      </c>
      <c r="J1039">
        <v>69119.149999999994</v>
      </c>
      <c r="K1039">
        <v>58525.55</v>
      </c>
      <c r="L1039">
        <v>0</v>
      </c>
      <c r="M1039">
        <v>0</v>
      </c>
      <c r="N1039">
        <v>491346.25699999998</v>
      </c>
      <c r="O1039">
        <v>402615.72</v>
      </c>
      <c r="P1039">
        <v>71.412999999999997</v>
      </c>
      <c r="Q1039">
        <v>59.23</v>
      </c>
      <c r="R1039">
        <v>1608</v>
      </c>
      <c r="AA1039" t="s">
        <v>3</v>
      </c>
      <c r="AB1039" s="1">
        <v>43087</v>
      </c>
      <c r="AE1039" s="1">
        <v>43097</v>
      </c>
      <c r="AG1039" s="1">
        <v>43097</v>
      </c>
      <c r="AI1039" s="1">
        <v>43110</v>
      </c>
      <c r="AK1039" s="1">
        <v>43816</v>
      </c>
      <c r="AM1039" s="1">
        <v>43816</v>
      </c>
      <c r="AO1039" s="1">
        <v>43851</v>
      </c>
      <c r="AQ1039">
        <v>1600568429</v>
      </c>
      <c r="AR1039" t="s">
        <v>458</v>
      </c>
      <c r="AS1039">
        <v>5</v>
      </c>
      <c r="AV1039" t="s">
        <v>1059</v>
      </c>
      <c r="AW1039" t="s">
        <v>5</v>
      </c>
      <c r="AY1039" t="s">
        <v>6</v>
      </c>
      <c r="BA1039" t="s">
        <v>7</v>
      </c>
      <c r="BB1039" s="1">
        <v>43101</v>
      </c>
      <c r="BC1039" s="1">
        <v>43101</v>
      </c>
      <c r="BD1039" s="1">
        <v>43830</v>
      </c>
      <c r="BE1039" s="1">
        <v>43811</v>
      </c>
      <c r="BF1039">
        <v>0</v>
      </c>
      <c r="BG1039">
        <v>0</v>
      </c>
      <c r="BH1039">
        <v>9079.2999999999993</v>
      </c>
      <c r="BI1039">
        <v>8104</v>
      </c>
      <c r="BJ1039">
        <v>22282.5</v>
      </c>
      <c r="BK1039">
        <v>20825.5</v>
      </c>
      <c r="BL1039">
        <v>27412.35</v>
      </c>
      <c r="BM1039">
        <v>23141.360000000001</v>
      </c>
      <c r="BN1039">
        <v>5.75</v>
      </c>
      <c r="BO1039">
        <v>5.04</v>
      </c>
      <c r="BP1039" s="1">
        <v>43087</v>
      </c>
      <c r="BQ1039" s="1">
        <v>43811</v>
      </c>
      <c r="BR1039">
        <v>568431</v>
      </c>
      <c r="BS1039">
        <v>2</v>
      </c>
      <c r="BT1039" t="s">
        <v>709</v>
      </c>
      <c r="BU1039" t="s">
        <v>710</v>
      </c>
      <c r="BW1039" t="s">
        <v>727</v>
      </c>
      <c r="BX1039">
        <v>22</v>
      </c>
      <c r="BZ1039">
        <v>2364.991</v>
      </c>
      <c r="CA1039">
        <v>0</v>
      </c>
      <c r="CB1039">
        <v>0.51500000000000001</v>
      </c>
      <c r="CC1039">
        <v>0</v>
      </c>
      <c r="CD1039">
        <v>880</v>
      </c>
      <c r="CE1039">
        <v>0</v>
      </c>
      <c r="CF1039" t="s">
        <v>1045</v>
      </c>
      <c r="CG1039" t="s">
        <v>1045</v>
      </c>
      <c r="CH1039" t="s">
        <v>1046</v>
      </c>
      <c r="CI1039" t="s">
        <v>1046</v>
      </c>
    </row>
    <row r="1040" spans="1:87" x14ac:dyDescent="0.25">
      <c r="A1040">
        <v>1600188247</v>
      </c>
      <c r="B1040" t="s">
        <v>183</v>
      </c>
      <c r="C1040">
        <v>188247</v>
      </c>
      <c r="E1040" t="s">
        <v>63</v>
      </c>
      <c r="F1040" t="s">
        <v>1</v>
      </c>
      <c r="G1040" t="s">
        <v>2</v>
      </c>
      <c r="H1040">
        <v>263937</v>
      </c>
      <c r="I1040">
        <v>187588.32</v>
      </c>
      <c r="J1040">
        <v>69119.149999999994</v>
      </c>
      <c r="K1040">
        <v>58525.55</v>
      </c>
      <c r="L1040">
        <v>0</v>
      </c>
      <c r="M1040">
        <v>0</v>
      </c>
      <c r="N1040">
        <v>491346.25699999998</v>
      </c>
      <c r="O1040">
        <v>402615.72</v>
      </c>
      <c r="P1040">
        <v>71.412999999999997</v>
      </c>
      <c r="Q1040">
        <v>59.23</v>
      </c>
      <c r="R1040">
        <v>1608</v>
      </c>
      <c r="AA1040" t="s">
        <v>3</v>
      </c>
      <c r="AB1040" s="1">
        <v>43087</v>
      </c>
      <c r="AE1040" s="1">
        <v>43097</v>
      </c>
      <c r="AG1040" s="1">
        <v>43097</v>
      </c>
      <c r="AI1040" s="1">
        <v>43110</v>
      </c>
      <c r="AK1040" s="1">
        <v>43816</v>
      </c>
      <c r="AM1040" s="1">
        <v>43816</v>
      </c>
      <c r="AO1040" s="1">
        <v>43851</v>
      </c>
      <c r="AQ1040">
        <v>1600568429</v>
      </c>
      <c r="AR1040" t="s">
        <v>458</v>
      </c>
      <c r="AS1040">
        <v>5</v>
      </c>
      <c r="AV1040" t="s">
        <v>1059</v>
      </c>
      <c r="AW1040" t="s">
        <v>5</v>
      </c>
      <c r="AY1040" t="s">
        <v>6</v>
      </c>
      <c r="BA1040" t="s">
        <v>7</v>
      </c>
      <c r="BB1040" s="1">
        <v>43101</v>
      </c>
      <c r="BC1040" s="1">
        <v>43101</v>
      </c>
      <c r="BD1040" s="1">
        <v>43830</v>
      </c>
      <c r="BE1040" s="1">
        <v>43811</v>
      </c>
      <c r="BF1040">
        <v>0</v>
      </c>
      <c r="BG1040">
        <v>0</v>
      </c>
      <c r="BH1040">
        <v>9079.2999999999993</v>
      </c>
      <c r="BI1040">
        <v>8104</v>
      </c>
      <c r="BJ1040">
        <v>22282.5</v>
      </c>
      <c r="BK1040">
        <v>20825.5</v>
      </c>
      <c r="BL1040">
        <v>27412.35</v>
      </c>
      <c r="BM1040">
        <v>23141.360000000001</v>
      </c>
      <c r="BN1040">
        <v>5.75</v>
      </c>
      <c r="BO1040">
        <v>5.04</v>
      </c>
      <c r="BP1040" s="1">
        <v>43087</v>
      </c>
      <c r="BQ1040" s="1">
        <v>43811</v>
      </c>
      <c r="BR1040">
        <v>568432</v>
      </c>
      <c r="BS1040">
        <v>3</v>
      </c>
      <c r="BT1040" t="s">
        <v>709</v>
      </c>
      <c r="BU1040" t="s">
        <v>710</v>
      </c>
      <c r="BW1040" t="s">
        <v>727</v>
      </c>
      <c r="BX1040">
        <v>140</v>
      </c>
      <c r="BY1040">
        <v>140</v>
      </c>
      <c r="BZ1040">
        <v>20066.592000000001</v>
      </c>
      <c r="CA1040">
        <v>20066.592000000001</v>
      </c>
      <c r="CB1040">
        <v>4.3680000000000003</v>
      </c>
      <c r="CC1040">
        <v>4.3680000000000003</v>
      </c>
      <c r="CD1040">
        <v>7000</v>
      </c>
      <c r="CE1040">
        <v>7000</v>
      </c>
      <c r="CF1040" t="s">
        <v>1047</v>
      </c>
      <c r="CG1040" t="s">
        <v>1047</v>
      </c>
      <c r="CH1040" t="s">
        <v>1047</v>
      </c>
      <c r="CI1040" t="s">
        <v>1047</v>
      </c>
    </row>
    <row r="1041" spans="1:87" x14ac:dyDescent="0.25">
      <c r="A1041">
        <v>1600188247</v>
      </c>
      <c r="B1041" t="s">
        <v>183</v>
      </c>
      <c r="C1041">
        <v>188247</v>
      </c>
      <c r="E1041" t="s">
        <v>63</v>
      </c>
      <c r="F1041" t="s">
        <v>1</v>
      </c>
      <c r="G1041" t="s">
        <v>2</v>
      </c>
      <c r="H1041">
        <v>263937</v>
      </c>
      <c r="I1041">
        <v>187588.32</v>
      </c>
      <c r="J1041">
        <v>69119.149999999994</v>
      </c>
      <c r="K1041">
        <v>58525.55</v>
      </c>
      <c r="L1041">
        <v>0</v>
      </c>
      <c r="M1041">
        <v>0</v>
      </c>
      <c r="N1041">
        <v>491346.25699999998</v>
      </c>
      <c r="O1041">
        <v>402615.72</v>
      </c>
      <c r="P1041">
        <v>71.412999999999997</v>
      </c>
      <c r="Q1041">
        <v>59.23</v>
      </c>
      <c r="R1041">
        <v>1608</v>
      </c>
      <c r="AA1041" t="s">
        <v>3</v>
      </c>
      <c r="AB1041" s="1">
        <v>43087</v>
      </c>
      <c r="AE1041" s="1">
        <v>43097</v>
      </c>
      <c r="AG1041" s="1">
        <v>43097</v>
      </c>
      <c r="AI1041" s="1">
        <v>43110</v>
      </c>
      <c r="AK1041" s="1">
        <v>43816</v>
      </c>
      <c r="AM1041" s="1">
        <v>43816</v>
      </c>
      <c r="AO1041" s="1">
        <v>43851</v>
      </c>
      <c r="AQ1041">
        <v>1600568429</v>
      </c>
      <c r="AR1041" t="s">
        <v>458</v>
      </c>
      <c r="AS1041">
        <v>5</v>
      </c>
      <c r="AV1041" t="s">
        <v>1059</v>
      </c>
      <c r="AW1041" t="s">
        <v>5</v>
      </c>
      <c r="AY1041" t="s">
        <v>6</v>
      </c>
      <c r="BA1041" t="s">
        <v>7</v>
      </c>
      <c r="BB1041" s="1">
        <v>43101</v>
      </c>
      <c r="BC1041" s="1">
        <v>43101</v>
      </c>
      <c r="BD1041" s="1">
        <v>43830</v>
      </c>
      <c r="BE1041" s="1">
        <v>43811</v>
      </c>
      <c r="BF1041">
        <v>0</v>
      </c>
      <c r="BG1041">
        <v>0</v>
      </c>
      <c r="BH1041">
        <v>9079.2999999999993</v>
      </c>
      <c r="BI1041">
        <v>8104</v>
      </c>
      <c r="BJ1041">
        <v>22282.5</v>
      </c>
      <c r="BK1041">
        <v>20825.5</v>
      </c>
      <c r="BL1041">
        <v>27412.35</v>
      </c>
      <c r="BM1041">
        <v>23141.360000000001</v>
      </c>
      <c r="BN1041">
        <v>5.75</v>
      </c>
      <c r="BO1041">
        <v>5.04</v>
      </c>
      <c r="BP1041" s="1">
        <v>43087</v>
      </c>
      <c r="BQ1041" s="1">
        <v>43811</v>
      </c>
      <c r="BR1041">
        <v>568433</v>
      </c>
      <c r="BS1041">
        <v>4</v>
      </c>
      <c r="BT1041" t="s">
        <v>717</v>
      </c>
      <c r="BU1041" t="s">
        <v>718</v>
      </c>
      <c r="BW1041" t="s">
        <v>917</v>
      </c>
      <c r="BX1041">
        <v>1</v>
      </c>
      <c r="BY1041">
        <v>1</v>
      </c>
      <c r="BZ1041">
        <v>1906</v>
      </c>
      <c r="CA1041">
        <v>0</v>
      </c>
      <c r="CB1041">
        <v>0.2</v>
      </c>
      <c r="CC1041">
        <v>0</v>
      </c>
      <c r="CD1041">
        <v>95.3</v>
      </c>
      <c r="CE1041">
        <v>0</v>
      </c>
      <c r="CF1041" t="s">
        <v>967</v>
      </c>
      <c r="CG1041" t="s">
        <v>967</v>
      </c>
      <c r="CH1041" t="s">
        <v>1048</v>
      </c>
      <c r="CI1041" t="s">
        <v>1048</v>
      </c>
    </row>
    <row r="1042" spans="1:87" x14ac:dyDescent="0.25">
      <c r="A1042">
        <v>1600188915</v>
      </c>
      <c r="B1042" t="s">
        <v>183</v>
      </c>
      <c r="C1042">
        <v>188915</v>
      </c>
      <c r="E1042" t="s">
        <v>272</v>
      </c>
      <c r="F1042" t="s">
        <v>1</v>
      </c>
      <c r="G1042" t="s">
        <v>2</v>
      </c>
      <c r="H1042">
        <v>3880.14</v>
      </c>
      <c r="I1042">
        <v>4060.03</v>
      </c>
      <c r="J1042">
        <v>1020</v>
      </c>
      <c r="K1042">
        <v>1120</v>
      </c>
      <c r="L1042">
        <v>0</v>
      </c>
      <c r="M1042">
        <v>0</v>
      </c>
      <c r="N1042">
        <v>11487</v>
      </c>
      <c r="O1042">
        <v>12654.6</v>
      </c>
      <c r="P1042">
        <v>0</v>
      </c>
      <c r="Q1042">
        <v>0</v>
      </c>
      <c r="R1042">
        <v>26671</v>
      </c>
      <c r="AA1042" t="s">
        <v>3</v>
      </c>
      <c r="AB1042" s="1">
        <v>43117</v>
      </c>
      <c r="AE1042" s="1">
        <v>43117</v>
      </c>
      <c r="AG1042" s="1">
        <v>43117</v>
      </c>
      <c r="AI1042" s="1">
        <v>43117</v>
      </c>
      <c r="AK1042" s="1">
        <v>43880</v>
      </c>
      <c r="AM1042" s="1">
        <v>43881</v>
      </c>
      <c r="AO1042" s="1">
        <v>43910</v>
      </c>
      <c r="AQ1042">
        <v>1600645091</v>
      </c>
      <c r="AR1042" t="s">
        <v>468</v>
      </c>
      <c r="AS1042">
        <v>1</v>
      </c>
      <c r="AV1042" t="s">
        <v>272</v>
      </c>
      <c r="AW1042" t="s">
        <v>5</v>
      </c>
      <c r="AX1042">
        <v>1000628</v>
      </c>
      <c r="AY1042" t="s">
        <v>6</v>
      </c>
      <c r="BA1042" t="s">
        <v>7</v>
      </c>
      <c r="BB1042" s="1">
        <v>43131</v>
      </c>
      <c r="BC1042" s="1">
        <v>43132</v>
      </c>
      <c r="BD1042" s="1">
        <v>43816</v>
      </c>
      <c r="BE1042" s="1">
        <v>43816</v>
      </c>
      <c r="BF1042">
        <v>0</v>
      </c>
      <c r="BG1042">
        <v>0</v>
      </c>
      <c r="BH1042">
        <v>1020</v>
      </c>
      <c r="BI1042">
        <v>1120</v>
      </c>
      <c r="BJ1042">
        <v>3880.14</v>
      </c>
      <c r="BK1042">
        <v>4060.03</v>
      </c>
      <c r="BL1042">
        <v>11487</v>
      </c>
      <c r="BM1042">
        <v>12654.6</v>
      </c>
      <c r="BN1042">
        <v>0</v>
      </c>
      <c r="BO1042">
        <v>0</v>
      </c>
      <c r="BP1042" s="1">
        <v>43117</v>
      </c>
      <c r="BQ1042" s="1">
        <v>43880</v>
      </c>
      <c r="BR1042">
        <v>645092</v>
      </c>
      <c r="BS1042">
        <v>1</v>
      </c>
      <c r="BT1042" t="s">
        <v>709</v>
      </c>
      <c r="BU1042" t="s">
        <v>712</v>
      </c>
      <c r="BW1042" t="s">
        <v>730</v>
      </c>
      <c r="BX1042">
        <v>5</v>
      </c>
      <c r="BY1042">
        <v>7</v>
      </c>
      <c r="BZ1042">
        <v>2919</v>
      </c>
      <c r="CA1042">
        <v>4086.6</v>
      </c>
      <c r="CB1042">
        <v>0</v>
      </c>
      <c r="CC1042">
        <v>0</v>
      </c>
      <c r="CD1042">
        <v>250</v>
      </c>
      <c r="CE1042">
        <v>350</v>
      </c>
      <c r="CF1042" t="s">
        <v>1049</v>
      </c>
      <c r="CG1042" t="s">
        <v>1049</v>
      </c>
      <c r="CH1042" t="s">
        <v>1049</v>
      </c>
      <c r="CI1042" t="s">
        <v>1049</v>
      </c>
    </row>
    <row r="1043" spans="1:87" x14ac:dyDescent="0.25">
      <c r="A1043">
        <v>1600206727</v>
      </c>
      <c r="B1043" t="s">
        <v>183</v>
      </c>
      <c r="C1043">
        <v>206727</v>
      </c>
      <c r="E1043" t="s">
        <v>1062</v>
      </c>
      <c r="F1043" t="s">
        <v>1</v>
      </c>
      <c r="G1043" t="s">
        <v>355</v>
      </c>
      <c r="H1043">
        <v>250000</v>
      </c>
      <c r="I1043">
        <v>0</v>
      </c>
      <c r="J1043">
        <v>6000.25</v>
      </c>
      <c r="K1043">
        <v>0</v>
      </c>
      <c r="L1043">
        <v>0</v>
      </c>
      <c r="M1043">
        <v>0</v>
      </c>
      <c r="N1043">
        <v>8618.92</v>
      </c>
      <c r="O1043">
        <v>0</v>
      </c>
      <c r="P1043">
        <v>3.54</v>
      </c>
      <c r="Q1043">
        <v>0</v>
      </c>
      <c r="R1043">
        <v>31169</v>
      </c>
      <c r="AA1043" t="s">
        <v>3</v>
      </c>
      <c r="AB1043" s="1">
        <v>43531</v>
      </c>
      <c r="AE1043" s="1">
        <v>43552</v>
      </c>
      <c r="AG1043" s="1">
        <v>43552</v>
      </c>
      <c r="AO1043" s="1">
        <v>43740</v>
      </c>
      <c r="AQ1043">
        <v>1600677804</v>
      </c>
      <c r="AR1043" t="s">
        <v>605</v>
      </c>
      <c r="AS1043">
        <v>1</v>
      </c>
      <c r="AV1043" t="s">
        <v>1062</v>
      </c>
      <c r="AW1043" t="s">
        <v>5</v>
      </c>
      <c r="AY1043" t="s">
        <v>6</v>
      </c>
      <c r="BA1043" t="s">
        <v>115</v>
      </c>
      <c r="BB1043" s="1">
        <v>43497</v>
      </c>
      <c r="BD1043" s="1">
        <v>43554</v>
      </c>
      <c r="BF1043">
        <v>0</v>
      </c>
      <c r="BG1043">
        <v>0</v>
      </c>
      <c r="BH1043">
        <v>6000.25</v>
      </c>
      <c r="BI1043">
        <v>0</v>
      </c>
      <c r="BJ1043">
        <v>250000</v>
      </c>
      <c r="BK1043">
        <v>0</v>
      </c>
      <c r="BL1043">
        <v>8618.92</v>
      </c>
      <c r="BM1043">
        <v>0</v>
      </c>
      <c r="BN1043">
        <v>3.54</v>
      </c>
      <c r="BO1043">
        <v>0</v>
      </c>
      <c r="BP1043" s="1">
        <v>43531</v>
      </c>
      <c r="BQ1043" s="1">
        <v>43552</v>
      </c>
      <c r="BR1043">
        <v>677805</v>
      </c>
      <c r="BS1043">
        <v>1</v>
      </c>
      <c r="BT1043" t="s">
        <v>709</v>
      </c>
      <c r="BU1043" t="s">
        <v>732</v>
      </c>
      <c r="BW1043" t="s">
        <v>733</v>
      </c>
      <c r="BX1043">
        <v>2</v>
      </c>
      <c r="BZ1043">
        <v>1667.5</v>
      </c>
      <c r="CA1043">
        <v>0</v>
      </c>
      <c r="CB1043">
        <v>2.7749999999999999</v>
      </c>
      <c r="CC1043">
        <v>0</v>
      </c>
      <c r="CD1043">
        <v>4742.25</v>
      </c>
      <c r="CE1043">
        <v>0</v>
      </c>
    </row>
    <row r="1044" spans="1:87" x14ac:dyDescent="0.25">
      <c r="A1044">
        <v>1600206727</v>
      </c>
      <c r="B1044" t="s">
        <v>183</v>
      </c>
      <c r="C1044">
        <v>206727</v>
      </c>
      <c r="E1044" t="s">
        <v>1062</v>
      </c>
      <c r="F1044" t="s">
        <v>1</v>
      </c>
      <c r="G1044" t="s">
        <v>355</v>
      </c>
      <c r="H1044">
        <v>250000</v>
      </c>
      <c r="I1044">
        <v>0</v>
      </c>
      <c r="J1044">
        <v>6000.25</v>
      </c>
      <c r="K1044">
        <v>0</v>
      </c>
      <c r="L1044">
        <v>0</v>
      </c>
      <c r="M1044">
        <v>0</v>
      </c>
      <c r="N1044">
        <v>8618.92</v>
      </c>
      <c r="O1044">
        <v>0</v>
      </c>
      <c r="P1044">
        <v>3.54</v>
      </c>
      <c r="Q1044">
        <v>0</v>
      </c>
      <c r="R1044">
        <v>31169</v>
      </c>
      <c r="AA1044" t="s">
        <v>3</v>
      </c>
      <c r="AB1044" s="1">
        <v>43531</v>
      </c>
      <c r="AE1044" s="1">
        <v>43552</v>
      </c>
      <c r="AG1044" s="1">
        <v>43552</v>
      </c>
      <c r="AO1044" s="1">
        <v>43740</v>
      </c>
      <c r="AQ1044">
        <v>1600677804</v>
      </c>
      <c r="AR1044" t="s">
        <v>605</v>
      </c>
      <c r="AS1044">
        <v>1</v>
      </c>
      <c r="AV1044" t="s">
        <v>1062</v>
      </c>
      <c r="AW1044" t="s">
        <v>5</v>
      </c>
      <c r="AY1044" t="s">
        <v>6</v>
      </c>
      <c r="BA1044" t="s">
        <v>115</v>
      </c>
      <c r="BB1044" s="1">
        <v>43497</v>
      </c>
      <c r="BD1044" s="1">
        <v>43554</v>
      </c>
      <c r="BF1044">
        <v>0</v>
      </c>
      <c r="BG1044">
        <v>0</v>
      </c>
      <c r="BH1044">
        <v>6000.25</v>
      </c>
      <c r="BI1044">
        <v>0</v>
      </c>
      <c r="BJ1044">
        <v>250000</v>
      </c>
      <c r="BK1044">
        <v>0</v>
      </c>
      <c r="BL1044">
        <v>8618.92</v>
      </c>
      <c r="BM1044">
        <v>0</v>
      </c>
      <c r="BN1044">
        <v>3.54</v>
      </c>
      <c r="BO1044">
        <v>0</v>
      </c>
      <c r="BP1044" s="1">
        <v>43531</v>
      </c>
      <c r="BQ1044" s="1">
        <v>43552</v>
      </c>
      <c r="BR1044">
        <v>677806</v>
      </c>
      <c r="BS1044">
        <v>2</v>
      </c>
      <c r="BT1044" t="s">
        <v>709</v>
      </c>
      <c r="BU1044" t="s">
        <v>718</v>
      </c>
      <c r="BW1044" t="s">
        <v>726</v>
      </c>
      <c r="BX1044">
        <v>31</v>
      </c>
      <c r="BZ1044">
        <v>1381.4159999999999</v>
      </c>
      <c r="CA1044">
        <v>0</v>
      </c>
      <c r="CB1044">
        <v>0.30099999999999999</v>
      </c>
      <c r="CC1044">
        <v>0</v>
      </c>
      <c r="CD1044">
        <v>496</v>
      </c>
      <c r="CE1044">
        <v>0</v>
      </c>
    </row>
    <row r="1045" spans="1:87" x14ac:dyDescent="0.25">
      <c r="A1045">
        <v>1600206727</v>
      </c>
      <c r="B1045" t="s">
        <v>183</v>
      </c>
      <c r="C1045">
        <v>206727</v>
      </c>
      <c r="E1045" t="s">
        <v>1062</v>
      </c>
      <c r="F1045" t="s">
        <v>1</v>
      </c>
      <c r="G1045" t="s">
        <v>355</v>
      </c>
      <c r="H1045">
        <v>250000</v>
      </c>
      <c r="I1045">
        <v>0</v>
      </c>
      <c r="J1045">
        <v>6000.25</v>
      </c>
      <c r="K1045">
        <v>0</v>
      </c>
      <c r="L1045">
        <v>0</v>
      </c>
      <c r="M1045">
        <v>0</v>
      </c>
      <c r="N1045">
        <v>8618.92</v>
      </c>
      <c r="O1045">
        <v>0</v>
      </c>
      <c r="P1045">
        <v>3.54</v>
      </c>
      <c r="Q1045">
        <v>0</v>
      </c>
      <c r="R1045">
        <v>31169</v>
      </c>
      <c r="AA1045" t="s">
        <v>3</v>
      </c>
      <c r="AB1045" s="1">
        <v>43531</v>
      </c>
      <c r="AE1045" s="1">
        <v>43552</v>
      </c>
      <c r="AG1045" s="1">
        <v>43552</v>
      </c>
      <c r="AO1045" s="1">
        <v>43740</v>
      </c>
      <c r="AQ1045">
        <v>1600677804</v>
      </c>
      <c r="AR1045" t="s">
        <v>605</v>
      </c>
      <c r="AS1045">
        <v>1</v>
      </c>
      <c r="AV1045" t="s">
        <v>1062</v>
      </c>
      <c r="AW1045" t="s">
        <v>5</v>
      </c>
      <c r="AY1045" t="s">
        <v>6</v>
      </c>
      <c r="BA1045" t="s">
        <v>115</v>
      </c>
      <c r="BB1045" s="1">
        <v>43497</v>
      </c>
      <c r="BD1045" s="1">
        <v>43554</v>
      </c>
      <c r="BF1045">
        <v>0</v>
      </c>
      <c r="BG1045">
        <v>0</v>
      </c>
      <c r="BH1045">
        <v>6000.25</v>
      </c>
      <c r="BI1045">
        <v>0</v>
      </c>
      <c r="BJ1045">
        <v>250000</v>
      </c>
      <c r="BK1045">
        <v>0</v>
      </c>
      <c r="BL1045">
        <v>8618.92</v>
      </c>
      <c r="BM1045">
        <v>0</v>
      </c>
      <c r="BN1045">
        <v>3.54</v>
      </c>
      <c r="BO1045">
        <v>0</v>
      </c>
      <c r="BP1045" s="1">
        <v>43531</v>
      </c>
      <c r="BQ1045" s="1">
        <v>43552</v>
      </c>
      <c r="BR1045">
        <v>677807</v>
      </c>
      <c r="BS1045">
        <v>3</v>
      </c>
      <c r="BT1045" t="s">
        <v>709</v>
      </c>
      <c r="BU1045" t="s">
        <v>718</v>
      </c>
      <c r="BW1045" t="s">
        <v>726</v>
      </c>
      <c r="BX1045">
        <v>2</v>
      </c>
      <c r="BZ1045">
        <v>73.504000000000005</v>
      </c>
      <c r="CA1045">
        <v>0</v>
      </c>
      <c r="CB1045">
        <v>1.6E-2</v>
      </c>
      <c r="CC1045">
        <v>0</v>
      </c>
      <c r="CD1045">
        <v>22</v>
      </c>
      <c r="CE1045">
        <v>0</v>
      </c>
    </row>
    <row r="1046" spans="1:87" x14ac:dyDescent="0.25">
      <c r="A1046">
        <v>1600206727</v>
      </c>
      <c r="B1046" t="s">
        <v>183</v>
      </c>
      <c r="C1046">
        <v>206727</v>
      </c>
      <c r="E1046" t="s">
        <v>1062</v>
      </c>
      <c r="F1046" t="s">
        <v>1</v>
      </c>
      <c r="G1046" t="s">
        <v>355</v>
      </c>
      <c r="H1046">
        <v>250000</v>
      </c>
      <c r="I1046">
        <v>0</v>
      </c>
      <c r="J1046">
        <v>6000.25</v>
      </c>
      <c r="K1046">
        <v>0</v>
      </c>
      <c r="L1046">
        <v>0</v>
      </c>
      <c r="M1046">
        <v>0</v>
      </c>
      <c r="N1046">
        <v>8618.92</v>
      </c>
      <c r="O1046">
        <v>0</v>
      </c>
      <c r="P1046">
        <v>3.54</v>
      </c>
      <c r="Q1046">
        <v>0</v>
      </c>
      <c r="R1046">
        <v>31169</v>
      </c>
      <c r="AA1046" t="s">
        <v>3</v>
      </c>
      <c r="AB1046" s="1">
        <v>43531</v>
      </c>
      <c r="AE1046" s="1">
        <v>43552</v>
      </c>
      <c r="AG1046" s="1">
        <v>43552</v>
      </c>
      <c r="AO1046" s="1">
        <v>43740</v>
      </c>
      <c r="AQ1046">
        <v>1600677804</v>
      </c>
      <c r="AR1046" t="s">
        <v>605</v>
      </c>
      <c r="AS1046">
        <v>1</v>
      </c>
      <c r="AV1046" t="s">
        <v>1062</v>
      </c>
      <c r="AW1046" t="s">
        <v>5</v>
      </c>
      <c r="AY1046" t="s">
        <v>6</v>
      </c>
      <c r="BA1046" t="s">
        <v>115</v>
      </c>
      <c r="BB1046" s="1">
        <v>43497</v>
      </c>
      <c r="BD1046" s="1">
        <v>43554</v>
      </c>
      <c r="BF1046">
        <v>0</v>
      </c>
      <c r="BG1046">
        <v>0</v>
      </c>
      <c r="BH1046">
        <v>6000.25</v>
      </c>
      <c r="BI1046">
        <v>0</v>
      </c>
      <c r="BJ1046">
        <v>250000</v>
      </c>
      <c r="BK1046">
        <v>0</v>
      </c>
      <c r="BL1046">
        <v>8618.92</v>
      </c>
      <c r="BM1046">
        <v>0</v>
      </c>
      <c r="BN1046">
        <v>3.54</v>
      </c>
      <c r="BO1046">
        <v>0</v>
      </c>
      <c r="BP1046" s="1">
        <v>43531</v>
      </c>
      <c r="BQ1046" s="1">
        <v>43552</v>
      </c>
      <c r="BR1046">
        <v>677808</v>
      </c>
      <c r="BS1046">
        <v>4</v>
      </c>
      <c r="BT1046" t="s">
        <v>709</v>
      </c>
      <c r="BU1046" t="s">
        <v>718</v>
      </c>
      <c r="BW1046" t="s">
        <v>739</v>
      </c>
      <c r="BX1046">
        <v>13</v>
      </c>
      <c r="BZ1046">
        <v>1552.7719999999999</v>
      </c>
      <c r="CA1046">
        <v>0</v>
      </c>
      <c r="CB1046">
        <v>0.33800000000000002</v>
      </c>
      <c r="CC1046">
        <v>0</v>
      </c>
      <c r="CD1046">
        <v>455</v>
      </c>
      <c r="CE1046">
        <v>0</v>
      </c>
    </row>
    <row r="1047" spans="1:87" x14ac:dyDescent="0.25">
      <c r="A1047">
        <v>1600206727</v>
      </c>
      <c r="B1047" t="s">
        <v>183</v>
      </c>
      <c r="C1047">
        <v>206727</v>
      </c>
      <c r="E1047" t="s">
        <v>1062</v>
      </c>
      <c r="F1047" t="s">
        <v>1</v>
      </c>
      <c r="G1047" t="s">
        <v>355</v>
      </c>
      <c r="H1047">
        <v>250000</v>
      </c>
      <c r="I1047">
        <v>0</v>
      </c>
      <c r="J1047">
        <v>6000.25</v>
      </c>
      <c r="K1047">
        <v>0</v>
      </c>
      <c r="L1047">
        <v>0</v>
      </c>
      <c r="M1047">
        <v>0</v>
      </c>
      <c r="N1047">
        <v>8618.92</v>
      </c>
      <c r="O1047">
        <v>0</v>
      </c>
      <c r="P1047">
        <v>3.54</v>
      </c>
      <c r="Q1047">
        <v>0</v>
      </c>
      <c r="R1047">
        <v>31169</v>
      </c>
      <c r="AA1047" t="s">
        <v>3</v>
      </c>
      <c r="AB1047" s="1">
        <v>43531</v>
      </c>
      <c r="AE1047" s="1">
        <v>43552</v>
      </c>
      <c r="AG1047" s="1">
        <v>43552</v>
      </c>
      <c r="AO1047" s="1">
        <v>43740</v>
      </c>
      <c r="AQ1047">
        <v>1600677804</v>
      </c>
      <c r="AR1047" t="s">
        <v>605</v>
      </c>
      <c r="AS1047">
        <v>1</v>
      </c>
      <c r="AV1047" t="s">
        <v>1062</v>
      </c>
      <c r="AW1047" t="s">
        <v>5</v>
      </c>
      <c r="AY1047" t="s">
        <v>6</v>
      </c>
      <c r="BA1047" t="s">
        <v>115</v>
      </c>
      <c r="BB1047" s="1">
        <v>43497</v>
      </c>
      <c r="BD1047" s="1">
        <v>43554</v>
      </c>
      <c r="BF1047">
        <v>0</v>
      </c>
      <c r="BG1047">
        <v>0</v>
      </c>
      <c r="BH1047">
        <v>6000.25</v>
      </c>
      <c r="BI1047">
        <v>0</v>
      </c>
      <c r="BJ1047">
        <v>250000</v>
      </c>
      <c r="BK1047">
        <v>0</v>
      </c>
      <c r="BL1047">
        <v>8618.92</v>
      </c>
      <c r="BM1047">
        <v>0</v>
      </c>
      <c r="BN1047">
        <v>3.54</v>
      </c>
      <c r="BO1047">
        <v>0</v>
      </c>
      <c r="BP1047" s="1">
        <v>43531</v>
      </c>
      <c r="BQ1047" s="1">
        <v>43552</v>
      </c>
      <c r="BR1047">
        <v>677809</v>
      </c>
      <c r="BS1047">
        <v>5</v>
      </c>
      <c r="BT1047" t="s">
        <v>709</v>
      </c>
      <c r="BU1047" t="s">
        <v>718</v>
      </c>
      <c r="BW1047" t="s">
        <v>929</v>
      </c>
      <c r="BX1047">
        <v>1</v>
      </c>
      <c r="BZ1047">
        <v>248.78399999999999</v>
      </c>
      <c r="CA1047">
        <v>0</v>
      </c>
      <c r="CB1047">
        <v>2.8000000000000001E-2</v>
      </c>
      <c r="CC1047">
        <v>0</v>
      </c>
      <c r="CD1047">
        <v>10</v>
      </c>
      <c r="CE1047">
        <v>0</v>
      </c>
    </row>
    <row r="1048" spans="1:87" x14ac:dyDescent="0.25">
      <c r="A1048">
        <v>1600206727</v>
      </c>
      <c r="B1048" t="s">
        <v>183</v>
      </c>
      <c r="C1048">
        <v>206727</v>
      </c>
      <c r="E1048" t="s">
        <v>1062</v>
      </c>
      <c r="F1048" t="s">
        <v>1</v>
      </c>
      <c r="G1048" t="s">
        <v>355</v>
      </c>
      <c r="H1048">
        <v>250000</v>
      </c>
      <c r="I1048">
        <v>0</v>
      </c>
      <c r="J1048">
        <v>6000.25</v>
      </c>
      <c r="K1048">
        <v>0</v>
      </c>
      <c r="L1048">
        <v>0</v>
      </c>
      <c r="M1048">
        <v>0</v>
      </c>
      <c r="N1048">
        <v>8618.92</v>
      </c>
      <c r="O1048">
        <v>0</v>
      </c>
      <c r="P1048">
        <v>3.54</v>
      </c>
      <c r="Q1048">
        <v>0</v>
      </c>
      <c r="R1048">
        <v>31169</v>
      </c>
      <c r="AA1048" t="s">
        <v>3</v>
      </c>
      <c r="AB1048" s="1">
        <v>43531</v>
      </c>
      <c r="AE1048" s="1">
        <v>43552</v>
      </c>
      <c r="AG1048" s="1">
        <v>43552</v>
      </c>
      <c r="AO1048" s="1">
        <v>43740</v>
      </c>
      <c r="AQ1048">
        <v>1600677804</v>
      </c>
      <c r="AR1048" t="s">
        <v>605</v>
      </c>
      <c r="AS1048">
        <v>1</v>
      </c>
      <c r="AV1048" t="s">
        <v>1062</v>
      </c>
      <c r="AW1048" t="s">
        <v>5</v>
      </c>
      <c r="AY1048" t="s">
        <v>6</v>
      </c>
      <c r="BA1048" t="s">
        <v>115</v>
      </c>
      <c r="BB1048" s="1">
        <v>43497</v>
      </c>
      <c r="BD1048" s="1">
        <v>43554</v>
      </c>
      <c r="BF1048">
        <v>0</v>
      </c>
      <c r="BG1048">
        <v>0</v>
      </c>
      <c r="BH1048">
        <v>6000.25</v>
      </c>
      <c r="BI1048">
        <v>0</v>
      </c>
      <c r="BJ1048">
        <v>250000</v>
      </c>
      <c r="BK1048">
        <v>0</v>
      </c>
      <c r="BL1048">
        <v>8618.92</v>
      </c>
      <c r="BM1048">
        <v>0</v>
      </c>
      <c r="BN1048">
        <v>3.54</v>
      </c>
      <c r="BO1048">
        <v>0</v>
      </c>
      <c r="BP1048" s="1">
        <v>43531</v>
      </c>
      <c r="BQ1048" s="1">
        <v>43552</v>
      </c>
      <c r="BR1048">
        <v>677810</v>
      </c>
      <c r="BS1048">
        <v>6</v>
      </c>
      <c r="BT1048" t="s">
        <v>709</v>
      </c>
      <c r="BU1048" t="s">
        <v>718</v>
      </c>
      <c r="BW1048" t="s">
        <v>737</v>
      </c>
      <c r="BX1048">
        <v>19</v>
      </c>
      <c r="BZ1048">
        <v>304.57</v>
      </c>
      <c r="CA1048">
        <v>0</v>
      </c>
      <c r="CB1048">
        <v>7.8E-2</v>
      </c>
      <c r="CC1048">
        <v>0</v>
      </c>
      <c r="CD1048">
        <v>95</v>
      </c>
      <c r="CE1048">
        <v>0</v>
      </c>
    </row>
    <row r="1049" spans="1:87" x14ac:dyDescent="0.25">
      <c r="A1049">
        <v>1600206727</v>
      </c>
      <c r="B1049" t="s">
        <v>183</v>
      </c>
      <c r="C1049">
        <v>206727</v>
      </c>
      <c r="E1049" t="s">
        <v>1062</v>
      </c>
      <c r="F1049" t="s">
        <v>1</v>
      </c>
      <c r="G1049" t="s">
        <v>355</v>
      </c>
      <c r="H1049">
        <v>250000</v>
      </c>
      <c r="I1049">
        <v>0</v>
      </c>
      <c r="J1049">
        <v>6000.25</v>
      </c>
      <c r="K1049">
        <v>0</v>
      </c>
      <c r="L1049">
        <v>0</v>
      </c>
      <c r="M1049">
        <v>0</v>
      </c>
      <c r="N1049">
        <v>8618.92</v>
      </c>
      <c r="O1049">
        <v>0</v>
      </c>
      <c r="P1049">
        <v>3.54</v>
      </c>
      <c r="Q1049">
        <v>0</v>
      </c>
      <c r="R1049">
        <v>31169</v>
      </c>
      <c r="AA1049" t="s">
        <v>3</v>
      </c>
      <c r="AB1049" s="1">
        <v>43531</v>
      </c>
      <c r="AE1049" s="1">
        <v>43552</v>
      </c>
      <c r="AG1049" s="1">
        <v>43552</v>
      </c>
      <c r="AO1049" s="1">
        <v>43740</v>
      </c>
      <c r="AQ1049">
        <v>1600677804</v>
      </c>
      <c r="AR1049" t="s">
        <v>605</v>
      </c>
      <c r="AS1049">
        <v>1</v>
      </c>
      <c r="AV1049" t="s">
        <v>1062</v>
      </c>
      <c r="AW1049" t="s">
        <v>5</v>
      </c>
      <c r="AY1049" t="s">
        <v>6</v>
      </c>
      <c r="BA1049" t="s">
        <v>115</v>
      </c>
      <c r="BB1049" s="1">
        <v>43497</v>
      </c>
      <c r="BD1049" s="1">
        <v>43554</v>
      </c>
      <c r="BF1049">
        <v>0</v>
      </c>
      <c r="BG1049">
        <v>0</v>
      </c>
      <c r="BH1049">
        <v>6000.25</v>
      </c>
      <c r="BI1049">
        <v>0</v>
      </c>
      <c r="BJ1049">
        <v>250000</v>
      </c>
      <c r="BK1049">
        <v>0</v>
      </c>
      <c r="BL1049">
        <v>8618.92</v>
      </c>
      <c r="BM1049">
        <v>0</v>
      </c>
      <c r="BN1049">
        <v>3.54</v>
      </c>
      <c r="BO1049">
        <v>0</v>
      </c>
      <c r="BP1049" s="1">
        <v>43531</v>
      </c>
      <c r="BQ1049" s="1">
        <v>43552</v>
      </c>
      <c r="BR1049">
        <v>677811</v>
      </c>
      <c r="BS1049">
        <v>7</v>
      </c>
      <c r="BT1049" t="s">
        <v>709</v>
      </c>
      <c r="BU1049" t="s">
        <v>718</v>
      </c>
      <c r="BW1049" t="s">
        <v>728</v>
      </c>
      <c r="BX1049">
        <v>6</v>
      </c>
      <c r="BZ1049">
        <v>3390.3719999999998</v>
      </c>
      <c r="CA1049">
        <v>0</v>
      </c>
      <c r="CB1049">
        <v>0</v>
      </c>
      <c r="CC1049">
        <v>0</v>
      </c>
      <c r="CD1049">
        <v>180</v>
      </c>
      <c r="CE1049">
        <v>0</v>
      </c>
    </row>
    <row r="1050" spans="1:87" x14ac:dyDescent="0.25">
      <c r="A1050">
        <v>1600206870</v>
      </c>
      <c r="B1050" t="s">
        <v>183</v>
      </c>
      <c r="C1050">
        <v>206870</v>
      </c>
      <c r="E1050" t="s">
        <v>1059</v>
      </c>
      <c r="F1050" t="s">
        <v>1</v>
      </c>
      <c r="G1050" t="s">
        <v>355</v>
      </c>
      <c r="H1050">
        <v>16509.55</v>
      </c>
      <c r="I1050">
        <v>0</v>
      </c>
      <c r="J1050">
        <v>5560</v>
      </c>
      <c r="K1050">
        <v>0</v>
      </c>
      <c r="L1050">
        <v>0</v>
      </c>
      <c r="M1050">
        <v>0</v>
      </c>
      <c r="N1050">
        <v>29373.3</v>
      </c>
      <c r="O1050">
        <v>0</v>
      </c>
      <c r="P1050">
        <v>7.59</v>
      </c>
      <c r="Q1050">
        <v>0</v>
      </c>
      <c r="R1050">
        <v>7853</v>
      </c>
      <c r="AA1050" t="s">
        <v>3</v>
      </c>
      <c r="AB1050" s="1">
        <v>43552</v>
      </c>
      <c r="AE1050" s="1">
        <v>43552</v>
      </c>
      <c r="AG1050" s="1">
        <v>43552</v>
      </c>
      <c r="AI1050" s="1">
        <v>43563</v>
      </c>
      <c r="AO1050" s="1">
        <v>43740</v>
      </c>
      <c r="AQ1050">
        <v>1600678526</v>
      </c>
      <c r="AR1050" t="s">
        <v>606</v>
      </c>
      <c r="AS1050">
        <v>1</v>
      </c>
      <c r="AV1050" t="s">
        <v>1059</v>
      </c>
      <c r="AW1050" t="s">
        <v>5</v>
      </c>
      <c r="AX1050" t="s">
        <v>607</v>
      </c>
      <c r="AY1050" t="s">
        <v>6</v>
      </c>
      <c r="BA1050" t="s">
        <v>7</v>
      </c>
      <c r="BB1050" s="1">
        <v>43584</v>
      </c>
      <c r="BD1050" s="1">
        <v>43626</v>
      </c>
      <c r="BF1050">
        <v>0</v>
      </c>
      <c r="BG1050">
        <v>0</v>
      </c>
      <c r="BH1050">
        <v>5560</v>
      </c>
      <c r="BI1050">
        <v>0</v>
      </c>
      <c r="BJ1050">
        <v>16509.55</v>
      </c>
      <c r="BK1050">
        <v>0</v>
      </c>
      <c r="BL1050">
        <v>29373.3</v>
      </c>
      <c r="BM1050">
        <v>0</v>
      </c>
      <c r="BN1050">
        <v>7.59</v>
      </c>
      <c r="BO1050">
        <v>0</v>
      </c>
      <c r="BP1050" s="1">
        <v>43552</v>
      </c>
      <c r="BQ1050" s="1">
        <v>43563</v>
      </c>
      <c r="BR1050">
        <v>678527</v>
      </c>
      <c r="BS1050">
        <v>1</v>
      </c>
      <c r="BT1050" t="s">
        <v>709</v>
      </c>
      <c r="BU1050" t="s">
        <v>718</v>
      </c>
      <c r="BW1050" t="s">
        <v>739</v>
      </c>
      <c r="BX1050">
        <v>4</v>
      </c>
      <c r="BZ1050">
        <v>429.99799999999999</v>
      </c>
      <c r="CA1050">
        <v>0</v>
      </c>
      <c r="CB1050">
        <v>9.4E-2</v>
      </c>
      <c r="CC1050">
        <v>0</v>
      </c>
      <c r="CD1050">
        <v>160</v>
      </c>
      <c r="CE1050">
        <v>0</v>
      </c>
    </row>
    <row r="1051" spans="1:87" x14ac:dyDescent="0.25">
      <c r="A1051">
        <v>1600206870</v>
      </c>
      <c r="B1051" t="s">
        <v>183</v>
      </c>
      <c r="C1051">
        <v>206870</v>
      </c>
      <c r="E1051" t="s">
        <v>1059</v>
      </c>
      <c r="F1051" t="s">
        <v>1</v>
      </c>
      <c r="G1051" t="s">
        <v>355</v>
      </c>
      <c r="H1051">
        <v>16509.55</v>
      </c>
      <c r="I1051">
        <v>0</v>
      </c>
      <c r="J1051">
        <v>5560</v>
      </c>
      <c r="K1051">
        <v>0</v>
      </c>
      <c r="L1051">
        <v>0</v>
      </c>
      <c r="M1051">
        <v>0</v>
      </c>
      <c r="N1051">
        <v>29373.3</v>
      </c>
      <c r="O1051">
        <v>0</v>
      </c>
      <c r="P1051">
        <v>7.59</v>
      </c>
      <c r="Q1051">
        <v>0</v>
      </c>
      <c r="R1051">
        <v>7853</v>
      </c>
      <c r="AA1051" t="s">
        <v>3</v>
      </c>
      <c r="AB1051" s="1">
        <v>43552</v>
      </c>
      <c r="AE1051" s="1">
        <v>43552</v>
      </c>
      <c r="AG1051" s="1">
        <v>43552</v>
      </c>
      <c r="AI1051" s="1">
        <v>43563</v>
      </c>
      <c r="AO1051" s="1">
        <v>43740</v>
      </c>
      <c r="AQ1051">
        <v>1600678526</v>
      </c>
      <c r="AR1051" t="s">
        <v>606</v>
      </c>
      <c r="AS1051">
        <v>1</v>
      </c>
      <c r="AV1051" t="s">
        <v>1059</v>
      </c>
      <c r="AW1051" t="s">
        <v>5</v>
      </c>
      <c r="AX1051" t="s">
        <v>607</v>
      </c>
      <c r="AY1051" t="s">
        <v>6</v>
      </c>
      <c r="BA1051" t="s">
        <v>7</v>
      </c>
      <c r="BB1051" s="1">
        <v>43584</v>
      </c>
      <c r="BD1051" s="1">
        <v>43626</v>
      </c>
      <c r="BF1051">
        <v>0</v>
      </c>
      <c r="BG1051">
        <v>0</v>
      </c>
      <c r="BH1051">
        <v>5560</v>
      </c>
      <c r="BI1051">
        <v>0</v>
      </c>
      <c r="BJ1051">
        <v>16509.55</v>
      </c>
      <c r="BK1051">
        <v>0</v>
      </c>
      <c r="BL1051">
        <v>29373.3</v>
      </c>
      <c r="BM1051">
        <v>0</v>
      </c>
      <c r="BN1051">
        <v>7.59</v>
      </c>
      <c r="BO1051">
        <v>0</v>
      </c>
      <c r="BP1051" s="1">
        <v>43552</v>
      </c>
      <c r="BQ1051" s="1">
        <v>43563</v>
      </c>
      <c r="BR1051">
        <v>678528</v>
      </c>
      <c r="BS1051">
        <v>2</v>
      </c>
      <c r="BT1051" t="s">
        <v>709</v>
      </c>
      <c r="BU1051" t="s">
        <v>718</v>
      </c>
      <c r="BW1051" t="s">
        <v>739</v>
      </c>
      <c r="BX1051">
        <v>64</v>
      </c>
      <c r="BZ1051">
        <v>9173.2990000000009</v>
      </c>
      <c r="CA1051">
        <v>0</v>
      </c>
      <c r="CB1051">
        <v>1.9970000000000001</v>
      </c>
      <c r="CC1051">
        <v>0</v>
      </c>
      <c r="CD1051">
        <v>3200</v>
      </c>
      <c r="CE1051">
        <v>0</v>
      </c>
    </row>
    <row r="1052" spans="1:87" x14ac:dyDescent="0.25">
      <c r="A1052">
        <v>1600206870</v>
      </c>
      <c r="B1052" t="s">
        <v>183</v>
      </c>
      <c r="C1052">
        <v>206870</v>
      </c>
      <c r="E1052" t="s">
        <v>1059</v>
      </c>
      <c r="F1052" t="s">
        <v>1</v>
      </c>
      <c r="G1052" t="s">
        <v>355</v>
      </c>
      <c r="H1052">
        <v>16509.55</v>
      </c>
      <c r="I1052">
        <v>0</v>
      </c>
      <c r="J1052">
        <v>5560</v>
      </c>
      <c r="K1052">
        <v>0</v>
      </c>
      <c r="L1052">
        <v>0</v>
      </c>
      <c r="M1052">
        <v>0</v>
      </c>
      <c r="N1052">
        <v>29373.3</v>
      </c>
      <c r="O1052">
        <v>0</v>
      </c>
      <c r="P1052">
        <v>7.59</v>
      </c>
      <c r="Q1052">
        <v>0</v>
      </c>
      <c r="R1052">
        <v>7853</v>
      </c>
      <c r="AA1052" t="s">
        <v>3</v>
      </c>
      <c r="AB1052" s="1">
        <v>43552</v>
      </c>
      <c r="AE1052" s="1">
        <v>43552</v>
      </c>
      <c r="AG1052" s="1">
        <v>43552</v>
      </c>
      <c r="AI1052" s="1">
        <v>43563</v>
      </c>
      <c r="AO1052" s="1">
        <v>43740</v>
      </c>
      <c r="AQ1052">
        <v>1600678526</v>
      </c>
      <c r="AR1052" t="s">
        <v>606</v>
      </c>
      <c r="AS1052">
        <v>1</v>
      </c>
      <c r="AV1052" t="s">
        <v>1059</v>
      </c>
      <c r="AW1052" t="s">
        <v>5</v>
      </c>
      <c r="AX1052" t="s">
        <v>607</v>
      </c>
      <c r="AY1052" t="s">
        <v>6</v>
      </c>
      <c r="BA1052" t="s">
        <v>7</v>
      </c>
      <c r="BB1052" s="1">
        <v>43584</v>
      </c>
      <c r="BD1052" s="1">
        <v>43626</v>
      </c>
      <c r="BF1052">
        <v>0</v>
      </c>
      <c r="BG1052">
        <v>0</v>
      </c>
      <c r="BH1052">
        <v>5560</v>
      </c>
      <c r="BI1052">
        <v>0</v>
      </c>
      <c r="BJ1052">
        <v>16509.55</v>
      </c>
      <c r="BK1052">
        <v>0</v>
      </c>
      <c r="BL1052">
        <v>29373.3</v>
      </c>
      <c r="BM1052">
        <v>0</v>
      </c>
      <c r="BN1052">
        <v>7.59</v>
      </c>
      <c r="BO1052">
        <v>0</v>
      </c>
      <c r="BP1052" s="1">
        <v>43552</v>
      </c>
      <c r="BQ1052" s="1">
        <v>43563</v>
      </c>
      <c r="BR1052">
        <v>678529</v>
      </c>
      <c r="BS1052">
        <v>3</v>
      </c>
      <c r="BT1052" t="s">
        <v>717</v>
      </c>
      <c r="BU1052" t="s">
        <v>718</v>
      </c>
      <c r="BW1052" t="s">
        <v>876</v>
      </c>
      <c r="BX1052">
        <v>1</v>
      </c>
      <c r="BY1052">
        <v>1</v>
      </c>
      <c r="BZ1052">
        <v>19770</v>
      </c>
      <c r="CA1052">
        <v>0</v>
      </c>
      <c r="CB1052">
        <v>5.5</v>
      </c>
      <c r="CC1052">
        <v>0</v>
      </c>
      <c r="CD1052">
        <v>2200</v>
      </c>
      <c r="CE1052">
        <v>0</v>
      </c>
    </row>
    <row r="1053" spans="1:87" x14ac:dyDescent="0.25">
      <c r="A1053">
        <v>1600188915</v>
      </c>
      <c r="B1053" t="s">
        <v>183</v>
      </c>
      <c r="C1053">
        <v>188915</v>
      </c>
      <c r="E1053" t="s">
        <v>272</v>
      </c>
      <c r="F1053" t="s">
        <v>1</v>
      </c>
      <c r="G1053" t="s">
        <v>2</v>
      </c>
      <c r="H1053">
        <v>3880.14</v>
      </c>
      <c r="I1053">
        <v>4060.03</v>
      </c>
      <c r="J1053">
        <v>1020</v>
      </c>
      <c r="K1053">
        <v>1120</v>
      </c>
      <c r="L1053">
        <v>0</v>
      </c>
      <c r="M1053">
        <v>0</v>
      </c>
      <c r="N1053">
        <v>11487</v>
      </c>
      <c r="O1053">
        <v>12654.6</v>
      </c>
      <c r="P1053">
        <v>0</v>
      </c>
      <c r="Q1053">
        <v>0</v>
      </c>
      <c r="R1053">
        <v>26671</v>
      </c>
      <c r="AA1053" t="s">
        <v>3</v>
      </c>
      <c r="AB1053" s="1">
        <v>43117</v>
      </c>
      <c r="AE1053" s="1">
        <v>43117</v>
      </c>
      <c r="AG1053" s="1">
        <v>43117</v>
      </c>
      <c r="AI1053" s="1">
        <v>43117</v>
      </c>
      <c r="AK1053" s="1">
        <v>43880</v>
      </c>
      <c r="AM1053" s="1">
        <v>43881</v>
      </c>
      <c r="AO1053" s="1">
        <v>43910</v>
      </c>
      <c r="AQ1053">
        <v>1600645091</v>
      </c>
      <c r="AR1053" t="s">
        <v>468</v>
      </c>
      <c r="AS1053">
        <v>1</v>
      </c>
      <c r="AV1053" t="s">
        <v>272</v>
      </c>
      <c r="AW1053" t="s">
        <v>5</v>
      </c>
      <c r="AX1053">
        <v>1000628</v>
      </c>
      <c r="AY1053" t="s">
        <v>6</v>
      </c>
      <c r="BA1053" t="s">
        <v>7</v>
      </c>
      <c r="BB1053" s="1">
        <v>43131</v>
      </c>
      <c r="BC1053" s="1">
        <v>43132</v>
      </c>
      <c r="BD1053" s="1">
        <v>43816</v>
      </c>
      <c r="BE1053" s="1">
        <v>43816</v>
      </c>
      <c r="BF1053">
        <v>0</v>
      </c>
      <c r="BG1053">
        <v>0</v>
      </c>
      <c r="BH1053">
        <v>1020</v>
      </c>
      <c r="BI1053">
        <v>1120</v>
      </c>
      <c r="BJ1053">
        <v>3880.14</v>
      </c>
      <c r="BK1053">
        <v>4060.03</v>
      </c>
      <c r="BL1053">
        <v>11487</v>
      </c>
      <c r="BM1053">
        <v>12654.6</v>
      </c>
      <c r="BN1053">
        <v>0</v>
      </c>
      <c r="BO1053">
        <v>0</v>
      </c>
      <c r="BP1053" s="1">
        <v>43117</v>
      </c>
      <c r="BQ1053" s="1">
        <v>43880</v>
      </c>
      <c r="BR1053">
        <v>645093</v>
      </c>
      <c r="BS1053">
        <v>2</v>
      </c>
      <c r="BT1053" t="s">
        <v>709</v>
      </c>
      <c r="BU1053" t="s">
        <v>712</v>
      </c>
      <c r="BW1053" t="s">
        <v>730</v>
      </c>
      <c r="BX1053">
        <v>2</v>
      </c>
      <c r="BY1053">
        <v>2</v>
      </c>
      <c r="BZ1053">
        <v>2436</v>
      </c>
      <c r="CA1053">
        <v>2436</v>
      </c>
      <c r="CB1053">
        <v>0</v>
      </c>
      <c r="CC1053">
        <v>0</v>
      </c>
      <c r="CD1053">
        <v>220</v>
      </c>
      <c r="CE1053">
        <v>220</v>
      </c>
    </row>
    <row r="1054" spans="1:87" x14ac:dyDescent="0.25">
      <c r="A1054">
        <v>1600207187</v>
      </c>
      <c r="B1054" t="s">
        <v>183</v>
      </c>
      <c r="C1054">
        <v>207187</v>
      </c>
      <c r="E1054" t="s">
        <v>41</v>
      </c>
      <c r="F1054" t="s">
        <v>1</v>
      </c>
      <c r="G1054" t="s">
        <v>2</v>
      </c>
      <c r="H1054">
        <v>534.44000000000005</v>
      </c>
      <c r="I1054">
        <v>664.62</v>
      </c>
      <c r="J1054">
        <v>267.22000000000003</v>
      </c>
      <c r="K1054">
        <v>288.55</v>
      </c>
      <c r="L1054">
        <v>0</v>
      </c>
      <c r="M1054">
        <v>0</v>
      </c>
      <c r="N1054">
        <v>5925</v>
      </c>
      <c r="O1054">
        <v>5771</v>
      </c>
      <c r="P1054">
        <v>0</v>
      </c>
      <c r="Q1054">
        <v>0</v>
      </c>
      <c r="AA1054" t="s">
        <v>3</v>
      </c>
      <c r="AE1054" s="1">
        <v>43553</v>
      </c>
      <c r="AG1054" s="1">
        <v>43553</v>
      </c>
      <c r="AI1054" s="1">
        <v>43563</v>
      </c>
      <c r="AK1054" s="1">
        <v>43840</v>
      </c>
      <c r="AM1054" s="1">
        <v>43845</v>
      </c>
      <c r="AO1054" s="1">
        <v>43851</v>
      </c>
      <c r="AQ1054">
        <v>1600682007</v>
      </c>
      <c r="AR1054" t="s">
        <v>609</v>
      </c>
      <c r="AV1054" t="s">
        <v>41</v>
      </c>
      <c r="AW1054" t="s">
        <v>5</v>
      </c>
      <c r="AX1054">
        <v>1039149</v>
      </c>
      <c r="AY1054" t="s">
        <v>6</v>
      </c>
      <c r="BA1054" t="s">
        <v>7</v>
      </c>
      <c r="BB1054" s="1">
        <v>43563</v>
      </c>
      <c r="BC1054" s="1">
        <v>43644</v>
      </c>
      <c r="BD1054" s="1">
        <v>43861</v>
      </c>
      <c r="BE1054" s="1">
        <v>43832</v>
      </c>
      <c r="BF1054">
        <v>0</v>
      </c>
      <c r="BG1054">
        <v>0</v>
      </c>
      <c r="BH1054">
        <v>267.22000000000003</v>
      </c>
      <c r="BI1054">
        <v>288.55</v>
      </c>
      <c r="BJ1054">
        <v>534.44000000000005</v>
      </c>
      <c r="BK1054">
        <v>664.62</v>
      </c>
      <c r="BL1054">
        <v>5925</v>
      </c>
      <c r="BM1054">
        <v>5771</v>
      </c>
      <c r="BN1054">
        <v>0</v>
      </c>
      <c r="BO1054">
        <v>0</v>
      </c>
      <c r="BQ1054" s="1">
        <v>43840</v>
      </c>
      <c r="BR1054">
        <v>682008</v>
      </c>
      <c r="BS1054">
        <v>1</v>
      </c>
      <c r="BT1054" t="s">
        <v>717</v>
      </c>
      <c r="BU1054" t="s">
        <v>718</v>
      </c>
      <c r="BW1054" t="s">
        <v>1050</v>
      </c>
      <c r="BX1054">
        <v>1</v>
      </c>
      <c r="BY1054">
        <v>1</v>
      </c>
      <c r="BZ1054">
        <v>5925</v>
      </c>
      <c r="CA1054">
        <v>5771</v>
      </c>
      <c r="CB1054">
        <v>0</v>
      </c>
      <c r="CC1054">
        <v>0</v>
      </c>
      <c r="CD1054">
        <v>296.25</v>
      </c>
      <c r="CE1054">
        <v>288.55</v>
      </c>
      <c r="CF1054" t="s">
        <v>1051</v>
      </c>
      <c r="CG1054" t="s">
        <v>1051</v>
      </c>
      <c r="CH1054" t="s">
        <v>999</v>
      </c>
      <c r="CI1054" t="s">
        <v>999</v>
      </c>
    </row>
    <row r="1055" spans="1:87" x14ac:dyDescent="0.25">
      <c r="A1055">
        <v>1600188915</v>
      </c>
      <c r="B1055" t="s">
        <v>183</v>
      </c>
      <c r="C1055">
        <v>188915</v>
      </c>
      <c r="E1055" t="s">
        <v>272</v>
      </c>
      <c r="F1055" t="s">
        <v>1</v>
      </c>
      <c r="G1055" t="s">
        <v>2</v>
      </c>
      <c r="H1055">
        <v>3880.14</v>
      </c>
      <c r="I1055">
        <v>4060.03</v>
      </c>
      <c r="J1055">
        <v>1020</v>
      </c>
      <c r="K1055">
        <v>1120</v>
      </c>
      <c r="L1055">
        <v>0</v>
      </c>
      <c r="M1055">
        <v>0</v>
      </c>
      <c r="N1055">
        <v>11487</v>
      </c>
      <c r="O1055">
        <v>12654.6</v>
      </c>
      <c r="P1055">
        <v>0</v>
      </c>
      <c r="Q1055">
        <v>0</v>
      </c>
      <c r="R1055">
        <v>26671</v>
      </c>
      <c r="AA1055" t="s">
        <v>3</v>
      </c>
      <c r="AB1055" s="1">
        <v>43117</v>
      </c>
      <c r="AE1055" s="1">
        <v>43117</v>
      </c>
      <c r="AG1055" s="1">
        <v>43117</v>
      </c>
      <c r="AI1055" s="1">
        <v>43117</v>
      </c>
      <c r="AK1055" s="1">
        <v>43880</v>
      </c>
      <c r="AM1055" s="1">
        <v>43881</v>
      </c>
      <c r="AO1055" s="1">
        <v>43910</v>
      </c>
      <c r="AQ1055">
        <v>1600645091</v>
      </c>
      <c r="AR1055" t="s">
        <v>468</v>
      </c>
      <c r="AS1055">
        <v>1</v>
      </c>
      <c r="AV1055" t="s">
        <v>272</v>
      </c>
      <c r="AW1055" t="s">
        <v>5</v>
      </c>
      <c r="AX1055">
        <v>1000628</v>
      </c>
      <c r="AY1055" t="s">
        <v>6</v>
      </c>
      <c r="BA1055" t="s">
        <v>7</v>
      </c>
      <c r="BB1055" s="1">
        <v>43131</v>
      </c>
      <c r="BC1055" s="1">
        <v>43132</v>
      </c>
      <c r="BD1055" s="1">
        <v>43816</v>
      </c>
      <c r="BE1055" s="1">
        <v>43816</v>
      </c>
      <c r="BF1055">
        <v>0</v>
      </c>
      <c r="BG1055">
        <v>0</v>
      </c>
      <c r="BH1055">
        <v>1020</v>
      </c>
      <c r="BI1055">
        <v>1120</v>
      </c>
      <c r="BJ1055">
        <v>3880.14</v>
      </c>
      <c r="BK1055">
        <v>4060.03</v>
      </c>
      <c r="BL1055">
        <v>11487</v>
      </c>
      <c r="BM1055">
        <v>12654.6</v>
      </c>
      <c r="BN1055">
        <v>0</v>
      </c>
      <c r="BO1055">
        <v>0</v>
      </c>
      <c r="BP1055" s="1">
        <v>43117</v>
      </c>
      <c r="BQ1055" s="1">
        <v>43880</v>
      </c>
      <c r="BR1055">
        <v>645094</v>
      </c>
      <c r="BS1055">
        <v>3</v>
      </c>
      <c r="BT1055" t="s">
        <v>709</v>
      </c>
      <c r="BU1055" t="s">
        <v>712</v>
      </c>
      <c r="BW1055" t="s">
        <v>730</v>
      </c>
      <c r="BX1055">
        <v>2</v>
      </c>
      <c r="BY1055">
        <v>2</v>
      </c>
      <c r="BZ1055">
        <v>6132</v>
      </c>
      <c r="CA1055">
        <v>6132</v>
      </c>
      <c r="CB1055">
        <v>0</v>
      </c>
      <c r="CC1055">
        <v>0</v>
      </c>
      <c r="CD1055">
        <v>550</v>
      </c>
      <c r="CE1055">
        <v>550</v>
      </c>
    </row>
    <row r="1056" spans="1:87" x14ac:dyDescent="0.25">
      <c r="A1056">
        <v>1600207340</v>
      </c>
      <c r="B1056" t="s">
        <v>183</v>
      </c>
      <c r="C1056">
        <v>207340</v>
      </c>
      <c r="E1056" t="s">
        <v>276</v>
      </c>
      <c r="F1056" t="s">
        <v>1</v>
      </c>
      <c r="G1056" t="s">
        <v>353</v>
      </c>
      <c r="H1056">
        <v>60115.58</v>
      </c>
      <c r="I1056">
        <v>0</v>
      </c>
      <c r="J1056">
        <v>6995</v>
      </c>
      <c r="K1056">
        <v>0</v>
      </c>
      <c r="L1056">
        <v>0</v>
      </c>
      <c r="M1056">
        <v>0</v>
      </c>
      <c r="N1056">
        <v>68024</v>
      </c>
      <c r="O1056">
        <v>0</v>
      </c>
      <c r="P1056">
        <v>6.9</v>
      </c>
      <c r="Q1056">
        <v>0</v>
      </c>
      <c r="R1056">
        <v>39307</v>
      </c>
      <c r="AA1056" t="s">
        <v>3</v>
      </c>
      <c r="AB1056" s="1">
        <v>43553</v>
      </c>
      <c r="AE1056" s="1">
        <v>43553</v>
      </c>
      <c r="AG1056" s="1">
        <v>43553</v>
      </c>
      <c r="AI1056" s="1">
        <v>43563</v>
      </c>
      <c r="AO1056" s="1">
        <v>43563</v>
      </c>
      <c r="AQ1056">
        <v>1600680289</v>
      </c>
      <c r="AR1056" t="s">
        <v>611</v>
      </c>
      <c r="AS1056">
        <v>1</v>
      </c>
      <c r="AV1056" t="s">
        <v>276</v>
      </c>
      <c r="AW1056" t="s">
        <v>5</v>
      </c>
      <c r="AY1056" t="s">
        <v>6</v>
      </c>
      <c r="BA1056" t="s">
        <v>7</v>
      </c>
      <c r="BB1056" s="1">
        <v>43553</v>
      </c>
      <c r="BD1056" s="1">
        <v>43645</v>
      </c>
      <c r="BF1056">
        <v>0</v>
      </c>
      <c r="BG1056">
        <v>0</v>
      </c>
      <c r="BH1056">
        <v>6995</v>
      </c>
      <c r="BI1056">
        <v>0</v>
      </c>
      <c r="BJ1056">
        <v>60115.58</v>
      </c>
      <c r="BK1056">
        <v>0</v>
      </c>
      <c r="BL1056">
        <v>68024</v>
      </c>
      <c r="BM1056">
        <v>0</v>
      </c>
      <c r="BN1056">
        <v>6.9</v>
      </c>
      <c r="BO1056">
        <v>0</v>
      </c>
      <c r="BP1056" s="1">
        <v>43553</v>
      </c>
      <c r="BQ1056" s="1">
        <v>43559</v>
      </c>
      <c r="BR1056">
        <v>680290</v>
      </c>
      <c r="BS1056">
        <v>1</v>
      </c>
      <c r="BT1056" t="s">
        <v>709</v>
      </c>
      <c r="BU1056" t="s">
        <v>712</v>
      </c>
      <c r="BW1056" t="s">
        <v>730</v>
      </c>
      <c r="BX1056">
        <v>16</v>
      </c>
      <c r="BZ1056">
        <v>19488</v>
      </c>
      <c r="CA1056">
        <v>0</v>
      </c>
      <c r="CB1056">
        <v>0</v>
      </c>
      <c r="CC1056">
        <v>0</v>
      </c>
      <c r="CD1056">
        <v>1760</v>
      </c>
      <c r="CE1056">
        <v>0</v>
      </c>
    </row>
    <row r="1057" spans="1:87" x14ac:dyDescent="0.25">
      <c r="A1057">
        <v>1600207340</v>
      </c>
      <c r="B1057" t="s">
        <v>183</v>
      </c>
      <c r="C1057">
        <v>207340</v>
      </c>
      <c r="E1057" t="s">
        <v>276</v>
      </c>
      <c r="F1057" t="s">
        <v>1</v>
      </c>
      <c r="G1057" t="s">
        <v>353</v>
      </c>
      <c r="H1057">
        <v>60115.58</v>
      </c>
      <c r="I1057">
        <v>0</v>
      </c>
      <c r="J1057">
        <v>6995</v>
      </c>
      <c r="K1057">
        <v>0</v>
      </c>
      <c r="L1057">
        <v>0</v>
      </c>
      <c r="M1057">
        <v>0</v>
      </c>
      <c r="N1057">
        <v>68024</v>
      </c>
      <c r="O1057">
        <v>0</v>
      </c>
      <c r="P1057">
        <v>6.9</v>
      </c>
      <c r="Q1057">
        <v>0</v>
      </c>
      <c r="R1057">
        <v>39307</v>
      </c>
      <c r="AA1057" t="s">
        <v>3</v>
      </c>
      <c r="AB1057" s="1">
        <v>43553</v>
      </c>
      <c r="AE1057" s="1">
        <v>43553</v>
      </c>
      <c r="AG1057" s="1">
        <v>43553</v>
      </c>
      <c r="AI1057" s="1">
        <v>43563</v>
      </c>
      <c r="AO1057" s="1">
        <v>43563</v>
      </c>
      <c r="AQ1057">
        <v>1600680289</v>
      </c>
      <c r="AR1057" t="s">
        <v>611</v>
      </c>
      <c r="AS1057">
        <v>1</v>
      </c>
      <c r="AV1057" t="s">
        <v>276</v>
      </c>
      <c r="AW1057" t="s">
        <v>5</v>
      </c>
      <c r="AY1057" t="s">
        <v>6</v>
      </c>
      <c r="BA1057" t="s">
        <v>7</v>
      </c>
      <c r="BB1057" s="1">
        <v>43553</v>
      </c>
      <c r="BD1057" s="1">
        <v>43645</v>
      </c>
      <c r="BF1057">
        <v>0</v>
      </c>
      <c r="BG1057">
        <v>0</v>
      </c>
      <c r="BH1057">
        <v>6995</v>
      </c>
      <c r="BI1057">
        <v>0</v>
      </c>
      <c r="BJ1057">
        <v>60115.58</v>
      </c>
      <c r="BK1057">
        <v>0</v>
      </c>
      <c r="BL1057">
        <v>68024</v>
      </c>
      <c r="BM1057">
        <v>0</v>
      </c>
      <c r="BN1057">
        <v>6.9</v>
      </c>
      <c r="BO1057">
        <v>0</v>
      </c>
      <c r="BP1057" s="1">
        <v>43553</v>
      </c>
      <c r="BQ1057" s="1">
        <v>43559</v>
      </c>
      <c r="BR1057">
        <v>680291</v>
      </c>
      <c r="BS1057">
        <v>2</v>
      </c>
      <c r="BT1057" t="s">
        <v>709</v>
      </c>
      <c r="BU1057" t="s">
        <v>712</v>
      </c>
      <c r="BW1057" t="s">
        <v>730</v>
      </c>
      <c r="BX1057">
        <v>9</v>
      </c>
      <c r="BZ1057">
        <v>27594</v>
      </c>
      <c r="CA1057">
        <v>0</v>
      </c>
      <c r="CB1057">
        <v>0</v>
      </c>
      <c r="CC1057">
        <v>0</v>
      </c>
      <c r="CD1057">
        <v>2475</v>
      </c>
      <c r="CE1057">
        <v>0</v>
      </c>
    </row>
    <row r="1058" spans="1:87" x14ac:dyDescent="0.25">
      <c r="A1058">
        <v>1600207340</v>
      </c>
      <c r="B1058" t="s">
        <v>183</v>
      </c>
      <c r="C1058">
        <v>207340</v>
      </c>
      <c r="E1058" t="s">
        <v>276</v>
      </c>
      <c r="F1058" t="s">
        <v>1</v>
      </c>
      <c r="G1058" t="s">
        <v>353</v>
      </c>
      <c r="H1058">
        <v>60115.58</v>
      </c>
      <c r="I1058">
        <v>0</v>
      </c>
      <c r="J1058">
        <v>6995</v>
      </c>
      <c r="K1058">
        <v>0</v>
      </c>
      <c r="L1058">
        <v>0</v>
      </c>
      <c r="M1058">
        <v>0</v>
      </c>
      <c r="N1058">
        <v>68024</v>
      </c>
      <c r="O1058">
        <v>0</v>
      </c>
      <c r="P1058">
        <v>6.9</v>
      </c>
      <c r="Q1058">
        <v>0</v>
      </c>
      <c r="R1058">
        <v>39307</v>
      </c>
      <c r="AA1058" t="s">
        <v>3</v>
      </c>
      <c r="AB1058" s="1">
        <v>43553</v>
      </c>
      <c r="AE1058" s="1">
        <v>43553</v>
      </c>
      <c r="AG1058" s="1">
        <v>43553</v>
      </c>
      <c r="AI1058" s="1">
        <v>43563</v>
      </c>
      <c r="AO1058" s="1">
        <v>43563</v>
      </c>
      <c r="AQ1058">
        <v>1600680289</v>
      </c>
      <c r="AR1058" t="s">
        <v>611</v>
      </c>
      <c r="AS1058">
        <v>1</v>
      </c>
      <c r="AV1058" t="s">
        <v>276</v>
      </c>
      <c r="AW1058" t="s">
        <v>5</v>
      </c>
      <c r="AY1058" t="s">
        <v>6</v>
      </c>
      <c r="BA1058" t="s">
        <v>7</v>
      </c>
      <c r="BB1058" s="1">
        <v>43553</v>
      </c>
      <c r="BD1058" s="1">
        <v>43645</v>
      </c>
      <c r="BF1058">
        <v>0</v>
      </c>
      <c r="BG1058">
        <v>0</v>
      </c>
      <c r="BH1058">
        <v>6995</v>
      </c>
      <c r="BI1058">
        <v>0</v>
      </c>
      <c r="BJ1058">
        <v>60115.58</v>
      </c>
      <c r="BK1058">
        <v>0</v>
      </c>
      <c r="BL1058">
        <v>68024</v>
      </c>
      <c r="BM1058">
        <v>0</v>
      </c>
      <c r="BN1058">
        <v>6.9</v>
      </c>
      <c r="BO1058">
        <v>0</v>
      </c>
      <c r="BP1058" s="1">
        <v>43553</v>
      </c>
      <c r="BQ1058" s="1">
        <v>43559</v>
      </c>
      <c r="BR1058">
        <v>680292</v>
      </c>
      <c r="BS1058">
        <v>3</v>
      </c>
      <c r="BT1058" t="s">
        <v>717</v>
      </c>
      <c r="BU1058" t="s">
        <v>718</v>
      </c>
      <c r="BW1058" t="s">
        <v>876</v>
      </c>
      <c r="BX1058">
        <v>1</v>
      </c>
      <c r="BY1058">
        <v>1</v>
      </c>
      <c r="BZ1058">
        <v>20942</v>
      </c>
      <c r="CA1058">
        <v>0</v>
      </c>
      <c r="CB1058">
        <v>6.9</v>
      </c>
      <c r="CC1058">
        <v>0</v>
      </c>
      <c r="CD1058">
        <v>2760</v>
      </c>
      <c r="CE1058">
        <v>0</v>
      </c>
    </row>
    <row r="1059" spans="1:87" x14ac:dyDescent="0.25">
      <c r="A1059">
        <v>1600207342</v>
      </c>
      <c r="B1059" t="s">
        <v>183</v>
      </c>
      <c r="C1059">
        <v>207342</v>
      </c>
      <c r="E1059" t="s">
        <v>523</v>
      </c>
      <c r="F1059" t="s">
        <v>1</v>
      </c>
      <c r="G1059" t="s">
        <v>355</v>
      </c>
      <c r="H1059">
        <v>62500</v>
      </c>
      <c r="I1059">
        <v>0</v>
      </c>
      <c r="J1059">
        <v>2432.6</v>
      </c>
      <c r="K1059">
        <v>0</v>
      </c>
      <c r="L1059">
        <v>0</v>
      </c>
      <c r="M1059">
        <v>0</v>
      </c>
      <c r="N1059">
        <v>1108</v>
      </c>
      <c r="O1059">
        <v>0</v>
      </c>
      <c r="P1059">
        <v>1.84</v>
      </c>
      <c r="Q1059">
        <v>0</v>
      </c>
      <c r="R1059">
        <v>10292</v>
      </c>
      <c r="AA1059" t="s">
        <v>3</v>
      </c>
      <c r="AB1059" s="1">
        <v>43553</v>
      </c>
      <c r="AE1059" s="1">
        <v>43553</v>
      </c>
      <c r="AG1059" s="1">
        <v>43553</v>
      </c>
      <c r="AI1059" s="1">
        <v>43563</v>
      </c>
      <c r="AO1059" s="1">
        <v>43740</v>
      </c>
      <c r="AQ1059">
        <v>1600683763</v>
      </c>
      <c r="AR1059" t="s">
        <v>612</v>
      </c>
      <c r="AS1059">
        <v>1</v>
      </c>
      <c r="AV1059" t="s">
        <v>523</v>
      </c>
      <c r="AW1059" t="s">
        <v>5</v>
      </c>
      <c r="AY1059" t="s">
        <v>6</v>
      </c>
      <c r="BA1059" t="s">
        <v>7</v>
      </c>
      <c r="BB1059" s="1">
        <v>43553</v>
      </c>
      <c r="BD1059" s="1">
        <v>43554</v>
      </c>
      <c r="BF1059">
        <v>0</v>
      </c>
      <c r="BG1059">
        <v>0</v>
      </c>
      <c r="BH1059">
        <v>2432.6</v>
      </c>
      <c r="BI1059">
        <v>0</v>
      </c>
      <c r="BJ1059">
        <v>62500</v>
      </c>
      <c r="BK1059">
        <v>0</v>
      </c>
      <c r="BL1059">
        <v>1108</v>
      </c>
      <c r="BM1059">
        <v>0</v>
      </c>
      <c r="BN1059">
        <v>1.84</v>
      </c>
      <c r="BO1059">
        <v>0</v>
      </c>
      <c r="BP1059" s="1">
        <v>43553</v>
      </c>
      <c r="BQ1059" s="1">
        <v>43559</v>
      </c>
      <c r="BR1059">
        <v>683764</v>
      </c>
      <c r="BS1059">
        <v>1</v>
      </c>
      <c r="BT1059" t="s">
        <v>709</v>
      </c>
      <c r="BU1059" t="s">
        <v>732</v>
      </c>
      <c r="BW1059" t="s">
        <v>733</v>
      </c>
      <c r="BX1059">
        <v>1</v>
      </c>
      <c r="BZ1059">
        <v>1108</v>
      </c>
      <c r="CA1059">
        <v>0</v>
      </c>
      <c r="CB1059">
        <v>1.84</v>
      </c>
      <c r="CC1059">
        <v>0</v>
      </c>
      <c r="CD1059">
        <v>2432.6</v>
      </c>
      <c r="CE1059">
        <v>0</v>
      </c>
    </row>
    <row r="1060" spans="1:87" x14ac:dyDescent="0.25">
      <c r="A1060">
        <v>1600207493</v>
      </c>
      <c r="B1060" t="s">
        <v>183</v>
      </c>
      <c r="C1060">
        <v>207493</v>
      </c>
      <c r="E1060" t="s">
        <v>272</v>
      </c>
      <c r="F1060" t="s">
        <v>1</v>
      </c>
      <c r="G1060" t="s">
        <v>355</v>
      </c>
      <c r="H1060">
        <v>16155.58</v>
      </c>
      <c r="I1060">
        <v>0</v>
      </c>
      <c r="J1060">
        <v>6295</v>
      </c>
      <c r="K1060">
        <v>0</v>
      </c>
      <c r="L1060">
        <v>0</v>
      </c>
      <c r="M1060">
        <v>0</v>
      </c>
      <c r="N1060">
        <v>70161</v>
      </c>
      <c r="O1060">
        <v>0</v>
      </c>
      <c r="P1060">
        <v>0</v>
      </c>
      <c r="Q1060">
        <v>0</v>
      </c>
      <c r="R1060">
        <v>39337</v>
      </c>
      <c r="AA1060" t="s">
        <v>3</v>
      </c>
      <c r="AB1060" s="1">
        <v>43555</v>
      </c>
      <c r="AE1060" s="1">
        <v>43554</v>
      </c>
      <c r="AG1060" s="1">
        <v>43554</v>
      </c>
      <c r="AI1060" s="1">
        <v>43563</v>
      </c>
      <c r="AO1060" s="1">
        <v>43740</v>
      </c>
      <c r="AQ1060">
        <v>1600678985</v>
      </c>
      <c r="AR1060" t="s">
        <v>613</v>
      </c>
      <c r="AS1060">
        <v>1</v>
      </c>
      <c r="AV1060" t="s">
        <v>272</v>
      </c>
      <c r="AW1060" t="s">
        <v>5</v>
      </c>
      <c r="AX1060">
        <v>1038242</v>
      </c>
      <c r="AY1060" t="s">
        <v>6</v>
      </c>
      <c r="BA1060" t="s">
        <v>7</v>
      </c>
      <c r="BB1060" s="1">
        <v>43661</v>
      </c>
      <c r="BD1060" s="1">
        <v>43671</v>
      </c>
      <c r="BF1060">
        <v>0</v>
      </c>
      <c r="BG1060">
        <v>0</v>
      </c>
      <c r="BH1060">
        <v>6295</v>
      </c>
      <c r="BI1060">
        <v>0</v>
      </c>
      <c r="BJ1060">
        <v>16155.58</v>
      </c>
      <c r="BK1060">
        <v>0</v>
      </c>
      <c r="BL1060">
        <v>70161</v>
      </c>
      <c r="BM1060">
        <v>0</v>
      </c>
      <c r="BN1060">
        <v>0</v>
      </c>
      <c r="BO1060">
        <v>0</v>
      </c>
      <c r="BP1060" s="1">
        <v>43555</v>
      </c>
      <c r="BQ1060" s="1">
        <v>43559</v>
      </c>
      <c r="BR1060">
        <v>678986</v>
      </c>
      <c r="BS1060">
        <v>1</v>
      </c>
      <c r="BT1060" t="s">
        <v>709</v>
      </c>
      <c r="BU1060" t="s">
        <v>712</v>
      </c>
      <c r="BW1060" t="s">
        <v>730</v>
      </c>
      <c r="BX1060">
        <v>1</v>
      </c>
      <c r="BZ1060">
        <v>273</v>
      </c>
      <c r="CA1060">
        <v>0</v>
      </c>
      <c r="CB1060">
        <v>0</v>
      </c>
      <c r="CC1060">
        <v>0</v>
      </c>
      <c r="CD1060">
        <v>25</v>
      </c>
      <c r="CE1060">
        <v>0</v>
      </c>
    </row>
    <row r="1061" spans="1:87" x14ac:dyDescent="0.25">
      <c r="A1061">
        <v>1600207493</v>
      </c>
      <c r="B1061" t="s">
        <v>183</v>
      </c>
      <c r="C1061">
        <v>207493</v>
      </c>
      <c r="E1061" t="s">
        <v>272</v>
      </c>
      <c r="F1061" t="s">
        <v>1</v>
      </c>
      <c r="G1061" t="s">
        <v>355</v>
      </c>
      <c r="H1061">
        <v>16155.58</v>
      </c>
      <c r="I1061">
        <v>0</v>
      </c>
      <c r="J1061">
        <v>6295</v>
      </c>
      <c r="K1061">
        <v>0</v>
      </c>
      <c r="L1061">
        <v>0</v>
      </c>
      <c r="M1061">
        <v>0</v>
      </c>
      <c r="N1061">
        <v>70161</v>
      </c>
      <c r="O1061">
        <v>0</v>
      </c>
      <c r="P1061">
        <v>0</v>
      </c>
      <c r="Q1061">
        <v>0</v>
      </c>
      <c r="R1061">
        <v>39337</v>
      </c>
      <c r="AA1061" t="s">
        <v>3</v>
      </c>
      <c r="AB1061" s="1">
        <v>43555</v>
      </c>
      <c r="AE1061" s="1">
        <v>43554</v>
      </c>
      <c r="AG1061" s="1">
        <v>43554</v>
      </c>
      <c r="AI1061" s="1">
        <v>43563</v>
      </c>
      <c r="AO1061" s="1">
        <v>43740</v>
      </c>
      <c r="AQ1061">
        <v>1600678985</v>
      </c>
      <c r="AR1061" t="s">
        <v>613</v>
      </c>
      <c r="AS1061">
        <v>1</v>
      </c>
      <c r="AV1061" t="s">
        <v>272</v>
      </c>
      <c r="AW1061" t="s">
        <v>5</v>
      </c>
      <c r="AX1061">
        <v>1038242</v>
      </c>
      <c r="AY1061" t="s">
        <v>6</v>
      </c>
      <c r="BA1061" t="s">
        <v>7</v>
      </c>
      <c r="BB1061" s="1">
        <v>43661</v>
      </c>
      <c r="BD1061" s="1">
        <v>43671</v>
      </c>
      <c r="BF1061">
        <v>0</v>
      </c>
      <c r="BG1061">
        <v>0</v>
      </c>
      <c r="BH1061">
        <v>6295</v>
      </c>
      <c r="BI1061">
        <v>0</v>
      </c>
      <c r="BJ1061">
        <v>16155.58</v>
      </c>
      <c r="BK1061">
        <v>0</v>
      </c>
      <c r="BL1061">
        <v>70161</v>
      </c>
      <c r="BM1061">
        <v>0</v>
      </c>
      <c r="BN1061">
        <v>0</v>
      </c>
      <c r="BO1061">
        <v>0</v>
      </c>
      <c r="BP1061" s="1">
        <v>43555</v>
      </c>
      <c r="BQ1061" s="1">
        <v>43559</v>
      </c>
      <c r="BR1061">
        <v>678987</v>
      </c>
      <c r="BS1061">
        <v>2</v>
      </c>
      <c r="BT1061" t="s">
        <v>709</v>
      </c>
      <c r="BU1061" t="s">
        <v>712</v>
      </c>
      <c r="BW1061" t="s">
        <v>730</v>
      </c>
      <c r="BX1061">
        <v>2</v>
      </c>
      <c r="BZ1061">
        <v>2436</v>
      </c>
      <c r="CA1061">
        <v>0</v>
      </c>
      <c r="CB1061">
        <v>0</v>
      </c>
      <c r="CC1061">
        <v>0</v>
      </c>
      <c r="CD1061">
        <v>220</v>
      </c>
      <c r="CE1061">
        <v>0</v>
      </c>
    </row>
    <row r="1062" spans="1:87" x14ac:dyDescent="0.25">
      <c r="A1062">
        <v>1600207493</v>
      </c>
      <c r="B1062" t="s">
        <v>183</v>
      </c>
      <c r="C1062">
        <v>207493</v>
      </c>
      <c r="E1062" t="s">
        <v>272</v>
      </c>
      <c r="F1062" t="s">
        <v>1</v>
      </c>
      <c r="G1062" t="s">
        <v>355</v>
      </c>
      <c r="H1062">
        <v>16155.58</v>
      </c>
      <c r="I1062">
        <v>0</v>
      </c>
      <c r="J1062">
        <v>6295</v>
      </c>
      <c r="K1062">
        <v>0</v>
      </c>
      <c r="L1062">
        <v>0</v>
      </c>
      <c r="M1062">
        <v>0</v>
      </c>
      <c r="N1062">
        <v>70161</v>
      </c>
      <c r="O1062">
        <v>0</v>
      </c>
      <c r="P1062">
        <v>0</v>
      </c>
      <c r="Q1062">
        <v>0</v>
      </c>
      <c r="R1062">
        <v>39337</v>
      </c>
      <c r="AA1062" t="s">
        <v>3</v>
      </c>
      <c r="AB1062" s="1">
        <v>43555</v>
      </c>
      <c r="AE1062" s="1">
        <v>43554</v>
      </c>
      <c r="AG1062" s="1">
        <v>43554</v>
      </c>
      <c r="AI1062" s="1">
        <v>43563</v>
      </c>
      <c r="AO1062" s="1">
        <v>43740</v>
      </c>
      <c r="AQ1062">
        <v>1600678985</v>
      </c>
      <c r="AR1062" t="s">
        <v>613</v>
      </c>
      <c r="AS1062">
        <v>1</v>
      </c>
      <c r="AV1062" t="s">
        <v>272</v>
      </c>
      <c r="AW1062" t="s">
        <v>5</v>
      </c>
      <c r="AX1062">
        <v>1038242</v>
      </c>
      <c r="AY1062" t="s">
        <v>6</v>
      </c>
      <c r="BA1062" t="s">
        <v>7</v>
      </c>
      <c r="BB1062" s="1">
        <v>43661</v>
      </c>
      <c r="BD1062" s="1">
        <v>43671</v>
      </c>
      <c r="BF1062">
        <v>0</v>
      </c>
      <c r="BG1062">
        <v>0</v>
      </c>
      <c r="BH1062">
        <v>6295</v>
      </c>
      <c r="BI1062">
        <v>0</v>
      </c>
      <c r="BJ1062">
        <v>16155.58</v>
      </c>
      <c r="BK1062">
        <v>0</v>
      </c>
      <c r="BL1062">
        <v>70161</v>
      </c>
      <c r="BM1062">
        <v>0</v>
      </c>
      <c r="BN1062">
        <v>0</v>
      </c>
      <c r="BO1062">
        <v>0</v>
      </c>
      <c r="BP1062" s="1">
        <v>43555</v>
      </c>
      <c r="BQ1062" s="1">
        <v>43559</v>
      </c>
      <c r="BR1062">
        <v>678988</v>
      </c>
      <c r="BS1062">
        <v>3</v>
      </c>
      <c r="BT1062" t="s">
        <v>709</v>
      </c>
      <c r="BU1062" t="s">
        <v>712</v>
      </c>
      <c r="BW1062" t="s">
        <v>730</v>
      </c>
      <c r="BX1062">
        <v>22</v>
      </c>
      <c r="BZ1062">
        <v>67452</v>
      </c>
      <c r="CA1062">
        <v>0</v>
      </c>
      <c r="CB1062">
        <v>0</v>
      </c>
      <c r="CC1062">
        <v>0</v>
      </c>
      <c r="CD1062">
        <v>6050</v>
      </c>
      <c r="CE1062">
        <v>0</v>
      </c>
    </row>
    <row r="1063" spans="1:87" x14ac:dyDescent="0.25">
      <c r="A1063">
        <v>1600207500</v>
      </c>
      <c r="B1063" t="s">
        <v>183</v>
      </c>
      <c r="C1063">
        <v>207500</v>
      </c>
      <c r="E1063" t="s">
        <v>272</v>
      </c>
      <c r="F1063" t="s">
        <v>1</v>
      </c>
      <c r="G1063" t="s">
        <v>355</v>
      </c>
      <c r="H1063">
        <v>2279.81</v>
      </c>
      <c r="I1063">
        <v>0</v>
      </c>
      <c r="J1063">
        <v>1139.9000000000001</v>
      </c>
      <c r="K1063">
        <v>0</v>
      </c>
      <c r="L1063">
        <v>0</v>
      </c>
      <c r="M1063">
        <v>0</v>
      </c>
      <c r="N1063">
        <v>13356</v>
      </c>
      <c r="O1063">
        <v>0</v>
      </c>
      <c r="P1063">
        <v>0</v>
      </c>
      <c r="Q1063">
        <v>0</v>
      </c>
      <c r="AA1063" t="s">
        <v>3</v>
      </c>
      <c r="AE1063" s="1">
        <v>43555</v>
      </c>
      <c r="AG1063" s="1">
        <v>43555</v>
      </c>
      <c r="AI1063" s="1">
        <v>43563</v>
      </c>
      <c r="AO1063" s="1">
        <v>43740</v>
      </c>
      <c r="AQ1063">
        <v>1600682330</v>
      </c>
      <c r="AR1063" t="s">
        <v>614</v>
      </c>
      <c r="AV1063" t="s">
        <v>272</v>
      </c>
      <c r="AW1063" t="s">
        <v>5</v>
      </c>
      <c r="AX1063">
        <v>1038242</v>
      </c>
      <c r="AY1063" t="s">
        <v>9</v>
      </c>
      <c r="BA1063" t="s">
        <v>7</v>
      </c>
      <c r="BB1063" s="1">
        <v>43626</v>
      </c>
      <c r="BD1063" s="1">
        <v>43628</v>
      </c>
      <c r="BF1063">
        <v>0</v>
      </c>
      <c r="BG1063">
        <v>0</v>
      </c>
      <c r="BH1063">
        <v>1139.9000000000001</v>
      </c>
      <c r="BI1063">
        <v>0</v>
      </c>
      <c r="BJ1063">
        <v>2279.81</v>
      </c>
      <c r="BK1063">
        <v>0</v>
      </c>
      <c r="BL1063">
        <v>13356</v>
      </c>
      <c r="BM1063">
        <v>0</v>
      </c>
      <c r="BN1063">
        <v>0</v>
      </c>
      <c r="BO1063">
        <v>0</v>
      </c>
      <c r="BQ1063" s="1">
        <v>43559</v>
      </c>
      <c r="BR1063">
        <v>682331</v>
      </c>
      <c r="BS1063">
        <v>1</v>
      </c>
      <c r="BT1063" t="s">
        <v>709</v>
      </c>
      <c r="BU1063" t="s">
        <v>712</v>
      </c>
      <c r="BW1063" t="s">
        <v>730</v>
      </c>
      <c r="BX1063">
        <v>13</v>
      </c>
      <c r="BZ1063">
        <v>10920</v>
      </c>
      <c r="CA1063">
        <v>0</v>
      </c>
      <c r="CB1063">
        <v>0</v>
      </c>
      <c r="CC1063">
        <v>0</v>
      </c>
      <c r="CD1063">
        <v>975</v>
      </c>
      <c r="CE1063">
        <v>0</v>
      </c>
    </row>
    <row r="1064" spans="1:87" x14ac:dyDescent="0.25">
      <c r="A1064">
        <v>1600207500</v>
      </c>
      <c r="B1064" t="s">
        <v>183</v>
      </c>
      <c r="C1064">
        <v>207500</v>
      </c>
      <c r="E1064" t="s">
        <v>272</v>
      </c>
      <c r="F1064" t="s">
        <v>1</v>
      </c>
      <c r="G1064" t="s">
        <v>355</v>
      </c>
      <c r="H1064">
        <v>2279.81</v>
      </c>
      <c r="I1064">
        <v>0</v>
      </c>
      <c r="J1064">
        <v>1139.9000000000001</v>
      </c>
      <c r="K1064">
        <v>0</v>
      </c>
      <c r="L1064">
        <v>0</v>
      </c>
      <c r="M1064">
        <v>0</v>
      </c>
      <c r="N1064">
        <v>13356</v>
      </c>
      <c r="O1064">
        <v>0</v>
      </c>
      <c r="P1064">
        <v>0</v>
      </c>
      <c r="Q1064">
        <v>0</v>
      </c>
      <c r="AA1064" t="s">
        <v>3</v>
      </c>
      <c r="AE1064" s="1">
        <v>43555</v>
      </c>
      <c r="AG1064" s="1">
        <v>43555</v>
      </c>
      <c r="AI1064" s="1">
        <v>43563</v>
      </c>
      <c r="AO1064" s="1">
        <v>43740</v>
      </c>
      <c r="AQ1064">
        <v>1600682330</v>
      </c>
      <c r="AR1064" t="s">
        <v>614</v>
      </c>
      <c r="AV1064" t="s">
        <v>272</v>
      </c>
      <c r="AW1064" t="s">
        <v>5</v>
      </c>
      <c r="AX1064">
        <v>1038242</v>
      </c>
      <c r="AY1064" t="s">
        <v>9</v>
      </c>
      <c r="BA1064" t="s">
        <v>7</v>
      </c>
      <c r="BB1064" s="1">
        <v>43626</v>
      </c>
      <c r="BD1064" s="1">
        <v>43628</v>
      </c>
      <c r="BF1064">
        <v>0</v>
      </c>
      <c r="BG1064">
        <v>0</v>
      </c>
      <c r="BH1064">
        <v>1139.9000000000001</v>
      </c>
      <c r="BI1064">
        <v>0</v>
      </c>
      <c r="BJ1064">
        <v>2279.81</v>
      </c>
      <c r="BK1064">
        <v>0</v>
      </c>
      <c r="BL1064">
        <v>13356</v>
      </c>
      <c r="BM1064">
        <v>0</v>
      </c>
      <c r="BN1064">
        <v>0</v>
      </c>
      <c r="BO1064">
        <v>0</v>
      </c>
      <c r="BQ1064" s="1">
        <v>43559</v>
      </c>
      <c r="BR1064">
        <v>682332</v>
      </c>
      <c r="BS1064">
        <v>2</v>
      </c>
      <c r="BT1064" t="s">
        <v>709</v>
      </c>
      <c r="BU1064" t="s">
        <v>712</v>
      </c>
      <c r="BW1064" t="s">
        <v>730</v>
      </c>
      <c r="BX1064">
        <v>2</v>
      </c>
      <c r="BZ1064">
        <v>2436</v>
      </c>
      <c r="CA1064">
        <v>0</v>
      </c>
      <c r="CB1064">
        <v>0</v>
      </c>
      <c r="CC1064">
        <v>0</v>
      </c>
      <c r="CD1064">
        <v>220</v>
      </c>
      <c r="CE1064">
        <v>0</v>
      </c>
    </row>
    <row r="1065" spans="1:87" x14ac:dyDescent="0.25">
      <c r="A1065">
        <v>1600207564</v>
      </c>
      <c r="B1065" t="s">
        <v>183</v>
      </c>
      <c r="C1065">
        <v>207564</v>
      </c>
      <c r="E1065" t="s">
        <v>41</v>
      </c>
      <c r="F1065" t="s">
        <v>1</v>
      </c>
      <c r="G1065" t="s">
        <v>2</v>
      </c>
      <c r="H1065">
        <v>12333.61</v>
      </c>
      <c r="I1065">
        <v>12347.36</v>
      </c>
      <c r="J1065">
        <v>5994.6</v>
      </c>
      <c r="K1065">
        <v>5994.6</v>
      </c>
      <c r="L1065">
        <v>0</v>
      </c>
      <c r="M1065">
        <v>0</v>
      </c>
      <c r="N1065">
        <v>54463</v>
      </c>
      <c r="O1065">
        <v>54463</v>
      </c>
      <c r="P1065">
        <v>14.9</v>
      </c>
      <c r="Q1065">
        <v>14.9</v>
      </c>
      <c r="R1065">
        <v>9955</v>
      </c>
      <c r="AA1065" t="s">
        <v>3</v>
      </c>
      <c r="AB1065" s="1">
        <v>43555</v>
      </c>
      <c r="AE1065" s="1">
        <v>43555</v>
      </c>
      <c r="AG1065" s="1">
        <v>43555</v>
      </c>
      <c r="AI1065" s="1">
        <v>43563</v>
      </c>
      <c r="AK1065" s="1">
        <v>43853</v>
      </c>
      <c r="AM1065" s="1">
        <v>43854</v>
      </c>
      <c r="AO1065" s="1">
        <v>43883</v>
      </c>
      <c r="AQ1065">
        <v>1600680493</v>
      </c>
      <c r="AR1065" t="s">
        <v>615</v>
      </c>
      <c r="AS1065">
        <v>1</v>
      </c>
      <c r="AV1065" t="s">
        <v>41</v>
      </c>
      <c r="AW1065" t="s">
        <v>5</v>
      </c>
      <c r="AX1065">
        <v>1000715</v>
      </c>
      <c r="AY1065" t="s">
        <v>6</v>
      </c>
      <c r="BA1065" t="s">
        <v>7</v>
      </c>
      <c r="BB1065" s="1">
        <v>43563</v>
      </c>
      <c r="BC1065" s="1">
        <v>43636</v>
      </c>
      <c r="BD1065" s="1">
        <v>43861</v>
      </c>
      <c r="BE1065" s="1">
        <v>43832</v>
      </c>
      <c r="BF1065">
        <v>0</v>
      </c>
      <c r="BG1065">
        <v>0</v>
      </c>
      <c r="BH1065">
        <v>5994.6</v>
      </c>
      <c r="BI1065">
        <v>5994.6</v>
      </c>
      <c r="BJ1065">
        <v>12333.61</v>
      </c>
      <c r="BK1065">
        <v>12347.36</v>
      </c>
      <c r="BL1065">
        <v>54463</v>
      </c>
      <c r="BM1065">
        <v>54463</v>
      </c>
      <c r="BN1065">
        <v>14.9</v>
      </c>
      <c r="BO1065">
        <v>14.9</v>
      </c>
      <c r="BP1065" s="1">
        <v>43555</v>
      </c>
      <c r="BQ1065" s="1">
        <v>43853</v>
      </c>
      <c r="BR1065">
        <v>680494</v>
      </c>
      <c r="BS1065">
        <v>1</v>
      </c>
      <c r="BT1065" t="s">
        <v>717</v>
      </c>
      <c r="BU1065" t="s">
        <v>718</v>
      </c>
      <c r="BW1065" t="s">
        <v>881</v>
      </c>
      <c r="BX1065">
        <v>1</v>
      </c>
      <c r="BY1065">
        <v>1</v>
      </c>
      <c r="BZ1065">
        <v>53771</v>
      </c>
      <c r="CA1065">
        <v>53771</v>
      </c>
      <c r="CB1065">
        <v>14.9</v>
      </c>
      <c r="CC1065">
        <v>14.9</v>
      </c>
      <c r="CD1065">
        <v>5960</v>
      </c>
      <c r="CE1065">
        <v>5960</v>
      </c>
      <c r="CF1065" t="s">
        <v>1037</v>
      </c>
      <c r="CG1065" t="s">
        <v>1037</v>
      </c>
      <c r="CH1065" t="s">
        <v>999</v>
      </c>
      <c r="CI1065" t="s">
        <v>999</v>
      </c>
    </row>
    <row r="1066" spans="1:87" x14ac:dyDescent="0.25">
      <c r="A1066">
        <v>1600207564</v>
      </c>
      <c r="B1066" t="s">
        <v>183</v>
      </c>
      <c r="C1066">
        <v>207564</v>
      </c>
      <c r="E1066" t="s">
        <v>41</v>
      </c>
      <c r="F1066" t="s">
        <v>1</v>
      </c>
      <c r="G1066" t="s">
        <v>2</v>
      </c>
      <c r="H1066">
        <v>12333.61</v>
      </c>
      <c r="I1066">
        <v>12347.36</v>
      </c>
      <c r="J1066">
        <v>5994.6</v>
      </c>
      <c r="K1066">
        <v>5994.6</v>
      </c>
      <c r="L1066">
        <v>0</v>
      </c>
      <c r="M1066">
        <v>0</v>
      </c>
      <c r="N1066">
        <v>54463</v>
      </c>
      <c r="O1066">
        <v>54463</v>
      </c>
      <c r="P1066">
        <v>14.9</v>
      </c>
      <c r="Q1066">
        <v>14.9</v>
      </c>
      <c r="R1066">
        <v>9955</v>
      </c>
      <c r="AA1066" t="s">
        <v>3</v>
      </c>
      <c r="AB1066" s="1">
        <v>43555</v>
      </c>
      <c r="AE1066" s="1">
        <v>43555</v>
      </c>
      <c r="AG1066" s="1">
        <v>43555</v>
      </c>
      <c r="AI1066" s="1">
        <v>43563</v>
      </c>
      <c r="AK1066" s="1">
        <v>43853</v>
      </c>
      <c r="AM1066" s="1">
        <v>43854</v>
      </c>
      <c r="AO1066" s="1">
        <v>43883</v>
      </c>
      <c r="AQ1066">
        <v>1600680493</v>
      </c>
      <c r="AR1066" t="s">
        <v>615</v>
      </c>
      <c r="AS1066">
        <v>1</v>
      </c>
      <c r="AV1066" t="s">
        <v>41</v>
      </c>
      <c r="AW1066" t="s">
        <v>5</v>
      </c>
      <c r="AX1066">
        <v>1000715</v>
      </c>
      <c r="AY1066" t="s">
        <v>6</v>
      </c>
      <c r="BA1066" t="s">
        <v>7</v>
      </c>
      <c r="BB1066" s="1">
        <v>43563</v>
      </c>
      <c r="BC1066" s="1">
        <v>43636</v>
      </c>
      <c r="BD1066" s="1">
        <v>43861</v>
      </c>
      <c r="BE1066" s="1">
        <v>43832</v>
      </c>
      <c r="BF1066">
        <v>0</v>
      </c>
      <c r="BG1066">
        <v>0</v>
      </c>
      <c r="BH1066">
        <v>5994.6</v>
      </c>
      <c r="BI1066">
        <v>5994.6</v>
      </c>
      <c r="BJ1066">
        <v>12333.61</v>
      </c>
      <c r="BK1066">
        <v>12347.36</v>
      </c>
      <c r="BL1066">
        <v>54463</v>
      </c>
      <c r="BM1066">
        <v>54463</v>
      </c>
      <c r="BN1066">
        <v>14.9</v>
      </c>
      <c r="BO1066">
        <v>14.9</v>
      </c>
      <c r="BP1066" s="1">
        <v>43555</v>
      </c>
      <c r="BQ1066" s="1">
        <v>43853</v>
      </c>
      <c r="BR1066">
        <v>680495</v>
      </c>
      <c r="BS1066">
        <v>2</v>
      </c>
      <c r="BT1066" t="s">
        <v>717</v>
      </c>
      <c r="BU1066" t="s">
        <v>718</v>
      </c>
      <c r="BW1066" t="s">
        <v>585</v>
      </c>
      <c r="BX1066">
        <v>1</v>
      </c>
      <c r="BY1066">
        <v>1</v>
      </c>
      <c r="BZ1066">
        <v>692</v>
      </c>
      <c r="CA1066">
        <v>692</v>
      </c>
      <c r="CB1066">
        <v>0</v>
      </c>
      <c r="CC1066">
        <v>0</v>
      </c>
      <c r="CD1066">
        <v>34.6</v>
      </c>
      <c r="CE1066">
        <v>34.6</v>
      </c>
      <c r="CF1066" t="s">
        <v>1038</v>
      </c>
      <c r="CG1066" t="s">
        <v>1038</v>
      </c>
      <c r="CH1066" t="s">
        <v>999</v>
      </c>
      <c r="CI1066" t="s">
        <v>999</v>
      </c>
    </row>
    <row r="1067" spans="1:87" x14ac:dyDescent="0.25">
      <c r="A1067">
        <v>1600188247</v>
      </c>
      <c r="B1067" t="s">
        <v>183</v>
      </c>
      <c r="C1067">
        <v>188247</v>
      </c>
      <c r="E1067" t="s">
        <v>63</v>
      </c>
      <c r="F1067" t="s">
        <v>1</v>
      </c>
      <c r="G1067" t="s">
        <v>2</v>
      </c>
      <c r="H1067">
        <v>263937</v>
      </c>
      <c r="I1067">
        <v>187588.32</v>
      </c>
      <c r="J1067">
        <v>69119.149999999994</v>
      </c>
      <c r="K1067">
        <v>58525.55</v>
      </c>
      <c r="L1067">
        <v>0</v>
      </c>
      <c r="M1067">
        <v>0</v>
      </c>
      <c r="N1067">
        <v>491346.25699999998</v>
      </c>
      <c r="O1067">
        <v>402615.72</v>
      </c>
      <c r="P1067">
        <v>71.412999999999997</v>
      </c>
      <c r="Q1067">
        <v>59.23</v>
      </c>
      <c r="R1067">
        <v>1608</v>
      </c>
      <c r="AA1067" t="s">
        <v>3</v>
      </c>
      <c r="AB1067" s="1">
        <v>43087</v>
      </c>
      <c r="AE1067" s="1">
        <v>43097</v>
      </c>
      <c r="AG1067" s="1">
        <v>43097</v>
      </c>
      <c r="AI1067" s="1">
        <v>43110</v>
      </c>
      <c r="AK1067" s="1">
        <v>43816</v>
      </c>
      <c r="AM1067" s="1">
        <v>43816</v>
      </c>
      <c r="AO1067" s="1">
        <v>43851</v>
      </c>
      <c r="AQ1067">
        <v>1600568434</v>
      </c>
      <c r="AR1067" t="s">
        <v>459</v>
      </c>
      <c r="AS1067">
        <v>6</v>
      </c>
      <c r="AV1067" t="s">
        <v>1059</v>
      </c>
      <c r="AW1067" t="s">
        <v>5</v>
      </c>
      <c r="AY1067" t="s">
        <v>6</v>
      </c>
      <c r="BA1067" t="s">
        <v>7</v>
      </c>
      <c r="BB1067" s="1">
        <v>43101</v>
      </c>
      <c r="BD1067" s="1">
        <v>43830</v>
      </c>
      <c r="BF1067">
        <v>0</v>
      </c>
      <c r="BG1067">
        <v>0</v>
      </c>
      <c r="BH1067">
        <v>8028.1</v>
      </c>
      <c r="BI1067">
        <v>0</v>
      </c>
      <c r="BJ1067">
        <v>28561.5</v>
      </c>
      <c r="BK1067">
        <v>0</v>
      </c>
      <c r="BL1067">
        <v>136054.79</v>
      </c>
      <c r="BM1067">
        <v>0</v>
      </c>
      <c r="BN1067">
        <v>15.99</v>
      </c>
      <c r="BO1067">
        <v>0</v>
      </c>
      <c r="BP1067" s="1">
        <v>43087</v>
      </c>
      <c r="BQ1067" s="1">
        <v>43811</v>
      </c>
      <c r="BR1067">
        <v>568435</v>
      </c>
      <c r="BS1067">
        <v>1</v>
      </c>
      <c r="BT1067" t="s">
        <v>709</v>
      </c>
      <c r="BU1067" t="s">
        <v>718</v>
      </c>
      <c r="BW1067" t="s">
        <v>726</v>
      </c>
      <c r="BX1067">
        <v>5</v>
      </c>
      <c r="BZ1067">
        <v>222.809</v>
      </c>
      <c r="CA1067">
        <v>0</v>
      </c>
      <c r="CB1067">
        <v>4.9000000000000002E-2</v>
      </c>
      <c r="CC1067">
        <v>0</v>
      </c>
      <c r="CD1067">
        <v>80</v>
      </c>
      <c r="CE1067">
        <v>0</v>
      </c>
      <c r="CF1067" t="s">
        <v>1031</v>
      </c>
      <c r="CG1067" t="s">
        <v>1031</v>
      </c>
      <c r="CH1067" t="s">
        <v>1032</v>
      </c>
      <c r="CI1067" t="s">
        <v>1032</v>
      </c>
    </row>
    <row r="1068" spans="1:87" x14ac:dyDescent="0.25">
      <c r="A1068">
        <v>1600188247</v>
      </c>
      <c r="B1068" t="s">
        <v>183</v>
      </c>
      <c r="C1068">
        <v>188247</v>
      </c>
      <c r="E1068" t="s">
        <v>63</v>
      </c>
      <c r="F1068" t="s">
        <v>1</v>
      </c>
      <c r="G1068" t="s">
        <v>2</v>
      </c>
      <c r="H1068">
        <v>263937</v>
      </c>
      <c r="I1068">
        <v>187588.32</v>
      </c>
      <c r="J1068">
        <v>69119.149999999994</v>
      </c>
      <c r="K1068">
        <v>58525.55</v>
      </c>
      <c r="L1068">
        <v>0</v>
      </c>
      <c r="M1068">
        <v>0</v>
      </c>
      <c r="N1068">
        <v>491346.25699999998</v>
      </c>
      <c r="O1068">
        <v>402615.72</v>
      </c>
      <c r="P1068">
        <v>71.412999999999997</v>
      </c>
      <c r="Q1068">
        <v>59.23</v>
      </c>
      <c r="R1068">
        <v>1608</v>
      </c>
      <c r="AA1068" t="s">
        <v>3</v>
      </c>
      <c r="AB1068" s="1">
        <v>43087</v>
      </c>
      <c r="AE1068" s="1">
        <v>43097</v>
      </c>
      <c r="AG1068" s="1">
        <v>43097</v>
      </c>
      <c r="AI1068" s="1">
        <v>43110</v>
      </c>
      <c r="AK1068" s="1">
        <v>43816</v>
      </c>
      <c r="AM1068" s="1">
        <v>43816</v>
      </c>
      <c r="AO1068" s="1">
        <v>43851</v>
      </c>
      <c r="AQ1068">
        <v>1600568434</v>
      </c>
      <c r="AR1068" t="s">
        <v>459</v>
      </c>
      <c r="AS1068">
        <v>6</v>
      </c>
      <c r="AV1068" t="s">
        <v>1059</v>
      </c>
      <c r="AW1068" t="s">
        <v>5</v>
      </c>
      <c r="AY1068" t="s">
        <v>6</v>
      </c>
      <c r="BA1068" t="s">
        <v>7</v>
      </c>
      <c r="BB1068" s="1">
        <v>43101</v>
      </c>
      <c r="BD1068" s="1">
        <v>43830</v>
      </c>
      <c r="BF1068">
        <v>0</v>
      </c>
      <c r="BG1068">
        <v>0</v>
      </c>
      <c r="BH1068">
        <v>8028.1</v>
      </c>
      <c r="BI1068">
        <v>0</v>
      </c>
      <c r="BJ1068">
        <v>28561.5</v>
      </c>
      <c r="BK1068">
        <v>0</v>
      </c>
      <c r="BL1068">
        <v>136054.79</v>
      </c>
      <c r="BM1068">
        <v>0</v>
      </c>
      <c r="BN1068">
        <v>15.99</v>
      </c>
      <c r="BO1068">
        <v>0</v>
      </c>
      <c r="BP1068" s="1">
        <v>43087</v>
      </c>
      <c r="BQ1068" s="1">
        <v>43811</v>
      </c>
      <c r="BR1068">
        <v>568436</v>
      </c>
      <c r="BS1068">
        <v>2</v>
      </c>
      <c r="BT1068" t="s">
        <v>709</v>
      </c>
      <c r="BU1068" t="s">
        <v>710</v>
      </c>
      <c r="BW1068" t="s">
        <v>727</v>
      </c>
      <c r="BX1068">
        <v>27</v>
      </c>
      <c r="BZ1068">
        <v>3869.9859999999999</v>
      </c>
      <c r="CA1068">
        <v>0</v>
      </c>
      <c r="CB1068">
        <v>0.84199999999999997</v>
      </c>
      <c r="CC1068">
        <v>0</v>
      </c>
      <c r="CD1068">
        <v>1350</v>
      </c>
      <c r="CE1068">
        <v>0</v>
      </c>
      <c r="CF1068" t="s">
        <v>1033</v>
      </c>
      <c r="CG1068" t="s">
        <v>1033</v>
      </c>
      <c r="CH1068" t="s">
        <v>1034</v>
      </c>
      <c r="CI1068" t="s">
        <v>1034</v>
      </c>
    </row>
    <row r="1069" spans="1:87" x14ac:dyDescent="0.25">
      <c r="A1069">
        <v>1600188247</v>
      </c>
      <c r="B1069" t="s">
        <v>183</v>
      </c>
      <c r="C1069">
        <v>188247</v>
      </c>
      <c r="E1069" t="s">
        <v>63</v>
      </c>
      <c r="F1069" t="s">
        <v>1</v>
      </c>
      <c r="G1069" t="s">
        <v>2</v>
      </c>
      <c r="H1069">
        <v>263937</v>
      </c>
      <c r="I1069">
        <v>187588.32</v>
      </c>
      <c r="J1069">
        <v>69119.149999999994</v>
      </c>
      <c r="K1069">
        <v>58525.55</v>
      </c>
      <c r="L1069">
        <v>0</v>
      </c>
      <c r="M1069">
        <v>0</v>
      </c>
      <c r="N1069">
        <v>491346.25699999998</v>
      </c>
      <c r="O1069">
        <v>402615.72</v>
      </c>
      <c r="P1069">
        <v>71.412999999999997</v>
      </c>
      <c r="Q1069">
        <v>59.23</v>
      </c>
      <c r="R1069">
        <v>1608</v>
      </c>
      <c r="AA1069" t="s">
        <v>3</v>
      </c>
      <c r="AB1069" s="1">
        <v>43087</v>
      </c>
      <c r="AE1069" s="1">
        <v>43097</v>
      </c>
      <c r="AG1069" s="1">
        <v>43097</v>
      </c>
      <c r="AI1069" s="1">
        <v>43110</v>
      </c>
      <c r="AK1069" s="1">
        <v>43816</v>
      </c>
      <c r="AM1069" s="1">
        <v>43816</v>
      </c>
      <c r="AO1069" s="1">
        <v>43851</v>
      </c>
      <c r="AQ1069">
        <v>1600568434</v>
      </c>
      <c r="AR1069" t="s">
        <v>459</v>
      </c>
      <c r="AS1069">
        <v>6</v>
      </c>
      <c r="AV1069" t="s">
        <v>1059</v>
      </c>
      <c r="AW1069" t="s">
        <v>5</v>
      </c>
      <c r="AY1069" t="s">
        <v>6</v>
      </c>
      <c r="BA1069" t="s">
        <v>7</v>
      </c>
      <c r="BB1069" s="1">
        <v>43101</v>
      </c>
      <c r="BD1069" s="1">
        <v>43830</v>
      </c>
      <c r="BF1069">
        <v>0</v>
      </c>
      <c r="BG1069">
        <v>0</v>
      </c>
      <c r="BH1069">
        <v>8028.1</v>
      </c>
      <c r="BI1069">
        <v>0</v>
      </c>
      <c r="BJ1069">
        <v>28561.5</v>
      </c>
      <c r="BK1069">
        <v>0</v>
      </c>
      <c r="BL1069">
        <v>136054.79</v>
      </c>
      <c r="BM1069">
        <v>0</v>
      </c>
      <c r="BN1069">
        <v>15.99</v>
      </c>
      <c r="BO1069">
        <v>0</v>
      </c>
      <c r="BP1069" s="1">
        <v>43087</v>
      </c>
      <c r="BQ1069" s="1">
        <v>43811</v>
      </c>
      <c r="BR1069">
        <v>568437</v>
      </c>
      <c r="BS1069">
        <v>3</v>
      </c>
      <c r="BT1069" t="s">
        <v>717</v>
      </c>
      <c r="BU1069" t="s">
        <v>718</v>
      </c>
      <c r="BW1069" t="s">
        <v>917</v>
      </c>
      <c r="BX1069">
        <v>1</v>
      </c>
      <c r="BY1069">
        <v>1</v>
      </c>
      <c r="BZ1069">
        <v>131962</v>
      </c>
      <c r="CA1069">
        <v>0</v>
      </c>
      <c r="CB1069">
        <v>15.1</v>
      </c>
      <c r="CC1069">
        <v>0</v>
      </c>
      <c r="CD1069">
        <v>6598.1</v>
      </c>
      <c r="CE1069">
        <v>0</v>
      </c>
      <c r="CF1069" t="s">
        <v>1035</v>
      </c>
      <c r="CG1069" t="s">
        <v>1035</v>
      </c>
      <c r="CH1069" t="s">
        <v>1036</v>
      </c>
      <c r="CI1069" t="s">
        <v>1036</v>
      </c>
    </row>
    <row r="1070" spans="1:87" x14ac:dyDescent="0.25">
      <c r="A1070">
        <v>1600196655</v>
      </c>
      <c r="B1070" t="s">
        <v>183</v>
      </c>
      <c r="C1070">
        <v>196655</v>
      </c>
      <c r="E1070" t="s">
        <v>523</v>
      </c>
      <c r="F1070" t="s">
        <v>48</v>
      </c>
      <c r="G1070" t="s">
        <v>2</v>
      </c>
      <c r="H1070">
        <v>944551.23</v>
      </c>
      <c r="I1070">
        <v>859128.37</v>
      </c>
      <c r="J1070">
        <v>68158.63</v>
      </c>
      <c r="K1070">
        <v>60444.06</v>
      </c>
      <c r="L1070">
        <v>0</v>
      </c>
      <c r="M1070">
        <v>0</v>
      </c>
      <c r="N1070">
        <v>38846.35</v>
      </c>
      <c r="O1070">
        <v>32765.65</v>
      </c>
      <c r="P1070">
        <v>51.506999999999998</v>
      </c>
      <c r="Q1070">
        <v>44.48</v>
      </c>
      <c r="R1070">
        <v>17752</v>
      </c>
      <c r="AA1070" t="s">
        <v>3</v>
      </c>
      <c r="AB1070" s="1">
        <v>43269</v>
      </c>
      <c r="AE1070" s="1">
        <v>43291</v>
      </c>
      <c r="AG1070" s="1">
        <v>43291</v>
      </c>
      <c r="AI1070" s="1">
        <v>43297</v>
      </c>
      <c r="AK1070" s="1">
        <v>43651</v>
      </c>
      <c r="AM1070" s="1">
        <v>43671</v>
      </c>
      <c r="AO1070" s="1">
        <v>43868</v>
      </c>
      <c r="AQ1070">
        <v>1600630275</v>
      </c>
      <c r="AR1070" t="s">
        <v>531</v>
      </c>
      <c r="AS1070">
        <v>18</v>
      </c>
      <c r="AV1070" t="s">
        <v>523</v>
      </c>
      <c r="AW1070" t="s">
        <v>5</v>
      </c>
      <c r="AX1070">
        <v>1028786</v>
      </c>
      <c r="AY1070" t="s">
        <v>6</v>
      </c>
      <c r="BA1070" t="s">
        <v>7</v>
      </c>
      <c r="BB1070" s="1">
        <v>43308</v>
      </c>
      <c r="BD1070" s="1">
        <v>43343</v>
      </c>
      <c r="BF1070">
        <v>0</v>
      </c>
      <c r="BG1070">
        <v>0</v>
      </c>
      <c r="BH1070">
        <v>905.48</v>
      </c>
      <c r="BI1070">
        <v>0</v>
      </c>
      <c r="BJ1070">
        <v>4026.67</v>
      </c>
      <c r="BK1070">
        <v>0</v>
      </c>
      <c r="BL1070">
        <v>678.75</v>
      </c>
      <c r="BM1070">
        <v>0</v>
      </c>
      <c r="BN1070">
        <v>0.68</v>
      </c>
      <c r="BO1070">
        <v>0</v>
      </c>
      <c r="BP1070" s="1">
        <v>43287</v>
      </c>
      <c r="BQ1070" s="1">
        <v>43557</v>
      </c>
      <c r="BR1070">
        <v>630276</v>
      </c>
      <c r="BS1070">
        <v>1</v>
      </c>
      <c r="BT1070" t="s">
        <v>709</v>
      </c>
      <c r="BU1070" t="s">
        <v>732</v>
      </c>
      <c r="BW1070" t="s">
        <v>733</v>
      </c>
      <c r="BX1070">
        <v>1</v>
      </c>
      <c r="BZ1070">
        <v>678.75</v>
      </c>
      <c r="CA1070">
        <v>0</v>
      </c>
      <c r="CB1070">
        <v>0.68300000000000005</v>
      </c>
      <c r="CC1070">
        <v>0</v>
      </c>
      <c r="CD1070">
        <v>905.48</v>
      </c>
      <c r="CE1070">
        <v>0</v>
      </c>
      <c r="CF1070" t="s">
        <v>999</v>
      </c>
      <c r="CG1070" t="s">
        <v>999</v>
      </c>
      <c r="CH1070" t="s">
        <v>999</v>
      </c>
      <c r="CI1070" t="s">
        <v>999</v>
      </c>
    </row>
    <row r="1071" spans="1:87" x14ac:dyDescent="0.25">
      <c r="A1071">
        <v>1600207099</v>
      </c>
      <c r="B1071" t="s">
        <v>183</v>
      </c>
      <c r="C1071">
        <v>207099</v>
      </c>
      <c r="E1071" t="s">
        <v>272</v>
      </c>
      <c r="F1071" t="s">
        <v>273</v>
      </c>
      <c r="G1071" t="s">
        <v>2</v>
      </c>
      <c r="H1071">
        <v>34648.410000000003</v>
      </c>
      <c r="I1071">
        <v>29289.41</v>
      </c>
      <c r="J1071">
        <v>5885</v>
      </c>
      <c r="K1071">
        <v>5085</v>
      </c>
      <c r="L1071">
        <v>0</v>
      </c>
      <c r="M1071">
        <v>0</v>
      </c>
      <c r="N1071">
        <v>67011</v>
      </c>
      <c r="O1071">
        <v>57670.2</v>
      </c>
      <c r="P1071">
        <v>0</v>
      </c>
      <c r="Q1071">
        <v>0</v>
      </c>
      <c r="R1071">
        <v>23692</v>
      </c>
      <c r="AA1071" t="s">
        <v>3</v>
      </c>
      <c r="AB1071" s="1">
        <v>43553</v>
      </c>
      <c r="AE1071" s="1">
        <v>43585</v>
      </c>
      <c r="AG1071" s="1">
        <v>43585</v>
      </c>
      <c r="AI1071" s="1">
        <v>43585</v>
      </c>
      <c r="AK1071" s="1">
        <v>43747</v>
      </c>
      <c r="AM1071" s="1">
        <v>43782</v>
      </c>
      <c r="AO1071" s="1">
        <v>43851</v>
      </c>
      <c r="AQ1071">
        <v>1600683615</v>
      </c>
      <c r="AR1071" t="s">
        <v>608</v>
      </c>
      <c r="AV1071" t="s">
        <v>272</v>
      </c>
      <c r="AW1071" t="s">
        <v>5</v>
      </c>
      <c r="AX1071">
        <v>1114017</v>
      </c>
      <c r="AY1071" t="s">
        <v>9</v>
      </c>
      <c r="BA1071" t="s">
        <v>7</v>
      </c>
      <c r="BB1071" s="1">
        <v>43542</v>
      </c>
      <c r="BD1071" s="1">
        <v>43738</v>
      </c>
      <c r="BF1071">
        <v>0</v>
      </c>
      <c r="BG1071">
        <v>0</v>
      </c>
      <c r="BH1071">
        <v>200</v>
      </c>
      <c r="BI1071">
        <v>0</v>
      </c>
      <c r="BJ1071">
        <v>1588.84</v>
      </c>
      <c r="BK1071">
        <v>0</v>
      </c>
      <c r="BL1071">
        <v>2335.1999999999998</v>
      </c>
      <c r="BM1071">
        <v>0</v>
      </c>
      <c r="BN1071">
        <v>0</v>
      </c>
      <c r="BO1071">
        <v>0</v>
      </c>
      <c r="BQ1071" s="1">
        <v>43654</v>
      </c>
      <c r="BR1071">
        <v>683616</v>
      </c>
      <c r="BS1071">
        <v>1</v>
      </c>
      <c r="BT1071" t="s">
        <v>709</v>
      </c>
      <c r="BU1071" t="s">
        <v>712</v>
      </c>
      <c r="BW1071" t="s">
        <v>730</v>
      </c>
      <c r="BX1071">
        <v>4</v>
      </c>
      <c r="BZ1071">
        <v>2335.1999999999998</v>
      </c>
      <c r="CA1071">
        <v>0</v>
      </c>
      <c r="CB1071">
        <v>0</v>
      </c>
      <c r="CC1071">
        <v>0</v>
      </c>
      <c r="CD1071">
        <v>200</v>
      </c>
      <c r="CE1071">
        <v>0</v>
      </c>
      <c r="CF1071" t="s">
        <v>996</v>
      </c>
      <c r="CG1071" t="s">
        <v>996</v>
      </c>
      <c r="CH1071" t="s">
        <v>1040</v>
      </c>
      <c r="CI1071" t="s">
        <v>1040</v>
      </c>
    </row>
    <row r="1072" spans="1:87" x14ac:dyDescent="0.25">
      <c r="A1072">
        <v>1600207199</v>
      </c>
      <c r="B1072" t="s">
        <v>183</v>
      </c>
      <c r="C1072">
        <v>207199</v>
      </c>
      <c r="E1072" t="s">
        <v>47</v>
      </c>
      <c r="F1072" t="s">
        <v>48</v>
      </c>
      <c r="G1072" t="s">
        <v>2</v>
      </c>
      <c r="H1072">
        <v>203621.76000000001</v>
      </c>
      <c r="I1072">
        <v>197056.8</v>
      </c>
      <c r="J1072">
        <v>61832.800000000003</v>
      </c>
      <c r="K1072">
        <v>45041.1</v>
      </c>
      <c r="L1072">
        <v>0</v>
      </c>
      <c r="M1072">
        <v>0</v>
      </c>
      <c r="N1072">
        <v>175932</v>
      </c>
      <c r="O1072">
        <v>137327</v>
      </c>
      <c r="P1072">
        <v>77.290999999999997</v>
      </c>
      <c r="Q1072">
        <v>54.87</v>
      </c>
      <c r="R1072">
        <v>7129</v>
      </c>
      <c r="AA1072" t="s">
        <v>3</v>
      </c>
      <c r="AB1072" s="1">
        <v>43553</v>
      </c>
      <c r="AE1072" s="1">
        <v>43553</v>
      </c>
      <c r="AG1072" s="1">
        <v>43553</v>
      </c>
      <c r="AI1072" s="1">
        <v>43567</v>
      </c>
      <c r="AK1072" s="1">
        <v>43808</v>
      </c>
      <c r="AM1072" s="1">
        <v>43866</v>
      </c>
      <c r="AO1072" s="1">
        <v>43910</v>
      </c>
      <c r="AQ1072">
        <v>1600680047</v>
      </c>
      <c r="AR1072" t="s">
        <v>610</v>
      </c>
      <c r="AS1072">
        <v>4</v>
      </c>
      <c r="AV1072" t="s">
        <v>47</v>
      </c>
      <c r="AW1072" t="s">
        <v>5</v>
      </c>
      <c r="AX1072">
        <v>1016019</v>
      </c>
      <c r="AY1072" t="s">
        <v>9</v>
      </c>
      <c r="BA1072" t="s">
        <v>7</v>
      </c>
      <c r="BB1072" s="1">
        <v>43585</v>
      </c>
      <c r="BD1072" s="1">
        <v>43709</v>
      </c>
      <c r="BF1072">
        <v>0</v>
      </c>
      <c r="BG1072">
        <v>0</v>
      </c>
      <c r="BH1072">
        <v>2349.6</v>
      </c>
      <c r="BI1072">
        <v>0</v>
      </c>
      <c r="BJ1072">
        <v>8484.24</v>
      </c>
      <c r="BK1072">
        <v>0</v>
      </c>
      <c r="BL1072">
        <v>6687</v>
      </c>
      <c r="BM1072">
        <v>0</v>
      </c>
      <c r="BN1072">
        <v>2.94</v>
      </c>
      <c r="BO1072">
        <v>0</v>
      </c>
      <c r="BP1072" s="1">
        <v>43553</v>
      </c>
      <c r="BQ1072" s="1">
        <v>43804</v>
      </c>
      <c r="BR1072">
        <v>680048</v>
      </c>
      <c r="BS1072">
        <v>1</v>
      </c>
      <c r="BT1072" t="s">
        <v>717</v>
      </c>
      <c r="BU1072" t="s">
        <v>720</v>
      </c>
      <c r="BW1072" t="s">
        <v>928</v>
      </c>
      <c r="BX1072">
        <v>1</v>
      </c>
      <c r="BY1072">
        <v>1</v>
      </c>
      <c r="BZ1072">
        <v>6687</v>
      </c>
      <c r="CA1072">
        <v>0</v>
      </c>
      <c r="CB1072">
        <v>2.9369999999999998</v>
      </c>
      <c r="CC1072">
        <v>0</v>
      </c>
      <c r="CD1072">
        <v>2349.6</v>
      </c>
      <c r="CE1072">
        <v>0</v>
      </c>
      <c r="CF1072" t="s">
        <v>996</v>
      </c>
      <c r="CG1072" t="s">
        <v>996</v>
      </c>
      <c r="CH1072" t="s">
        <v>1042</v>
      </c>
      <c r="CI1072" t="s">
        <v>1042</v>
      </c>
    </row>
    <row r="1073" spans="1:83" x14ac:dyDescent="0.25">
      <c r="A1073">
        <v>1601005372</v>
      </c>
      <c r="B1073" t="s">
        <v>619</v>
      </c>
      <c r="C1073">
        <v>1005372</v>
      </c>
      <c r="E1073" t="s">
        <v>81</v>
      </c>
      <c r="F1073" t="s">
        <v>1</v>
      </c>
      <c r="G1073" t="s">
        <v>620</v>
      </c>
      <c r="H1073">
        <v>4302.6000000000004</v>
      </c>
      <c r="I1073">
        <v>4302.6000000000004</v>
      </c>
      <c r="J1073">
        <v>0</v>
      </c>
      <c r="K1073">
        <v>0</v>
      </c>
      <c r="L1073">
        <v>0</v>
      </c>
      <c r="M1073">
        <v>0</v>
      </c>
      <c r="N1073">
        <v>19570.439999999999</v>
      </c>
      <c r="O1073">
        <v>19570.439999999999</v>
      </c>
      <c r="P1073">
        <v>4.26</v>
      </c>
      <c r="Q1073">
        <v>4.26</v>
      </c>
      <c r="AA1073" t="s">
        <v>3</v>
      </c>
      <c r="AO1073" s="1">
        <v>43687</v>
      </c>
      <c r="AQ1073">
        <v>1601095799</v>
      </c>
      <c r="AR1073" t="s">
        <v>621</v>
      </c>
      <c r="AV1073" t="s">
        <v>81</v>
      </c>
      <c r="AW1073" t="s">
        <v>5</v>
      </c>
      <c r="AY1073" t="s">
        <v>6</v>
      </c>
      <c r="BA1073" t="s">
        <v>7</v>
      </c>
      <c r="BB1073" s="1">
        <v>43353</v>
      </c>
      <c r="BC1073" s="1">
        <v>43353</v>
      </c>
      <c r="BD1073" s="1">
        <v>43404</v>
      </c>
      <c r="BE1073" s="1">
        <v>43434</v>
      </c>
      <c r="BF1073">
        <v>0</v>
      </c>
      <c r="BG1073">
        <v>0</v>
      </c>
      <c r="BH1073">
        <v>2982</v>
      </c>
      <c r="BI1073">
        <v>2982</v>
      </c>
      <c r="BJ1073">
        <v>4302.6000000000004</v>
      </c>
      <c r="BK1073">
        <v>4302.6000000000004</v>
      </c>
      <c r="BL1073">
        <v>19570.439999999999</v>
      </c>
      <c r="BM1073">
        <v>19570.439999999999</v>
      </c>
      <c r="BN1073">
        <v>4.26</v>
      </c>
      <c r="BO1073">
        <v>4.26</v>
      </c>
      <c r="BQ1073" s="1">
        <v>43489</v>
      </c>
      <c r="BR1073">
        <v>1095800</v>
      </c>
      <c r="BS1073">
        <v>1</v>
      </c>
      <c r="BT1073" t="s">
        <v>709</v>
      </c>
      <c r="BU1073" t="s">
        <v>710</v>
      </c>
      <c r="BW1073" t="s">
        <v>722</v>
      </c>
      <c r="BX1073">
        <v>426</v>
      </c>
      <c r="BY1073">
        <v>426</v>
      </c>
      <c r="BZ1073">
        <v>19570.439999999999</v>
      </c>
      <c r="CA1073">
        <v>19570.439999999999</v>
      </c>
      <c r="CB1073">
        <v>4.26</v>
      </c>
      <c r="CC1073">
        <v>4.26</v>
      </c>
      <c r="CD1073">
        <v>2982</v>
      </c>
      <c r="CE1073">
        <v>2982</v>
      </c>
    </row>
  </sheetData>
  <autoFilter ref="A1:CE1073" xr:uid="{00000000-0009-0000-0000-000007000000}">
    <sortState ref="A315:CE1072">
      <sortCondition ref="BE1:BE1073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G e m i n i   x m l n s = " h t t p : / / g e m i n i / p i v o t c u s t o m i z a t i o n / T a b l e X M L _ R a n g e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 A p p l i c a t i o n _ T I D < / s t r i n g > < / k e y > < v a l u e > < i n t > 1 3 3 < / i n t > < / v a l u e > < / i t e m > < i t e m > < k e y > < s t r i n g > A p p l i c a t i o n _ F r a m e w o r k < / s t r i n g > < / k e y > < v a l u e > < i n t > 1 8 3 < / i n t > < / v a l u e > < / i t e m > < i t e m > < k e y > < s t r i n g > A p p l i c a t i o n _ N u m b e r < / s t r i n g > < / k e y > < v a l u e > < i n t > 1 6 4 < / i n t > < / v a l u e > < / i t e m > < i t e m > < k e y > < s t r i n g > A p p l i c a t i o n _ A d d r e s s < / s t r i n g > < / k e y > < v a l u e > < i n t > 1 6 3 < / i n t > < / v a l u e > < / i t e m > < i t e m > < k e y > < s t r i n g > A p p l i c a t i o n _ D e s c r i p t i o n < / s t r i n g > < / k e y > < v a l u e > < i n t > 1 8 3 < / i n t > < / v a l u e > < / i t e m > < i t e m > < k e y > < s t r i n g > A p p l i c a t i o n _ L D C < / s t r i n g > < / k e y > < v a l u e > < i n t > 1 3 6 < / i n t > < / v a l u e > < / i t e m > < i t e m > < k e y > < s t r i n g > A p p l i c a t i o n _ S t a t u s < / s t r i n g > < / k e y > < v a l u e > < i n t > 1 5 1 < / i n t > < / v a l u e > < / i t e m > < i t e m > < k e y > < s t r i n g > A p p l i c a t i o n _ C o s t _ E s t i m a t e < / s t r i n g > < / k e y > < v a l u e > < i n t > 2 0 0 < / i n t > < / v a l u e > < / i t e m > < i t e m > < k e y > < s t r i n g > A p p l i c a t i o n _ C o s t _ A c t u a l < / s t r i n g > < / k e y > < v a l u e > < i n t > 1 8 6 < / i n t > < / v a l u e > < / i t e m > < i t e m > < k e y > < s t r i n g > A p p l i c a t i o n _ I n c e n t i v e _ E s t i m a t e < / s t r i n g > < / k e y > < v a l u e > < i n t > 2 3 0 < / i n t > < / v a l u e > < / i t e m > < i t e m > < k e y > < s t r i n g > A p p l i c a t i o n _ I n c e n t i v e _ A c t u a l < / s t r i n g > < / k e y > < v a l u e > < i n t > 2 1 6 < / i n t > < / v a l u e > < / i t e m > < i t e m > < k e y > < s t r i n g > A p p l i c a t i o n _ S H P _ A d d e r _ E s t i m a t e < / s t r i n g > < / k e y > < v a l u e > < i n t > 2 4 2 < / i n t > < / v a l u e > < / i t e m > < i t e m > < k e y > < s t r i n g > A p p l i c a t i o n _ S H P _ A d d e r _ A c t u a l < / s t r i n g > < / k e y > < v a l u e > < i n t > 2 2 8 < / i n t > < / v a l u e > < / i t e m > < i t e m > < k e y > < s t r i n g > A p p l i c a t i o n _ A n n u a l _ E n e r g y _ S a v i n g s _ k W h _ E s t i m a t e < / s t r i n g > < / k e y > < v a l u e > < i n t > 3 5 4 < / i n t > < / v a l u e > < / i t e m > < i t e m > < k e y > < s t r i n g > A p p l i c a t i o n _ A n n u a l _ E n e r g y _ S a v i n g s _ k W h _ A c t u a l < / s t r i n g > < / k e y > < v a l u e > < i n t > 3 4 0 < / i n t > < / v a l u e > < / i t e m > < i t e m > < k e y > < s t r i n g > A p p l i c a t i o n _ D e m a n d _ R e d u c t i o n _ k W _ E s t i m a t e < / s t r i n g > < / k e y > < v a l u e > < i n t > 3 2 1 < / i n t > < / v a l u e > < / i t e m > < i t e m > < k e y > < s t r i n g > A p p l i c a t i o n _ D e m a n d _ R e d u c t i o n _ k W _ A c t u a l < / s t r i n g > < / k e y > < v a l u e > < i n t > 3 0 7 < / i n t > < / v a l u e > < / i t e m > < i t e m > < k e y > < s t r i n g > C u s t o m e r _ T I D < / s t r i n g > < / k e y > < v a l u e > < i n t > 1 2 3 < / i n t > < / v a l u e > < / i t e m > < i t e m > < k e y > < s t r i n g > C u s t o m e r _ N a m e < / s t r i n g > < / k e y > < v a l u e > < i n t > 1 4 0 < / i n t > < / v a l u e > < / i t e m > < i t e m > < k e y > < s t r i n g > C u s t o m e r _ H S T < / s t r i n g > < / k e y > < v a l u e > < i n t > 1 2 6 < / i n t > < / v a l u e > < / i t e m > < i t e m > < k e y > < s t r i n g > A p p l i c a n t _ N a m e < / s t r i n g > < / k e y > < v a l u e > < i n t > 1 3 9 < / i n t > < / v a l u e > < / i t e m > < i t e m > < k e y > < s t r i n g > A p p l i c a n t _ E m a i l < / s t r i n g > < / k e y > < v a l u e > < i n t > 1 3 6 < / i n t > < / v a l u e > < / i t e m > < i t e m > < k e y > < s t r i n g > A p p l i c a n t _ R e p _ C o m p a n y _ T I D < / s t r i n g > < / k e y > < v a l u e > < i n t > 2 1 8 < / i n t > < / v a l u e > < / i t e m > < i t e m > < k e y > < s t r i n g > A p p l i c a n t _ R e p _ C o m p a n y _ N a m e < / s t r i n g > < / k e y > < v a l u e > < i n t > 2 3 5 < / i n t > < / v a l u e > < / i t e m > < i t e m > < k e y > < s t r i n g > A p p l i c a n t _ R e p _ N a m e < / s t r i n g > < / k e y > < v a l u e > < i n t > 1 7 0 < / i n t > < / v a l u e > < / i t e m > < i t e m > < k e y > < s t r i n g > A p p l i c a n t _ R e p _ E m a i l < / s t r i n g > < / k e y > < v a l u e > < i n t > 1 6 7 < / i n t > < / v a l u e > < / i t e m > < i t e m > < k e y > < s t r i n g > A p p l i c a t i o n _ O t h e r _ F u n d i n g < / s t r i n g > < / k e y > < v a l u e > < i n t > 2 0 6 < / i n t > < / v a l u e > < / i t e m > < i t e m > < k e y > < s t r i n g > A p p l i c a t i o n _ C r e a t e d _ O n < / s t r i n g > < / k e y > < v a l u e > < i n t > 1 8 7 < / i n t > < / v a l u e > < / i t e m > < i t e m > < k e y > < s t r i n g > A p p l i c a t i o n _ C r e a t e d _ B y < / s t r i n g > < / k e y > < v a l u e > < i n t > 1 8 4 < / i n t > < / v a l u e > < / i t e m > < i t e m > < k e y > < s t r i n g > A p p l i c a t i o n _ L a s t _ S e n t _ t o _ A p p l i c a n t _ O n < / s t r i n g > < / k e y > < v a l u e > < i n t > 2 8 3 < / i n t > < / v a l u e > < / i t e m > < i t e m > < k e y > < s t r i n g > A p p l i c a t i o n _ T e r m s _ A c c e p t e d _ O n < / s t r i n g > < / k e y > < v a l u e > < i n t > 2 4 0 < / i n t > < / v a l u e > < / i t e m > < i t e m > < k e y > < s t r i n g > A p p l i c a t i o n _ T e r m s _ A c c e p t e d _ B y < / s t r i n g > < / k e y > < v a l u e > < i n t > 2 3 7 < / i n t > < / v a l u e > < / i t e m > < i t e m > < k e y > < s t r i n g > A p p l i c a t i o n _ S u b m i t t e d _ O n < / s t r i n g > < / k e y > < v a l u e > < i n t > 2 0 3 < / i n t > < / v a l u e > < / i t e m > < i t e m > < k e y > < s t r i n g > A p p l i c a t i o n _ S u b m i t t e d _ B y < / s t r i n g > < / k e y > < v a l u e > < i n t > 2 0 0 < / i n t > < / v a l u e > < / i t e m > < i t e m > < k e y > < s t r i n g > A p p l i c a t i o n _ A p p r o v e d _ O n < / s t r i n g > < / k e y > < v a l u e > < i n t > 1 9 9 < / i n t > < / v a l u e > < / i t e m > < i t e m > < k e y > < s t r i n g > A p p l i c a t i o n _ P o s t P r o j e c t _ L a s t _ S e n t _ t o _ A p p l i c a n t _ O n < / s t r i n g > < / k e y > < v a l u e > < i n t > 3 6 1 < / i n t > < / v a l u e > < / i t e m > < i t e m > < k e y > < s t r i n g > A p p l i c a t i o n _ P o s t P r o j e c t _ S u b m i t t e d _ O n < / s t r i n g > < / k e y > < v a l u e > < i n t > 2 8 1 < / i n t > < / v a l u e > < / i t e m > < i t e m > < k e y > < s t r i n g > A p p l i c a t i o n _ P o s t P r o j e c t _ S u b m i t t e d _ B y < / s t r i n g > < / k e y > < v a l u e > < i n t > 2 7 8 < / i n t > < / v a l u e > < / i t e m > < i t e m > < k e y > < s t r i n g > A p p l i c a t i o n _ P o s t P r o j e c t _ A p p r o v e d _ O n < / s t r i n g > < / k e y > < v a l u e > < i n t > 2 7 7 < / i n t > < / v a l u e > < / i t e m > < i t e m > < k e y > < s t r i n g > A p p l i c a t i o n _ P a i d _ O n < / s t r i n g > < / k e y > < v a l u e > < i n t > 1 6 5 < / i n t > < / v a l u e > < / i t e m > < i t e m > < k e y > < s t r i n g > A p p l i c a t i o n _ L a s t _ M o d i f i e d _ O n < / s t r i n g > < / k e y > < v a l u e > < i n t > 2 2 5 < / i n t > < / v a l u e > < / i t e m > < i t e m > < k e y > < s t r i n g > A p p l i c a t i o n _ L a s t _ M o d i f i e d _ B y < / s t r i n g > < / k e y > < v a l u e > < i n t > 2 2 2 < / i n t > < / v a l u e > < / i t e m > < i t e m > < k e y > < s t r i n g > P r o j e c t _ T I D < / s t r i n g > < / k e y > < v a l u e > < i n t > 1 0 7 < / i n t > < / v a l u e > < / i t e m > < i t e m > < k e y > < s t r i n g > P r o j e c t _ N u m b e r < / s t r i n g > < / k e y > < v a l u e > < i n t > 1 3 8 < / i n t > < / v a l u e > < / i t e m > < i t e m > < k e y > < s t r i n g > P r o j e c t _ L o c a t i o n _ N u m b e r < / s t r i n g > < / k e y > < v a l u e > < i n t > 1 9 6 < / i n t > < / v a l u e > < / i t e m > < i t e m > < k e y > < s t r i n g > P r o j e c t _ L o c a t i o n _ N a m e < / s t r i n g > < / k e y > < v a l u e > < i n t > 1 8 2 < / i n t > < / v a l u e > < / i t e m > < i t e m > < k e y > < s t r i n g > P r o j e c t _ L o c a t i o n _ A d d r e s s < / s t r i n g > < / k e y > < v a l u e > < i n t > 1 9 5 < / i n t > < / v a l u e > < / i t e m > < i t e m > < k e y > < s t r i n g > P r o j e c t _ D e s c r i p t i o n < / s t r i n g > < / k e y > < v a l u e > < i n t > 1 5 7 < / i n t > < / v a l u e > < / i t e m > < i t e m > < k e y > < s t r i n g > P r o j e c t _ L D C < / s t r i n g > < / k e y > < v a l u e > < i n t > 1 1 0 < / i n t > < / v a l u e > < / i t e m > < i t e m > < k e y > < s t r i n g > P r o j e c t _ L o c a t i o n _ A c c o u n t _ N u m b e r < / s t r i n g > < / k e y > < v a l u e > < i n t > 2 5 3 < / i n t > < / v a l u e > < / i t e m > < i t e m > < k e y > < s t r i n g > P r o j e c t _ L o c a t i o n _ O w n e r s h i p < / s t r i n g > < / k e y > < v a l u e > < i n t > 2 1 3 < / i n t > < / v a l u e > < / i t e m > < i t e m > < k e y > < s t r i n g > P r o j e c t _ L o c a t i o n _ T y p e < / s t r i n g > < / k e y > < v a l u e > < i n t > 1 7 4 < / i n t > < / v a l u e > < / i t e m > < i t e m > < k e y > < s t r i n g > P r o j e c t _ R e a s o n < / s t r i n g > < / k e y > < v a l u e > < i n t > 1 3 2 < / i n t > < / v a l u e > < / i t e m > < i t e m > < k e y > < s t r i n g > P r o j e c t _ S t a r t _ D a t e _ E s t i m a t e < / s t r i n g > < / k e y > < v a l u e > < i n t > 2 1 2 < / i n t > < / v a l u e > < / i t e m > < i t e m > < k e y > < s t r i n g > P r o j e c t _ S t a r t _ D a t e _ A c t u a l < / s t r i n g > < / k e y > < v a l u e > < i n t > 1 9 8 < / i n t > < / v a l u e > < / i t e m > < i t e m > < k e y > < s t r i n g > P r o j e c t _ C o m p l e t i o n _ D a t e _ E s t i m a t e < / s t r i n g > < / k e y > < v a l u e > < i n t > 2 5 5 < / i n t > < / v a l u e > < / i t e m > < i t e m > < k e y > < s t r i n g > P r o j e c t _ C o m p l e t i o n _ D a t e _ A c t u a l < / s t r i n g > < / k e y > < v a l u e > < i n t > 2 4 1 < / i n t > < / v a l u e > < / i t e m > < i t e m > < k e y > < s t r i n g > P r o j e c t _ S H P _ A d d e r _ E s t i m a t e < / s t r i n g > < / k e y > < v a l u e > < i n t > 2 1 6 < / i n t > < / v a l u e > < / i t e m > < i t e m > < k e y > < s t r i n g > P r o j e c t _ S H P _ A d d e r _ A c t u a l < / s t r i n g > < / k e y > < v a l u e > < i n t > 2 0 2 < / i n t > < / v a l u e > < / i t e m > < i t e m > < k e y > < s t r i n g > P r o j e c t _ I n c e n t i v e _ E s t i m a t e < / s t r i n g > < / k e y > < v a l u e > < i n t > 2 0 4 < / i n t > < / v a l u e > < / i t e m > < i t e m > < k e y > < s t r i n g > P r o j e c t _ I n c e n t i v e _ A c t u a l < / s t r i n g > < / k e y > < v a l u e > < i n t > 1 9 0 < / i n t > < / v a l u e > < / i t e m > < i t e m > < k e y > < s t r i n g > P r o j e c t _ E l i g i b l e _ C o s t s _ E s t i m a t e < / s t r i n g > < / k e y > < v a l u e > < i n t > 2 3 3 < / i n t > < / v a l u e > < / i t e m > < i t e m > < k e y > < s t r i n g > P r o j e c t _ E l i g i b l e _ C o s t s _ A c t u a l < / s t r i n g > < / k e y > < v a l u e > < i n t > 2 1 9 < / i n t > < / v a l u e > < / i t e m > < i t e m > < k e y > < s t r i n g > P r o j e c t _ A n n u a l _ E n e r g y _ S a v i n g s _ k W h _ E s t i m a t e < / s t r i n g > < / k e y > < v a l u e > < i n t > 3 2 8 < / i n t > < / v a l u e > < / i t e m > < i t e m > < k e y > < s t r i n g > P r o j e c t _ A n n u a l _ E n e r g y _ S a v i n g s _ k W h _ A c t u a l < / s t r i n g > < / k e y > < v a l u e > < i n t > 3 1 4 < / i n t > < / v a l u e > < / i t e m > < i t e m > < k e y > < s t r i n g > P r o j e c t _ D e m a n d _ R e d u c t i o n _ k W _ E s t i m a t e < / s t r i n g > < / k e y > < v a l u e > < i n t > 2 9 5 < / i n t > < / v a l u e > < / i t e m > < i t e m > < k e y > < s t r i n g > P r o j e c t _ D e m a n d _ R e d u c t i o n _ k W _ A c t u a l < / s t r i n g > < / k e y > < v a l u e > < i n t > 2 8 1 < / i n t > < / v a l u e > < / i t e m > < i t e m > < k e y > < s t r i n g > P r o j e c t _ C r e a t e d _ O n < / s t r i n g > < / k e y > < v a l u e > < i n t > 1 6 1 < / i n t > < / v a l u e > < / i t e m > < i t e m > < k e y > < s t r i n g > P r o j e c t _ L a s t _ M o d i f i e d _ O n < / s t r i n g > < / k e y > < v a l u e > < i n t > 1 9 9 < / i n t > < / v a l u e > < / i t e m > < i t e m > < k e y > < s t r i n g > M e a s u r e _ T I D < / s t r i n g > < / k e y > < v a l u e > < i n t > 1 1 7 < / i n t > < / v a l u e > < / i t e m > < i t e m > < k e y > < s t r i n g > M e a s u r e _ N u m b e r < / s t r i n g > < / k e y > < v a l u e > < i n t > 1 4 8 < / i n t > < / v a l u e > < / i t e m > < i t e m > < k e y > < s t r i n g > M e a s u r e _ T r a c k < / s t r i n g > < / k e y > < v a l u e > < i n t > 1 2 8 < / i n t > < / v a l u e > < / i t e m > < i t e m > < k e y > < s t r i n g > M e a s u r e _ C a t e g o r y < / s t r i n g > < / k e y > < v a l u e > < i n t > 1 5 2 < / i n t > < / v a l u e > < / i t e m > < i t e m > < k e y > < s t r i n g > M e a s u r e _ S u b _ C a t e g o r y < / s t r i n g > < / k e y > < v a l u e > < i n t > 1 8 2 < / i n t > < / v a l u e > < / i t e m > < i t e m > < k e y > < s t r i n g > M e a s u r e _ N a m e < / s t r i n g > < / k e y > < v a l u e > < i n t > 1 3 4 < / i n t > < / v a l u e > < / i t e m > < i t e m > < k e y > < s t r i n g > M e a s u r e _ Q u a n t i t y _ E s t i m a t e < / s t r i n g > < / k e y > < v a l u e > < i n t > 2 1 0 < / i n t > < / v a l u e > < / i t e m > < i t e m > < k e y > < s t r i n g > M e a s u r e _ Q u a n t i t y _ A c t u a l < / s t r i n g > < / k e y > < v a l u e > < i n t > 1 9 6 < / i n t > < / v a l u e > < / i t e m > < i t e m > < k e y > < s t r i n g > M e a s u r e _ A n n u a l _ E n e r g y _ S a v i n g s _ k W h _ E s t i m a t e < / s t r i n g > < / k e y > < v a l u e > < i n t > 3 3 8 < / i n t > < / v a l u e > < / i t e m > < i t e m > < k e y > < s t r i n g > M e a s u r e _ A n n u a l _ E n e r g y _ S a v i n g s _ k W h _ A c t u a l < / s t r i n g > < / k e y > < v a l u e > < i n t > 3 2 4 < / i n t > < / v a l u e > < / i t e m > < i t e m > < k e y > < s t r i n g > M e a s u r e _ D e m a n d _ R e d u c t i o n _ k W _ E s t i m a t e < / s t r i n g > < / k e y > < v a l u e > < i n t > 3 0 5 < / i n t > < / v a l u e > < / i t e m > < i t e m > < k e y > < s t r i n g > M e a s u r e _ D e m a n d _ R e d u c t i o n _ k W _ A c t u a l < / s t r i n g > < / k e y > < v a l u e > < i n t > 2 9 1 < / i n t > < / v a l u e > < / i t e m > < i t e m > < k e y > < s t r i n g > M e a s u r e _ M a x i m u m _ E l i g i b l e _ I n c e n t i v e _ E s t i m a t e < / s t r i n g > < / k e y > < v a l u e > < i n t > 3 3 6 < / i n t > < / v a l u e > < / i t e m > < i t e m > < k e y > < s t r i n g > M e a s u r e _ M a x i m u m _ E l i g i b l e _ I n c e n t i v e _ A c t u a l < / s t r i n g > < / k e y > < v a l u e > < i n t > 3 2 2 < / i n t > < / v a l u e > < / i t e m > < i t e m > < k e y > < s t r i n g > M e a s u r e _ M a n u f a c t u r e r _ E s t i m a t e < / s t r i n g > < / k e y > < v a l u e > < i n t > 2 4 1 < / i n t > < / v a l u e > < / i t e m > < i t e m > < k e y > < s t r i n g > M e a s u r e _ M a n u f a c t u r e r _ A c t u a l < / s t r i n g > < / k e y > < v a l u e > < i n t > 2 2 7 < / i n t > < / v a l u e > < / i t e m > < i t e m > < k e y > < s t r i n g > M e a s u r e _ M o d e l _ E s t i m a t e < / s t r i n g > < / k e y > < v a l u e > < i n t > 1 9 7 < / i n t > < / v a l u e > < / i t e m > < i t e m > < k e y > < s t r i n g > M e a s u r e _ M o d e l _ A c t u a l < / s t r i n g > < / k e y > < v a l u e > < i n t > 1 8 3 < / i n t > < / v a l u e > < / i t e m > < / C o l u m n W i d t h s > < C o l u m n D i s p l a y I n d e x > < i t e m > < k e y > < s t r i n g > A p p l i c a t i o n _ T I D < / s t r i n g > < / k e y > < v a l u e > < i n t > 0 < / i n t > < / v a l u e > < / i t e m > < i t e m > < k e y > < s t r i n g > A p p l i c a t i o n _ F r a m e w o r k < / s t r i n g > < / k e y > < v a l u e > < i n t > 1 < / i n t > < / v a l u e > < / i t e m > < i t e m > < k e y > < s t r i n g > A p p l i c a t i o n _ N u m b e r < / s t r i n g > < / k e y > < v a l u e > < i n t > 2 < / i n t > < / v a l u e > < / i t e m > < i t e m > < k e y > < s t r i n g > A p p l i c a t i o n _ A d d r e s s < / s t r i n g > < / k e y > < v a l u e > < i n t > 3 < / i n t > < / v a l u e > < / i t e m > < i t e m > < k e y > < s t r i n g > A p p l i c a t i o n _ D e s c r i p t i o n < / s t r i n g > < / k e y > < v a l u e > < i n t > 4 < / i n t > < / v a l u e > < / i t e m > < i t e m > < k e y > < s t r i n g > A p p l i c a t i o n _ L D C < / s t r i n g > < / k e y > < v a l u e > < i n t > 5 < / i n t > < / v a l u e > < / i t e m > < i t e m > < k e y > < s t r i n g > A p p l i c a t i o n _ S t a t u s < / s t r i n g > < / k e y > < v a l u e > < i n t > 6 < / i n t > < / v a l u e > < / i t e m > < i t e m > < k e y > < s t r i n g > A p p l i c a t i o n _ C o s t _ E s t i m a t e < / s t r i n g > < / k e y > < v a l u e > < i n t > 7 < / i n t > < / v a l u e > < / i t e m > < i t e m > < k e y > < s t r i n g > A p p l i c a t i o n _ C o s t _ A c t u a l < / s t r i n g > < / k e y > < v a l u e > < i n t > 8 < / i n t > < / v a l u e > < / i t e m > < i t e m > < k e y > < s t r i n g > A p p l i c a t i o n _ I n c e n t i v e _ E s t i m a t e < / s t r i n g > < / k e y > < v a l u e > < i n t > 9 < / i n t > < / v a l u e > < / i t e m > < i t e m > < k e y > < s t r i n g > A p p l i c a t i o n _ I n c e n t i v e _ A c t u a l < / s t r i n g > < / k e y > < v a l u e > < i n t > 1 0 < / i n t > < / v a l u e > < / i t e m > < i t e m > < k e y > < s t r i n g > A p p l i c a t i o n _ S H P _ A d d e r _ E s t i m a t e < / s t r i n g > < / k e y > < v a l u e > < i n t > 1 1 < / i n t > < / v a l u e > < / i t e m > < i t e m > < k e y > < s t r i n g > A p p l i c a t i o n _ S H P _ A d d e r _ A c t u a l < / s t r i n g > < / k e y > < v a l u e > < i n t > 1 2 < / i n t > < / v a l u e > < / i t e m > < i t e m > < k e y > < s t r i n g > A p p l i c a t i o n _ A n n u a l _ E n e r g y _ S a v i n g s _ k W h _ E s t i m a t e < / s t r i n g > < / k e y > < v a l u e > < i n t > 1 3 < / i n t > < / v a l u e > < / i t e m > < i t e m > < k e y > < s t r i n g > A p p l i c a t i o n _ A n n u a l _ E n e r g y _ S a v i n g s _ k W h _ A c t u a l < / s t r i n g > < / k e y > < v a l u e > < i n t > 1 4 < / i n t > < / v a l u e > < / i t e m > < i t e m > < k e y > < s t r i n g > A p p l i c a t i o n _ D e m a n d _ R e d u c t i o n _ k W _ E s t i m a t e < / s t r i n g > < / k e y > < v a l u e > < i n t > 1 5 < / i n t > < / v a l u e > < / i t e m > < i t e m > < k e y > < s t r i n g > A p p l i c a t i o n _ D e m a n d _ R e d u c t i o n _ k W _ A c t u a l < / s t r i n g > < / k e y > < v a l u e > < i n t > 1 6 < / i n t > < / v a l u e > < / i t e m > < i t e m > < k e y > < s t r i n g > C u s t o m e r _ T I D < / s t r i n g > < / k e y > < v a l u e > < i n t > 1 7 < / i n t > < / v a l u e > < / i t e m > < i t e m > < k e y > < s t r i n g > C u s t o m e r _ N a m e < / s t r i n g > < / k e y > < v a l u e > < i n t > 1 8 < / i n t > < / v a l u e > < / i t e m > < i t e m > < k e y > < s t r i n g > C u s t o m e r _ H S T < / s t r i n g > < / k e y > < v a l u e > < i n t > 1 9 < / i n t > < / v a l u e > < / i t e m > < i t e m > < k e y > < s t r i n g > A p p l i c a n t _ N a m e < / s t r i n g > < / k e y > < v a l u e > < i n t > 2 0 < / i n t > < / v a l u e > < / i t e m > < i t e m > < k e y > < s t r i n g > A p p l i c a n t _ E m a i l < / s t r i n g > < / k e y > < v a l u e > < i n t > 2 1 < / i n t > < / v a l u e > < / i t e m > < i t e m > < k e y > < s t r i n g > A p p l i c a n t _ R e p _ C o m p a n y _ T I D < / s t r i n g > < / k e y > < v a l u e > < i n t > 2 2 < / i n t > < / v a l u e > < / i t e m > < i t e m > < k e y > < s t r i n g > A p p l i c a n t _ R e p _ C o m p a n y _ N a m e < / s t r i n g > < / k e y > < v a l u e > < i n t > 2 3 < / i n t > < / v a l u e > < / i t e m > < i t e m > < k e y > < s t r i n g > A p p l i c a n t _ R e p _ N a m e < / s t r i n g > < / k e y > < v a l u e > < i n t > 2 4 < / i n t > < / v a l u e > < / i t e m > < i t e m > < k e y > < s t r i n g > A p p l i c a n t _ R e p _ E m a i l < / s t r i n g > < / k e y > < v a l u e > < i n t > 2 5 < / i n t > < / v a l u e > < / i t e m > < i t e m > < k e y > < s t r i n g > A p p l i c a t i o n _ O t h e r _ F u n d i n g < / s t r i n g > < / k e y > < v a l u e > < i n t > 2 6 < / i n t > < / v a l u e > < / i t e m > < i t e m > < k e y > < s t r i n g > A p p l i c a t i o n _ C r e a t e d _ O n < / s t r i n g > < / k e y > < v a l u e > < i n t > 2 7 < / i n t > < / v a l u e > < / i t e m > < i t e m > < k e y > < s t r i n g > A p p l i c a t i o n _ C r e a t e d _ B y < / s t r i n g > < / k e y > < v a l u e > < i n t > 2 8 < / i n t > < / v a l u e > < / i t e m > < i t e m > < k e y > < s t r i n g > A p p l i c a t i o n _ L a s t _ S e n t _ t o _ A p p l i c a n t _ O n < / s t r i n g > < / k e y > < v a l u e > < i n t > 2 9 < / i n t > < / v a l u e > < / i t e m > < i t e m > < k e y > < s t r i n g > A p p l i c a t i o n _ T e r m s _ A c c e p t e d _ O n < / s t r i n g > < / k e y > < v a l u e > < i n t > 3 0 < / i n t > < / v a l u e > < / i t e m > < i t e m > < k e y > < s t r i n g > A p p l i c a t i o n _ T e r m s _ A c c e p t e d _ B y < / s t r i n g > < / k e y > < v a l u e > < i n t > 3 1 < / i n t > < / v a l u e > < / i t e m > < i t e m > < k e y > < s t r i n g > A p p l i c a t i o n _ S u b m i t t e d _ O n < / s t r i n g > < / k e y > < v a l u e > < i n t > 3 2 < / i n t > < / v a l u e > < / i t e m > < i t e m > < k e y > < s t r i n g > A p p l i c a t i o n _ S u b m i t t e d _ B y < / s t r i n g > < / k e y > < v a l u e > < i n t > 3 3 < / i n t > < / v a l u e > < / i t e m > < i t e m > < k e y > < s t r i n g > A p p l i c a t i o n _ A p p r o v e d _ O n < / s t r i n g > < / k e y > < v a l u e > < i n t > 3 4 < / i n t > < / v a l u e > < / i t e m > < i t e m > < k e y > < s t r i n g > A p p l i c a t i o n _ P o s t P r o j e c t _ L a s t _ S e n t _ t o _ A p p l i c a n t _ O n < / s t r i n g > < / k e y > < v a l u e > < i n t > 3 5 < / i n t > < / v a l u e > < / i t e m > < i t e m > < k e y > < s t r i n g > A p p l i c a t i o n _ P o s t P r o j e c t _ S u b m i t t e d _ O n < / s t r i n g > < / k e y > < v a l u e > < i n t > 3 6 < / i n t > < / v a l u e > < / i t e m > < i t e m > < k e y > < s t r i n g > A p p l i c a t i o n _ P o s t P r o j e c t _ S u b m i t t e d _ B y < / s t r i n g > < / k e y > < v a l u e > < i n t > 3 7 < / i n t > < / v a l u e > < / i t e m > < i t e m > < k e y > < s t r i n g > A p p l i c a t i o n _ P o s t P r o j e c t _ A p p r o v e d _ O n < / s t r i n g > < / k e y > < v a l u e > < i n t > 3 8 < / i n t > < / v a l u e > < / i t e m > < i t e m > < k e y > < s t r i n g > A p p l i c a t i o n _ P a i d _ O n < / s t r i n g > < / k e y > < v a l u e > < i n t > 3 9 < / i n t > < / v a l u e > < / i t e m > < i t e m > < k e y > < s t r i n g > A p p l i c a t i o n _ L a s t _ M o d i f i e d _ O n < / s t r i n g > < / k e y > < v a l u e > < i n t > 4 0 < / i n t > < / v a l u e > < / i t e m > < i t e m > < k e y > < s t r i n g > A p p l i c a t i o n _ L a s t _ M o d i f i e d _ B y < / s t r i n g > < / k e y > < v a l u e > < i n t > 4 1 < / i n t > < / v a l u e > < / i t e m > < i t e m > < k e y > < s t r i n g > P r o j e c t _ T I D < / s t r i n g > < / k e y > < v a l u e > < i n t > 4 2 < / i n t > < / v a l u e > < / i t e m > < i t e m > < k e y > < s t r i n g > P r o j e c t _ N u m b e r < / s t r i n g > < / k e y > < v a l u e > < i n t > 4 3 < / i n t > < / v a l u e > < / i t e m > < i t e m > < k e y > < s t r i n g > P r o j e c t _ L o c a t i o n _ N u m b e r < / s t r i n g > < / k e y > < v a l u e > < i n t > 4 4 < / i n t > < / v a l u e > < / i t e m > < i t e m > < k e y > < s t r i n g > P r o j e c t _ L o c a t i o n _ N a m e < / s t r i n g > < / k e y > < v a l u e > < i n t > 4 5 < / i n t > < / v a l u e > < / i t e m > < i t e m > < k e y > < s t r i n g > P r o j e c t _ L o c a t i o n _ A d d r e s s < / s t r i n g > < / k e y > < v a l u e > < i n t > 4 6 < / i n t > < / v a l u e > < / i t e m > < i t e m > < k e y > < s t r i n g > P r o j e c t _ D e s c r i p t i o n < / s t r i n g > < / k e y > < v a l u e > < i n t > 4 7 < / i n t > < / v a l u e > < / i t e m > < i t e m > < k e y > < s t r i n g > P r o j e c t _ L D C < / s t r i n g > < / k e y > < v a l u e > < i n t > 4 8 < / i n t > < / v a l u e > < / i t e m > < i t e m > < k e y > < s t r i n g > P r o j e c t _ L o c a t i o n _ A c c o u n t _ N u m b e r < / s t r i n g > < / k e y > < v a l u e > < i n t > 4 9 < / i n t > < / v a l u e > < / i t e m > < i t e m > < k e y > < s t r i n g > P r o j e c t _ L o c a t i o n _ O w n e r s h i p < / s t r i n g > < / k e y > < v a l u e > < i n t > 5 0 < / i n t > < / v a l u e > < / i t e m > < i t e m > < k e y > < s t r i n g > P r o j e c t _ L o c a t i o n _ T y p e < / s t r i n g > < / k e y > < v a l u e > < i n t > 5 1 < / i n t > < / v a l u e > < / i t e m > < i t e m > < k e y > < s t r i n g > P r o j e c t _ R e a s o n < / s t r i n g > < / k e y > < v a l u e > < i n t > 5 2 < / i n t > < / v a l u e > < / i t e m > < i t e m > < k e y > < s t r i n g > P r o j e c t _ S t a r t _ D a t e _ E s t i m a t e < / s t r i n g > < / k e y > < v a l u e > < i n t > 5 3 < / i n t > < / v a l u e > < / i t e m > < i t e m > < k e y > < s t r i n g > P r o j e c t _ S t a r t _ D a t e _ A c t u a l < / s t r i n g > < / k e y > < v a l u e > < i n t > 5 4 < / i n t > < / v a l u e > < / i t e m > < i t e m > < k e y > < s t r i n g > P r o j e c t _ C o m p l e t i o n _ D a t e _ E s t i m a t e < / s t r i n g > < / k e y > < v a l u e > < i n t > 5 5 < / i n t > < / v a l u e > < / i t e m > < i t e m > < k e y > < s t r i n g > P r o j e c t _ C o m p l e t i o n _ D a t e _ A c t u a l < / s t r i n g > < / k e y > < v a l u e > < i n t > 5 6 < / i n t > < / v a l u e > < / i t e m > < i t e m > < k e y > < s t r i n g > P r o j e c t _ S H P _ A d d e r _ E s t i m a t e < / s t r i n g > < / k e y > < v a l u e > < i n t > 5 7 < / i n t > < / v a l u e > < / i t e m > < i t e m > < k e y > < s t r i n g > P r o j e c t _ S H P _ A d d e r _ A c t u a l < / s t r i n g > < / k e y > < v a l u e > < i n t > 5 8 < / i n t > < / v a l u e > < / i t e m > < i t e m > < k e y > < s t r i n g > P r o j e c t _ I n c e n t i v e _ E s t i m a t e < / s t r i n g > < / k e y > < v a l u e > < i n t > 5 9 < / i n t > < / v a l u e > < / i t e m > < i t e m > < k e y > < s t r i n g > P r o j e c t _ I n c e n t i v e _ A c t u a l < / s t r i n g > < / k e y > < v a l u e > < i n t > 6 0 < / i n t > < / v a l u e > < / i t e m > < i t e m > < k e y > < s t r i n g > P r o j e c t _ E l i g i b l e _ C o s t s _ E s t i m a t e < / s t r i n g > < / k e y > < v a l u e > < i n t > 6 1 < / i n t > < / v a l u e > < / i t e m > < i t e m > < k e y > < s t r i n g > P r o j e c t _ E l i g i b l e _ C o s t s _ A c t u a l < / s t r i n g > < / k e y > < v a l u e > < i n t > 6 2 < / i n t > < / v a l u e > < / i t e m > < i t e m > < k e y > < s t r i n g > P r o j e c t _ A n n u a l _ E n e r g y _ S a v i n g s _ k W h _ E s t i m a t e < / s t r i n g > < / k e y > < v a l u e > < i n t > 6 3 < / i n t > < / v a l u e > < / i t e m > < i t e m > < k e y > < s t r i n g > P r o j e c t _ A n n u a l _ E n e r g y _ S a v i n g s _ k W h _ A c t u a l < / s t r i n g > < / k e y > < v a l u e > < i n t > 6 4 < / i n t > < / v a l u e > < / i t e m > < i t e m > < k e y > < s t r i n g > P r o j e c t _ D e m a n d _ R e d u c t i o n _ k W _ E s t i m a t e < / s t r i n g > < / k e y > < v a l u e > < i n t > 6 5 < / i n t > < / v a l u e > < / i t e m > < i t e m > < k e y > < s t r i n g > P r o j e c t _ D e m a n d _ R e d u c t i o n _ k W _ A c t u a l < / s t r i n g > < / k e y > < v a l u e > < i n t > 6 6 < / i n t > < / v a l u e > < / i t e m > < i t e m > < k e y > < s t r i n g > P r o j e c t _ C r e a t e d _ O n < / s t r i n g > < / k e y > < v a l u e > < i n t > 6 7 < / i n t > < / v a l u e > < / i t e m > < i t e m > < k e y > < s t r i n g > P r o j e c t _ L a s t _ M o d i f i e d _ O n < / s t r i n g > < / k e y > < v a l u e > < i n t > 6 8 < / i n t > < / v a l u e > < / i t e m > < i t e m > < k e y > < s t r i n g > M e a s u r e _ T I D < / s t r i n g > < / k e y > < v a l u e > < i n t > 6 9 < / i n t > < / v a l u e > < / i t e m > < i t e m > < k e y > < s t r i n g > M e a s u r e _ N u m b e r < / s t r i n g > < / k e y > < v a l u e > < i n t > 7 0 < / i n t > < / v a l u e > < / i t e m > < i t e m > < k e y > < s t r i n g > M e a s u r e _ T r a c k < / s t r i n g > < / k e y > < v a l u e > < i n t > 7 1 < / i n t > < / v a l u e > < / i t e m > < i t e m > < k e y > < s t r i n g > M e a s u r e _ C a t e g o r y < / s t r i n g > < / k e y > < v a l u e > < i n t > 7 2 < / i n t > < / v a l u e > < / i t e m > < i t e m > < k e y > < s t r i n g > M e a s u r e _ S u b _ C a t e g o r y < / s t r i n g > < / k e y > < v a l u e > < i n t > 7 3 < / i n t > < / v a l u e > < / i t e m > < i t e m > < k e y > < s t r i n g > M e a s u r e _ N a m e < / s t r i n g > < / k e y > < v a l u e > < i n t > 7 4 < / i n t > < / v a l u e > < / i t e m > < i t e m > < k e y > < s t r i n g > M e a s u r e _ Q u a n t i t y _ E s t i m a t e < / s t r i n g > < / k e y > < v a l u e > < i n t > 7 5 < / i n t > < / v a l u e > < / i t e m > < i t e m > < k e y > < s t r i n g > M e a s u r e _ Q u a n t i t y _ A c t u a l < / s t r i n g > < / k e y > < v a l u e > < i n t > 7 6 < / i n t > < / v a l u e > < / i t e m > < i t e m > < k e y > < s t r i n g > M e a s u r e _ A n n u a l _ E n e r g y _ S a v i n g s _ k W h _ E s t i m a t e < / s t r i n g > < / k e y > < v a l u e > < i n t > 7 7 < / i n t > < / v a l u e > < / i t e m > < i t e m > < k e y > < s t r i n g > M e a s u r e _ A n n u a l _ E n e r g y _ S a v i n g s _ k W h _ A c t u a l < / s t r i n g > < / k e y > < v a l u e > < i n t > 7 8 < / i n t > < / v a l u e > < / i t e m > < i t e m > < k e y > < s t r i n g > M e a s u r e _ D e m a n d _ R e d u c t i o n _ k W _ E s t i m a t e < / s t r i n g > < / k e y > < v a l u e > < i n t > 7 9 < / i n t > < / v a l u e > < / i t e m > < i t e m > < k e y > < s t r i n g > M e a s u r e _ D e m a n d _ R e d u c t i o n _ k W _ A c t u a l < / s t r i n g > < / k e y > < v a l u e > < i n t > 8 0 < / i n t > < / v a l u e > < / i t e m > < i t e m > < k e y > < s t r i n g > M e a s u r e _ M a x i m u m _ E l i g i b l e _ I n c e n t i v e _ E s t i m a t e < / s t r i n g > < / k e y > < v a l u e > < i n t > 8 1 < / i n t > < / v a l u e > < / i t e m > < i t e m > < k e y > < s t r i n g > M e a s u r e _ M a x i m u m _ E l i g i b l e _ I n c e n t i v e _ A c t u a l < / s t r i n g > < / k e y > < v a l u e > < i n t > 8 2 < / i n t > < / v a l u e > < / i t e m > < i t e m > < k e y > < s t r i n g > M e a s u r e _ M a n u f a c t u r e r _ E s t i m a t e < / s t r i n g > < / k e y > < v a l u e > < i n t > 8 3 < / i n t > < / v a l u e > < / i t e m > < i t e m > < k e y > < s t r i n g > M e a s u r e _ M a n u f a c t u r e r _ A c t u a l < / s t r i n g > < / k e y > < v a l u e > < i n t > 8 4 < / i n t > < / v a l u e > < / i t e m > < i t e m > < k e y > < s t r i n g > M e a s u r e _ M o d e l _ E s t i m a t e < / s t r i n g > < / k e y > < v a l u e > < i n t > 8 5 < / i n t > < / v a l u e > < / i t e m > < i t e m > < k e y > < s t r i n g > M e a s u r e _ M o d e l _ A c t u a l < / s t r i n g > < / k e y > < v a l u e > < i n t > 8 6 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 R a n g e 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 R a n g e 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 C o l u m n s \ A p p l i c a t i o n _ F r a m e w o r k 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 C o l u m n s \ A p p l i c a t i o n _ A d d r e s s 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 C o l u m n s \ A p p l i c a t i o n _ L D C 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 C o l u m n s \ A p p l i c a t i o n _ C o s t _ E s t i m a t e 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 C o l u m n s \ A p p l i c a t i o n _ C o s t _ A c t u a l 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 C o l u m n s \ A p p l i c a t i o n _ I n c e n t i v e _ E s t i m a t e 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 C o l u m n s \ A p p l i c a t i o n _ I n c e n t i v e _ A c t u a l 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 C o l u m n s \ A p p l i c a t i o n _ S H P _ A d d e r _ E s t i m a t e 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 C o l u m n s \ A p p l i c a t i o n _ S H P _ A d d e r _ A c t u a l 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 C o l u m n s \ A p p l i c a t i o n _ A n n u a l _ E n e r g y _ S a v i n g s _ k W h _ E s t i m a t e 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 C o l u m n s \ A p p l i c a t i o n _ A n n u a l _ E n e r g y _ S a v i n g s _ k W h _ A c t u a l 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 C o l u m n s \ A p p l i c a t i o n _ D e m a n d _ R e d u c t i o n _ k W _ E s t i m a t e 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 C o l u m n s \ A p p l i c a t i o n _ D e m a n d _ R e d u c t i o n _ k W _ A c t u a l 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 C o l u m n s \ C u s t o m e r _ T I D 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 C o l u m n s \ C u s t o m e r _ N a m e 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 C o l u m n s \ C u s t o m e r _ H S T 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 C o l u m n s \ A p p l i c a n t _ N a m e 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 C o l u m n s \ A p p l i c a n t _ E m a i l 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 C o l u m n s \ A p p l i c a n t _ R e p _ C o m p a n y _ T I D 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 C o l u m n s \ A p p l i c a n t _ R e p _ C o m p a n y _ N a m e 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 C o l u m n s \ A p p l i c a n t _ R e p _ N a m e 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 C o l u m n s \ A p p l i c a n t _ R e p _ E m a i l 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 C o l u m n s \ A p p l i c a t i o n _ O t h e r _ F u n d i n g 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 C o l u m n s \ A p p l i c a t i o n _ C r e a t e d _ O n 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 C o l u m n s \ A p p l i c a t i o n _ C r e a t e d _ B y 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 C o l u m n s \ A p p l i c a t i o n _ L a s t _ S e n t _ t o _ A p p l i c a n t _ O n 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 C o l u m n s \ A p p l i c a t i o n _ T e r m s _ A c c e p t e d _ O n 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 C o l u m n s \ A p p l i c a t i o n _ T e r m s _ A c c e p t e d _ B y 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 C o l u m n s \ A p p l i c a t i o n _ S u b m i t t e d _ O n 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 C o l u m n s \ A p p l i c a t i o n _ S u b m i t t e d _ B y 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 C o l u m n s \ A p p l i c a t i o n _ A p p r o v e d _ O n 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 C o l u m n s \ A p p l i c a t i o n _ P o s t P r o j e c t _ L a s t _ S e n t _ t o _ A p p l i c a n t _ O n 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 C o l u m n s \ A p p l i c a t i o n _ P o s t P r o j e c t _ S u b m i t t e d _ O n 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 C o l u m n s \ A p p l i c a t i o n _ P o s t P r o j e c t _ S u b m i t t e d _ B y 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 C o l u m n s \ A p p l i c a t i o n _ P o s t P r o j e c t _ A p p r o v e d _ O n 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 C o l u m n s \ A p p l i c a t i o n _ P a i d _ O n 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 C o l u m n s \ A p p l i c a t i o n _ L a s t _ M o d i f i e d _ O n 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 C o l u m n s \ A p p l i c a t i o n _ L a s t _ M o d i f i e d _ B y 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 C o l u m n s \ P r o j e c t _ L o c a t i o n _ N u m b e r 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 C o l u m n s \ P r o j e c t _ L o c a t i o n _ N a m e 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 C o l u m n s \ P r o j e c t _ L o c a t i o n _ A d d r e s s 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 C o l u m n s \ P r o j e c t _ L D C 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 C o l u m n s \ P r o j e c t _ L o c a t i o n _ A c c o u n t _ N u m b e r 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 C o l u m n s \ P r o j e c t _ L o c a t i o n _ O w n e r s h i p 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 C o l u m n s \ P r o j e c t _ L o c a t i o n _ T y p e 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 C o l u m n s \ P r o j e c t _ R e a s o n 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 C o l u m n s \ P r o j e c t _ S t a r t _ D a t e _ E s t i m a t e 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 C o l u m n s \ P r o j e c t _ S t a r t _ D a t e _ A c t u a l 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 C o l u m n s \ P r o j e c t _ C o m p l e t i o n _ D a t e _ E s t i m a t e 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 C o l u m n s \ P r o j e c t _ C o m p l e t i o n _ D a t e _ A c t u a l 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 C o l u m n s \ P r o j e c t _ S H P _ A d d e r _ E s t i m a t e 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 C o l u m n s \ P r o j e c t _ S H P _ A d d e r _ A c t u a l 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 C o l u m n s \ P r o j e c t _ I n c e n t i v e _ E s t i m a t e 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 C o l u m n s \ P r o j e c t _ I n c e n t i v e _ A c t u a l 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 C o l u m n s \ P r o j e c t _ E l i g i b l e _ C o s t s _ E s t i m a t e 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 C o l u m n s \ P r o j e c t _ E l i g i b l e _ C o s t s _ A c t u a l 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 C o l u m n s \ P r o j e c t _ A n n u a l _ E n e r g y _ S a v i n g s _ k W h _ E s t i m a t e 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 C o l u m n s \ P r o j e c t _ A n n u a l _ E n e r g y _ S a v i n g s _ k W h _ A c t u a l 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 C o l u m n s \ P r o j e c t _ D e m a n d _ R e d u c t i o n _ k W _ E s t i m a t e 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 C o l u m n s \ P r o j e c t _ D e m a n d _ R e d u c t i o n _ k W _ A c t u a l 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 C o l u m n s \ P r o j e c t _ C r e a t e d _ O n 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 C o l u m n s \ P r o j e c t _ L a s t _ M o d i f i e d _ O n 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 C o l u m n s \ M e a s u r e _ T r a c k 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 C o l u m n s \ M e a s u r e _ C a t e g o r y 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 C o l u m n s \ M e a s u r e _ S u b _ C a t e g o r y 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 C o l u m n s \ M e a s u r e _ Q u a n t i t y _ E s t i m a t e 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 C o l u m n s \ M e a s u r e _ Q u a n t i t y _ A c t u a l 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 C o l u m n s \ M e a s u r e _ A n n u a l _ E n e r g y _ S a v i n g s _ k W h _ E s t i m a t e 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 C o l u m n s \ M e a s u r e _ A n n u a l _ E n e r g y _ S a v i n g s _ k W h _ A c t u a l 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 C o l u m n s \ M e a s u r e _ D e m a n d _ R e d u c t i o n _ k W _ E s t i m a t e 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 C o l u m n s \ M e a s u r e _ D e m a n d _ R e d u c t i o n _ k W _ A c t u a l 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 C o l u m n s \ M e a s u r e _ M a x i m u m _ E l i g i b l e _ I n c e n t i v e _ E s t i m a t e 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 C o l u m n s \ M e a s u r e _ M a x i m u m _ E l i g i b l e _ I n c e n t i v e _ A c t u a l 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 C o l u m n s \ M e a s u r e _ M a n u f a c t u r e r _ E s t i m a t e 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 C o l u m n s \ M e a s u r e _ M a n u f a c t u r e r _ A c t u a l 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 C o l u m n s \ M e a s u r e _ M o d e l _ E s t i m a t e 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 C o l u m n s \ M e a s u r e _ M o d e l _ A c t u a l 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Props1.xml><?xml version="1.0" encoding="utf-8"?>
<ds:datastoreItem xmlns:ds="http://schemas.openxmlformats.org/officeDocument/2006/customXml" ds:itemID="{A312A260-76FF-47DA-979A-2CCAB71F661F}">
  <ds:schemaRefs/>
</ds:datastoreItem>
</file>

<file path=customXml/itemProps2.xml><?xml version="1.0" encoding="utf-8"?>
<ds:datastoreItem xmlns:ds="http://schemas.openxmlformats.org/officeDocument/2006/customXml" ds:itemID="{DE24378A-6F38-4C28-9526-2CC617AFE778}">
  <ds:schemaRefs/>
</ds:datastoreItem>
</file>

<file path=customXml/itemProps3.xml><?xml version="1.0" encoding="utf-8"?>
<ds:datastoreItem xmlns:ds="http://schemas.openxmlformats.org/officeDocument/2006/customXml" ds:itemID="{0695D44C-FFB3-4AAC-A121-BCD72658EB7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LRAMVA</vt:lpstr>
      <vt:lpstr>Applications</vt:lpstr>
      <vt:lpstr>Projects</vt:lpstr>
      <vt:lpstr>Measures</vt:lpstr>
      <vt:lpstr>Complete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Elve</dc:creator>
  <cp:lastModifiedBy>Beharriell, Greg</cp:lastModifiedBy>
  <dcterms:created xsi:type="dcterms:W3CDTF">2020-06-23T15:59:25Z</dcterms:created>
  <dcterms:modified xsi:type="dcterms:W3CDTF">2020-10-08T17:53:25Z</dcterms:modified>
</cp:coreProperties>
</file>