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-FPS01\Home\Kerrch\{profile}\Desktop\2020 RRR\TOU Choice\Final\"/>
    </mc:Choice>
  </mc:AlternateContent>
  <xr:revisionPtr revIDLastSave="0" documentId="13_ncr:1_{33A6547C-7125-41C8-90B5-8DD549278863}" xr6:coauthVersionLast="45" xr6:coauthVersionMax="45" xr10:uidLastSave="{00000000-0000-0000-0000-000000000000}"/>
  <bookViews>
    <workbookView xWindow="-110" yWindow="-110" windowWidth="25820" windowHeight="14020" xr2:uid="{8FC2F96D-E124-4AD3-ABF9-FAC9032F97DD}"/>
  </bookViews>
  <sheets>
    <sheet name="Worksheet" sheetId="1" r:id="rId1"/>
    <sheet name="Data Diction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1" l="1"/>
  <c r="P3" i="1"/>
  <c r="S3" i="1" s="1"/>
  <c r="H3" i="1"/>
  <c r="K3" i="1"/>
  <c r="J3" i="1"/>
  <c r="I3" i="1"/>
  <c r="O3" i="1"/>
  <c r="N3" i="1"/>
  <c r="L3" i="1"/>
  <c r="G3" i="1"/>
  <c r="S2" i="1" l="1"/>
  <c r="R2" i="1"/>
  <c r="Q2" i="1"/>
  <c r="P2" i="1"/>
  <c r="K2" i="1"/>
  <c r="J2" i="1"/>
  <c r="I2" i="1"/>
  <c r="H2" i="1"/>
  <c r="O2" i="1"/>
  <c r="N2" i="1"/>
  <c r="M2" i="1"/>
  <c r="L2" i="1"/>
  <c r="G2" i="1"/>
</calcChain>
</file>

<file path=xl/sharedStrings.xml><?xml version="1.0" encoding="utf-8"?>
<sst xmlns="http://schemas.openxmlformats.org/spreadsheetml/2006/main" count="327" uniqueCount="106">
  <si>
    <t>ldc_id</t>
  </si>
  <si>
    <t>year</t>
  </si>
  <si>
    <t>month</t>
  </si>
  <si>
    <t>total_monthly_off_peak_kwh</t>
  </si>
  <si>
    <t>total_monthly_mid_peak_kwh</t>
  </si>
  <si>
    <t>total_monthly_on_peak_kwh</t>
  </si>
  <si>
    <t>rate_class</t>
  </si>
  <si>
    <t>Alectra</t>
  </si>
  <si>
    <t>Atikokan Hydro Inc.</t>
  </si>
  <si>
    <t>Bluewater Power Distribution Corporation</t>
  </si>
  <si>
    <t>Brantford Power Inc.</t>
  </si>
  <si>
    <t>Burlington Hydro Electric Inc.</t>
  </si>
  <si>
    <t>Canadian Niagara Power</t>
  </si>
  <si>
    <t>Centre Wellington Hydro Ltd.</t>
  </si>
  <si>
    <t>Chapleau Public Utilities Corporation</t>
  </si>
  <si>
    <t>Cooperative Hydro Embrun Inc.</t>
  </si>
  <si>
    <t>E.L.K. Energy Inc.</t>
  </si>
  <si>
    <t>Elexicon Energy – Veridian</t>
  </si>
  <si>
    <t>Elexicon Energy – Whitby</t>
  </si>
  <si>
    <t>Energy+ Inc.</t>
  </si>
  <si>
    <t>Entegrus Powerlines</t>
  </si>
  <si>
    <t>Enwin Utilities</t>
  </si>
  <si>
    <t>EPCOR Electricity Distribution</t>
  </si>
  <si>
    <t>ERTH Power Corporation</t>
  </si>
  <si>
    <t>Espanola Regional Hydro</t>
  </si>
  <si>
    <t>Essex Powerlines</t>
  </si>
  <si>
    <t>Festival Hydro Inc.</t>
  </si>
  <si>
    <t>Fort Frances Power Corporation</t>
  </si>
  <si>
    <t>Greater Sudbury Hydro Inc.</t>
  </si>
  <si>
    <t>Grimsby Power Inc.</t>
  </si>
  <si>
    <t>Guelph Hydro Electric Systems Inc.</t>
  </si>
  <si>
    <t>Halton Hills Hydro Inc.</t>
  </si>
  <si>
    <t>Hearst Power Distribution Co Ltd</t>
  </si>
  <si>
    <t>Hydro 2000 Inc.</t>
  </si>
  <si>
    <t>Hydro Hawkesbury Inc.</t>
  </si>
  <si>
    <t>Hydro One</t>
  </si>
  <si>
    <t>Hydro Ottawa</t>
  </si>
  <si>
    <t>InnPower Corporation</t>
  </si>
  <si>
    <t>Kenora Hydro</t>
  </si>
  <si>
    <t>Kingston Hydro Corp.</t>
  </si>
  <si>
    <t>Kitchener-Wilmot Hydro</t>
  </si>
  <si>
    <t>Lakefront Utilities</t>
  </si>
  <si>
    <t>Lakeland Power Distribution</t>
  </si>
  <si>
    <t>London Hydro</t>
  </si>
  <si>
    <t>Midland Power Utility Corporation</t>
  </si>
  <si>
    <t>Milton Hydro Distribution</t>
  </si>
  <si>
    <t>Newmarket-Tay Power</t>
  </si>
  <si>
    <t>Niagara Peninsula Energy Inc.</t>
  </si>
  <si>
    <t>Niagara-on-the-Lake Hydro</t>
  </si>
  <si>
    <t>North Bay Hydro</t>
  </si>
  <si>
    <t>Northern Ontario Wires Inc.</t>
  </si>
  <si>
    <t>Oakville Hydro Electricity Distribution Inc.</t>
  </si>
  <si>
    <t>Orangeville Hydro Limited</t>
  </si>
  <si>
    <t>Orillia Power Distribution Corp.</t>
  </si>
  <si>
    <t>Oshawa Power and Utilities Corporation</t>
  </si>
  <si>
    <t>Ottawa River Power</t>
  </si>
  <si>
    <t>Peterborough Utilities</t>
  </si>
  <si>
    <t>PUC Distribution</t>
  </si>
  <si>
    <t>Renfrew Hydro Inc.</t>
  </si>
  <si>
    <t>Rideau St.Lawrence Distribution</t>
  </si>
  <si>
    <t>Sioux Lookout Hydro</t>
  </si>
  <si>
    <t>Thunder Bay Hydro Electricity Distribution</t>
  </si>
  <si>
    <t>Tillsonburg Hydro Inc.</t>
  </si>
  <si>
    <t>Toronto Hydro-Electric System</t>
  </si>
  <si>
    <t>Wasaga Distribution Inc.</t>
  </si>
  <si>
    <t>Waterloo North Hydro</t>
  </si>
  <si>
    <t>Welland Hydro-Electric System Corp.</t>
  </si>
  <si>
    <t>Wellington North Power Inc.</t>
  </si>
  <si>
    <t>Westario Power Inc.</t>
  </si>
  <si>
    <t>res</t>
  </si>
  <si>
    <t>customer_count_tiered_gt_tier2</t>
  </si>
  <si>
    <t>gslt50</t>
  </si>
  <si>
    <t>customer_count_tiered_lt_tier1</t>
  </si>
  <si>
    <t>customer_count_tiered_btwn_tier1and2</t>
  </si>
  <si>
    <t>total_monthly_tou_kwh</t>
  </si>
  <si>
    <t>total_monthly_tiered_kwh</t>
  </si>
  <si>
    <t>total_monthly_tiered_kwh_gt_tier2</t>
  </si>
  <si>
    <t>total_monthly_tiered_kwh_btwn_tier1and2</t>
  </si>
  <si>
    <t>total_monthly_tiered_kwh_lt_tier1</t>
  </si>
  <si>
    <t>tier_1_kwh</t>
  </si>
  <si>
    <t>tier_2_kwh</t>
  </si>
  <si>
    <t>N/A</t>
  </si>
  <si>
    <t>total_customer_count_tou</t>
  </si>
  <si>
    <t>total_customer_count_tiered</t>
  </si>
  <si>
    <t>Illustrative Example: Alectra</t>
  </si>
  <si>
    <t>Column header</t>
  </si>
  <si>
    <t>Data type</t>
  </si>
  <si>
    <t>Description</t>
  </si>
  <si>
    <t>Character/text</t>
  </si>
  <si>
    <t>The name of the ldc</t>
  </si>
  <si>
    <t>The commodity rate class either: residential (res) or general service less than 50 kW (gslt50)</t>
  </si>
  <si>
    <t>Integer</t>
  </si>
  <si>
    <t>The first tier of monthly consumption</t>
  </si>
  <si>
    <t>The second tier of monthly consumption, only used for residential customers</t>
  </si>
  <si>
    <t>The reporting year</t>
  </si>
  <si>
    <t>The reporting month</t>
  </si>
  <si>
    <t>Integer or Decimal</t>
  </si>
  <si>
    <t>The total number of customers on TOU for a specific ldc_id, rate_class combination</t>
  </si>
  <si>
    <t>The total monthly consumption in the off-mid-on-peak period for customers for a specific ldc_id, rate_class combination</t>
  </si>
  <si>
    <t>The total monthly for the customers on the TOU price plan for a specific ldc_id, rate_class combination</t>
  </si>
  <si>
    <t>The total number of customers on tiered whose monthly consumption is less than or equal to tier_1_kwh for a specific ldc_id, rate_class combination</t>
  </si>
  <si>
    <t>The total number of customers on tiered whose monthly consumption is between tier_1_kwh and tier_2_kwh for a specific ldc_id, rate_class combination</t>
  </si>
  <si>
    <t>The total number of customers on tiered whose monthly consumption is greater than tier_2_kwh for a specific ldc_id, rate_class combination</t>
  </si>
  <si>
    <t>The total number of customers on the tiered price plan for a specific ldc_id, rate_class combination</t>
  </si>
  <si>
    <t>The total monthly consumption in the specific tier condition for customers for a specific ldc_id, rate_class combination</t>
  </si>
  <si>
    <t>The total monthly for the customers on the tiered price plan for a specific ldc_id, rate_class combination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</si>
</sst>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 tint="0.249977111117893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767171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3" fillId="0" borderId="1" xfId="0" applyNumberFormat="1" applyFont="1" applyBorder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166" fontId="6" fillId="2" borderId="0" xfId="0" applyNumberFormat="1" applyFont="1" applyFill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3">
    <cellStyle name="Comma 2" xfId="2" xr:uid="{76EDB06E-5812-40ED-9F49-4F96FE171277}"/>
    <cellStyle name="Comma 2 2" xfId="5" xr:uid="{07C5F380-7FFA-4060-BB7A-022149D65E77}"/>
    <cellStyle name="Comma 2 3" xfId="9" xr:uid="{04FB45F9-CCCB-4D91-95E0-FE7428DF58BA}"/>
    <cellStyle name="Comma 5" xfId="12" xr:uid="{FAB5A6B0-55E2-41C2-9F23-EB394EA0C7BA}"/>
    <cellStyle name="Normal" xfId="0" builtinId="0"/>
    <cellStyle name="Normal 13" xfId="11" xr:uid="{9072F117-FDD6-4AC5-8A08-4BF824C84DE1}"/>
    <cellStyle name="Normal 2" xfId="1" xr:uid="{26E6A7ED-7CC7-4A15-A940-1C35971A06D9}"/>
    <cellStyle name="Normal 2 2" xfId="10" xr:uid="{1BD5BECC-4F35-4E37-9EFE-A3DD937AF608}"/>
    <cellStyle name="Normal 3" xfId="4" xr:uid="{6E863F18-6D34-4C94-851A-CBFFCFB9B69F}"/>
    <cellStyle name="Normal 3 3" xfId="8" xr:uid="{50A39047-21C6-4B9C-8E5C-A332F5A84980}"/>
    <cellStyle name="Normal 4" xfId="7" xr:uid="{AA3DE882-6179-46B2-8C25-23B0072C70E9}"/>
    <cellStyle name="Percent 2" xfId="3" xr:uid="{DCBD3BA5-BB5E-4D30-9CDF-1E81281D23F6}"/>
    <cellStyle name="Percent 2 2" xfId="6" xr:uid="{1570E6D4-BCD0-4358-A3DE-05FFBD64E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A265-3480-41BD-91A4-559A8C110165}">
  <dimension ref="A1:S126"/>
  <sheetViews>
    <sheetView tabSelected="1" zoomScale="115" zoomScaleNormal="115" workbookViewId="0">
      <selection activeCell="H1" sqref="H1"/>
    </sheetView>
  </sheetViews>
  <sheetFormatPr defaultRowHeight="14.5" x14ac:dyDescent="0.35"/>
  <cols>
    <col min="1" max="1" width="39.7265625" bestFit="1" customWidth="1"/>
    <col min="2" max="2" width="9.7265625" bestFit="1" customWidth="1"/>
    <col min="3" max="4" width="10.81640625" bestFit="1" customWidth="1"/>
    <col min="7" max="19" width="25.6328125" customWidth="1"/>
  </cols>
  <sheetData>
    <row r="1" spans="1:19" s="1" customFormat="1" ht="26.5" customHeight="1" x14ac:dyDescent="0.35">
      <c r="A1" s="5" t="s">
        <v>0</v>
      </c>
      <c r="B1" s="5" t="s">
        <v>6</v>
      </c>
      <c r="C1" s="5" t="s">
        <v>79</v>
      </c>
      <c r="D1" s="5" t="s">
        <v>80</v>
      </c>
      <c r="E1" s="5" t="s">
        <v>1</v>
      </c>
      <c r="F1" s="5" t="s">
        <v>2</v>
      </c>
      <c r="G1" s="5" t="s">
        <v>82</v>
      </c>
      <c r="H1" s="5" t="s">
        <v>3</v>
      </c>
      <c r="I1" s="5" t="s">
        <v>4</v>
      </c>
      <c r="J1" s="5" t="s">
        <v>5</v>
      </c>
      <c r="K1" s="5" t="s">
        <v>74</v>
      </c>
      <c r="L1" s="5" t="s">
        <v>72</v>
      </c>
      <c r="M1" s="5" t="s">
        <v>73</v>
      </c>
      <c r="N1" s="5" t="s">
        <v>70</v>
      </c>
      <c r="O1" s="5" t="s">
        <v>83</v>
      </c>
      <c r="P1" s="5" t="s">
        <v>78</v>
      </c>
      <c r="Q1" s="5" t="s">
        <v>77</v>
      </c>
      <c r="R1" s="5" t="s">
        <v>76</v>
      </c>
      <c r="S1" s="5" t="s">
        <v>75</v>
      </c>
    </row>
    <row r="2" spans="1:19" x14ac:dyDescent="0.35">
      <c r="A2" s="6" t="s">
        <v>84</v>
      </c>
      <c r="B2" s="3" t="s">
        <v>69</v>
      </c>
      <c r="C2" s="3">
        <v>600</v>
      </c>
      <c r="D2" s="3">
        <v>1000</v>
      </c>
      <c r="E2" s="3">
        <v>2020</v>
      </c>
      <c r="F2" s="3">
        <v>10</v>
      </c>
      <c r="G2" s="4">
        <f>956265/2</f>
        <v>478132.5</v>
      </c>
      <c r="H2" s="4">
        <f>26489522357 * 0.64</f>
        <v>16953294308.48</v>
      </c>
      <c r="I2" s="4">
        <f>26489522357 * 0.18</f>
        <v>4768114024.2600002</v>
      </c>
      <c r="J2" s="4">
        <f>26489522357 * 0.18</f>
        <v>4768114024.2600002</v>
      </c>
      <c r="K2" s="4">
        <f>SUM(H2:J2)</f>
        <v>26489522357</v>
      </c>
      <c r="L2" s="4">
        <f>956265/2/3</f>
        <v>159377.5</v>
      </c>
      <c r="M2" s="4">
        <f t="shared" ref="M2:N2" si="0">956265/2/3</f>
        <v>159377.5</v>
      </c>
      <c r="N2" s="4">
        <f t="shared" si="0"/>
        <v>159377.5</v>
      </c>
      <c r="O2" s="4">
        <f>SUM(L2:N2)</f>
        <v>478132.5</v>
      </c>
      <c r="P2" s="4">
        <f xml:space="preserve"> 26489522357 * 0.25</f>
        <v>6622380589.25</v>
      </c>
      <c r="Q2" s="4">
        <f xml:space="preserve"> 26489522357 * 0.5</f>
        <v>13244761178.5</v>
      </c>
      <c r="R2" s="4">
        <f xml:space="preserve"> 26489522357 * 0.25</f>
        <v>6622380589.25</v>
      </c>
      <c r="S2" s="4">
        <f>SUM(P2:R2)</f>
        <v>26489522357</v>
      </c>
    </row>
    <row r="3" spans="1:19" x14ac:dyDescent="0.35">
      <c r="A3" s="6" t="s">
        <v>84</v>
      </c>
      <c r="B3" s="3" t="s">
        <v>71</v>
      </c>
      <c r="C3" s="3">
        <v>750</v>
      </c>
      <c r="D3" s="3"/>
      <c r="E3" s="3">
        <v>2020</v>
      </c>
      <c r="F3" s="3">
        <v>10</v>
      </c>
      <c r="G3" s="4">
        <f>84405/2</f>
        <v>42202.5</v>
      </c>
      <c r="H3" s="4">
        <f>(26489522357 * 0.64)/3</f>
        <v>5651098102.8266668</v>
      </c>
      <c r="I3" s="4">
        <f>26489522357 * 0.18/3</f>
        <v>1589371341.4200001</v>
      </c>
      <c r="J3" s="4">
        <f>26489522357 * 0.18/3</f>
        <v>1589371341.4200001</v>
      </c>
      <c r="K3" s="4">
        <f>SUM(H3:J3)</f>
        <v>8829840785.6666679</v>
      </c>
      <c r="L3" s="4">
        <f>84405/2/3</f>
        <v>14067.5</v>
      </c>
      <c r="M3" s="4" t="s">
        <v>81</v>
      </c>
      <c r="N3" s="4">
        <f>84405/2/3</f>
        <v>14067.5</v>
      </c>
      <c r="O3" s="4">
        <f>SUM(L3:N3)</f>
        <v>28135</v>
      </c>
      <c r="P3" s="4">
        <f>26489522357 * 0.64/2</f>
        <v>8476647154.2399998</v>
      </c>
      <c r="Q3" s="3" t="s">
        <v>81</v>
      </c>
      <c r="R3" s="4">
        <f>26489522357 *0.18/2</f>
        <v>2384057012.1300001</v>
      </c>
      <c r="S3" s="4">
        <f>SUM(P3:R3)</f>
        <v>10860704166.369999</v>
      </c>
    </row>
    <row r="4" spans="1:19" x14ac:dyDescent="0.35">
      <c r="A4" s="7" t="s">
        <v>8</v>
      </c>
      <c r="B4" s="1" t="s">
        <v>69</v>
      </c>
      <c r="C4" s="1">
        <v>600</v>
      </c>
      <c r="D4" s="1">
        <v>1000</v>
      </c>
      <c r="E4" s="1">
        <v>2020</v>
      </c>
      <c r="F4" s="1">
        <v>10</v>
      </c>
    </row>
    <row r="5" spans="1:19" x14ac:dyDescent="0.35">
      <c r="A5" s="7" t="s">
        <v>9</v>
      </c>
      <c r="B5" s="1" t="s">
        <v>69</v>
      </c>
      <c r="C5" s="1">
        <v>600</v>
      </c>
      <c r="D5" s="1">
        <v>1000</v>
      </c>
      <c r="E5" s="1">
        <v>2020</v>
      </c>
      <c r="F5" s="1">
        <v>10</v>
      </c>
    </row>
    <row r="6" spans="1:19" x14ac:dyDescent="0.35">
      <c r="A6" s="7" t="s">
        <v>10</v>
      </c>
      <c r="B6" s="1" t="s">
        <v>69</v>
      </c>
      <c r="C6" s="1">
        <v>600</v>
      </c>
      <c r="D6" s="1">
        <v>1000</v>
      </c>
      <c r="E6" s="1">
        <v>2020</v>
      </c>
      <c r="F6" s="1">
        <v>10</v>
      </c>
    </row>
    <row r="7" spans="1:19" x14ac:dyDescent="0.35">
      <c r="A7" s="7" t="s">
        <v>11</v>
      </c>
      <c r="B7" s="1" t="s">
        <v>69</v>
      </c>
      <c r="C7" s="1">
        <v>600</v>
      </c>
      <c r="D7" s="1">
        <v>1000</v>
      </c>
      <c r="E7" s="1">
        <v>2020</v>
      </c>
      <c r="F7" s="1">
        <v>10</v>
      </c>
      <c r="H7" s="1"/>
    </row>
    <row r="8" spans="1:19" x14ac:dyDescent="0.35">
      <c r="A8" s="7" t="s">
        <v>12</v>
      </c>
      <c r="B8" s="1" t="s">
        <v>69</v>
      </c>
      <c r="C8" s="1">
        <v>600</v>
      </c>
      <c r="D8" s="1">
        <v>1000</v>
      </c>
      <c r="E8" s="1">
        <v>2020</v>
      </c>
      <c r="F8" s="1">
        <v>10</v>
      </c>
      <c r="H8" s="1"/>
    </row>
    <row r="9" spans="1:19" x14ac:dyDescent="0.35">
      <c r="A9" s="7" t="s">
        <v>13</v>
      </c>
      <c r="B9" s="1" t="s">
        <v>69</v>
      </c>
      <c r="C9" s="1">
        <v>600</v>
      </c>
      <c r="D9" s="1">
        <v>1000</v>
      </c>
      <c r="E9" s="1">
        <v>2020</v>
      </c>
      <c r="F9" s="1">
        <v>10</v>
      </c>
    </row>
    <row r="10" spans="1:19" x14ac:dyDescent="0.35">
      <c r="A10" s="7" t="s">
        <v>14</v>
      </c>
      <c r="B10" s="1" t="s">
        <v>69</v>
      </c>
      <c r="C10" s="1">
        <v>600</v>
      </c>
      <c r="D10" s="1">
        <v>1000</v>
      </c>
      <c r="E10" s="1">
        <v>2020</v>
      </c>
      <c r="F10" s="1">
        <v>10</v>
      </c>
    </row>
    <row r="11" spans="1:19" x14ac:dyDescent="0.35">
      <c r="A11" s="7" t="s">
        <v>15</v>
      </c>
      <c r="B11" s="1" t="s">
        <v>69</v>
      </c>
      <c r="C11" s="1">
        <v>600</v>
      </c>
      <c r="D11" s="1">
        <v>1000</v>
      </c>
      <c r="E11" s="1">
        <v>2020</v>
      </c>
      <c r="F11" s="1">
        <v>10</v>
      </c>
    </row>
    <row r="12" spans="1:19" x14ac:dyDescent="0.35">
      <c r="A12" s="7" t="s">
        <v>16</v>
      </c>
      <c r="B12" s="1" t="s">
        <v>69</v>
      </c>
      <c r="C12" s="1">
        <v>600</v>
      </c>
      <c r="D12" s="1">
        <v>1000</v>
      </c>
      <c r="E12" s="1">
        <v>2020</v>
      </c>
      <c r="F12" s="1">
        <v>10</v>
      </c>
    </row>
    <row r="13" spans="1:19" x14ac:dyDescent="0.35">
      <c r="A13" s="7" t="s">
        <v>17</v>
      </c>
      <c r="B13" s="1" t="s">
        <v>69</v>
      </c>
      <c r="C13" s="1">
        <v>600</v>
      </c>
      <c r="D13" s="1">
        <v>1000</v>
      </c>
      <c r="E13" s="1">
        <v>2020</v>
      </c>
      <c r="F13" s="1">
        <v>10</v>
      </c>
    </row>
    <row r="14" spans="1:19" x14ac:dyDescent="0.35">
      <c r="A14" s="7" t="s">
        <v>18</v>
      </c>
      <c r="B14" s="1" t="s">
        <v>69</v>
      </c>
      <c r="C14" s="1">
        <v>600</v>
      </c>
      <c r="D14" s="1">
        <v>1000</v>
      </c>
      <c r="E14" s="1">
        <v>2020</v>
      </c>
      <c r="F14" s="1">
        <v>10</v>
      </c>
    </row>
    <row r="15" spans="1:19" x14ac:dyDescent="0.35">
      <c r="A15" s="7" t="s">
        <v>19</v>
      </c>
      <c r="B15" s="1" t="s">
        <v>69</v>
      </c>
      <c r="C15" s="1">
        <v>600</v>
      </c>
      <c r="D15" s="1">
        <v>1000</v>
      </c>
      <c r="E15" s="1">
        <v>2020</v>
      </c>
      <c r="F15" s="1">
        <v>10</v>
      </c>
    </row>
    <row r="16" spans="1:19" x14ac:dyDescent="0.35">
      <c r="A16" s="7" t="s">
        <v>20</v>
      </c>
      <c r="B16" s="1" t="s">
        <v>69</v>
      </c>
      <c r="C16" s="1">
        <v>600</v>
      </c>
      <c r="D16" s="1">
        <v>1000</v>
      </c>
      <c r="E16" s="1">
        <v>2020</v>
      </c>
      <c r="F16" s="1">
        <v>10</v>
      </c>
    </row>
    <row r="17" spans="1:6" x14ac:dyDescent="0.35">
      <c r="A17" s="7" t="s">
        <v>21</v>
      </c>
      <c r="B17" s="1" t="s">
        <v>69</v>
      </c>
      <c r="C17" s="1">
        <v>600</v>
      </c>
      <c r="D17" s="1">
        <v>1000</v>
      </c>
      <c r="E17" s="1">
        <v>2020</v>
      </c>
      <c r="F17" s="1">
        <v>10</v>
      </c>
    </row>
    <row r="18" spans="1:6" x14ac:dyDescent="0.35">
      <c r="A18" s="7" t="s">
        <v>22</v>
      </c>
      <c r="B18" s="1" t="s">
        <v>69</v>
      </c>
      <c r="C18" s="1">
        <v>600</v>
      </c>
      <c r="D18" s="1">
        <v>1000</v>
      </c>
      <c r="E18" s="1">
        <v>2020</v>
      </c>
      <c r="F18" s="1">
        <v>10</v>
      </c>
    </row>
    <row r="19" spans="1:6" x14ac:dyDescent="0.35">
      <c r="A19" s="7" t="s">
        <v>23</v>
      </c>
      <c r="B19" s="1" t="s">
        <v>69</v>
      </c>
      <c r="C19" s="1">
        <v>600</v>
      </c>
      <c r="D19" s="1">
        <v>1000</v>
      </c>
      <c r="E19" s="1">
        <v>2020</v>
      </c>
      <c r="F19" s="1">
        <v>10</v>
      </c>
    </row>
    <row r="20" spans="1:6" x14ac:dyDescent="0.35">
      <c r="A20" s="7" t="s">
        <v>24</v>
      </c>
      <c r="B20" s="1" t="s">
        <v>69</v>
      </c>
      <c r="C20" s="1">
        <v>600</v>
      </c>
      <c r="D20" s="1">
        <v>1000</v>
      </c>
      <c r="E20" s="1">
        <v>2020</v>
      </c>
      <c r="F20" s="1">
        <v>10</v>
      </c>
    </row>
    <row r="21" spans="1:6" x14ac:dyDescent="0.35">
      <c r="A21" s="7" t="s">
        <v>25</v>
      </c>
      <c r="B21" s="1" t="s">
        <v>69</v>
      </c>
      <c r="C21" s="1">
        <v>600</v>
      </c>
      <c r="D21" s="1">
        <v>1000</v>
      </c>
      <c r="E21" s="1">
        <v>2020</v>
      </c>
      <c r="F21" s="1">
        <v>10</v>
      </c>
    </row>
    <row r="22" spans="1:6" x14ac:dyDescent="0.35">
      <c r="A22" s="7" t="s">
        <v>26</v>
      </c>
      <c r="B22" s="1" t="s">
        <v>69</v>
      </c>
      <c r="C22" s="1">
        <v>600</v>
      </c>
      <c r="D22" s="1">
        <v>1000</v>
      </c>
      <c r="E22" s="1">
        <v>2020</v>
      </c>
      <c r="F22" s="1">
        <v>10</v>
      </c>
    </row>
    <row r="23" spans="1:6" x14ac:dyDescent="0.35">
      <c r="A23" s="7" t="s">
        <v>27</v>
      </c>
      <c r="B23" s="1" t="s">
        <v>69</v>
      </c>
      <c r="C23" s="1">
        <v>600</v>
      </c>
      <c r="D23" s="1">
        <v>1000</v>
      </c>
      <c r="E23" s="1">
        <v>2020</v>
      </c>
      <c r="F23" s="1">
        <v>10</v>
      </c>
    </row>
    <row r="24" spans="1:6" x14ac:dyDescent="0.35">
      <c r="A24" s="7" t="s">
        <v>28</v>
      </c>
      <c r="B24" s="1" t="s">
        <v>69</v>
      </c>
      <c r="C24" s="1">
        <v>600</v>
      </c>
      <c r="D24" s="1">
        <v>1000</v>
      </c>
      <c r="E24" s="1">
        <v>2020</v>
      </c>
      <c r="F24" s="1">
        <v>10</v>
      </c>
    </row>
    <row r="25" spans="1:6" x14ac:dyDescent="0.35">
      <c r="A25" s="7" t="s">
        <v>29</v>
      </c>
      <c r="B25" s="1" t="s">
        <v>69</v>
      </c>
      <c r="C25" s="1">
        <v>600</v>
      </c>
      <c r="D25" s="1">
        <v>1000</v>
      </c>
      <c r="E25" s="1">
        <v>2020</v>
      </c>
      <c r="F25" s="1">
        <v>10</v>
      </c>
    </row>
    <row r="26" spans="1:6" x14ac:dyDescent="0.35">
      <c r="A26" s="7" t="s">
        <v>30</v>
      </c>
      <c r="B26" s="1" t="s">
        <v>69</v>
      </c>
      <c r="C26" s="1">
        <v>600</v>
      </c>
      <c r="D26" s="1">
        <v>1000</v>
      </c>
      <c r="E26" s="1">
        <v>2020</v>
      </c>
      <c r="F26" s="1">
        <v>10</v>
      </c>
    </row>
    <row r="27" spans="1:6" x14ac:dyDescent="0.35">
      <c r="A27" s="7" t="s">
        <v>31</v>
      </c>
      <c r="B27" s="1" t="s">
        <v>69</v>
      </c>
      <c r="C27" s="1">
        <v>600</v>
      </c>
      <c r="D27" s="1">
        <v>1000</v>
      </c>
      <c r="E27" s="1">
        <v>2020</v>
      </c>
      <c r="F27" s="1">
        <v>10</v>
      </c>
    </row>
    <row r="28" spans="1:6" x14ac:dyDescent="0.35">
      <c r="A28" s="7" t="s">
        <v>32</v>
      </c>
      <c r="B28" s="1" t="s">
        <v>69</v>
      </c>
      <c r="C28" s="1">
        <v>600</v>
      </c>
      <c r="D28" s="1">
        <v>1000</v>
      </c>
      <c r="E28" s="1">
        <v>2020</v>
      </c>
      <c r="F28" s="1">
        <v>10</v>
      </c>
    </row>
    <row r="29" spans="1:6" x14ac:dyDescent="0.35">
      <c r="A29" s="7" t="s">
        <v>33</v>
      </c>
      <c r="B29" s="1" t="s">
        <v>69</v>
      </c>
      <c r="C29" s="1">
        <v>600</v>
      </c>
      <c r="D29" s="1">
        <v>1000</v>
      </c>
      <c r="E29" s="1">
        <v>2020</v>
      </c>
      <c r="F29" s="1">
        <v>10</v>
      </c>
    </row>
    <row r="30" spans="1:6" x14ac:dyDescent="0.35">
      <c r="A30" s="7" t="s">
        <v>34</v>
      </c>
      <c r="B30" s="1" t="s">
        <v>69</v>
      </c>
      <c r="C30" s="1">
        <v>600</v>
      </c>
      <c r="D30" s="1">
        <v>1000</v>
      </c>
      <c r="E30" s="1">
        <v>2020</v>
      </c>
      <c r="F30" s="1">
        <v>10</v>
      </c>
    </row>
    <row r="31" spans="1:6" x14ac:dyDescent="0.35">
      <c r="A31" s="7" t="s">
        <v>35</v>
      </c>
      <c r="B31" s="1" t="s">
        <v>69</v>
      </c>
      <c r="C31" s="1">
        <v>600</v>
      </c>
      <c r="D31" s="1">
        <v>1000</v>
      </c>
      <c r="E31" s="1">
        <v>2020</v>
      </c>
      <c r="F31" s="1">
        <v>10</v>
      </c>
    </row>
    <row r="32" spans="1:6" x14ac:dyDescent="0.35">
      <c r="A32" s="7" t="s">
        <v>36</v>
      </c>
      <c r="B32" s="1" t="s">
        <v>69</v>
      </c>
      <c r="C32" s="1">
        <v>600</v>
      </c>
      <c r="D32" s="1">
        <v>1000</v>
      </c>
      <c r="E32" s="1">
        <v>2020</v>
      </c>
      <c r="F32" s="1">
        <v>10</v>
      </c>
    </row>
    <row r="33" spans="1:6" x14ac:dyDescent="0.35">
      <c r="A33" s="7" t="s">
        <v>37</v>
      </c>
      <c r="B33" s="1" t="s">
        <v>69</v>
      </c>
      <c r="C33" s="1">
        <v>600</v>
      </c>
      <c r="D33" s="1">
        <v>1000</v>
      </c>
      <c r="E33" s="1">
        <v>2020</v>
      </c>
      <c r="F33" s="1">
        <v>10</v>
      </c>
    </row>
    <row r="34" spans="1:6" x14ac:dyDescent="0.35">
      <c r="A34" s="7" t="s">
        <v>38</v>
      </c>
      <c r="B34" s="1" t="s">
        <v>69</v>
      </c>
      <c r="C34" s="1">
        <v>600</v>
      </c>
      <c r="D34" s="1">
        <v>1000</v>
      </c>
      <c r="E34" s="1">
        <v>2020</v>
      </c>
      <c r="F34" s="1">
        <v>10</v>
      </c>
    </row>
    <row r="35" spans="1:6" x14ac:dyDescent="0.35">
      <c r="A35" s="7" t="s">
        <v>39</v>
      </c>
      <c r="B35" s="1" t="s">
        <v>69</v>
      </c>
      <c r="C35" s="1">
        <v>600</v>
      </c>
      <c r="D35" s="1">
        <v>1000</v>
      </c>
      <c r="E35" s="1">
        <v>2020</v>
      </c>
      <c r="F35" s="1">
        <v>10</v>
      </c>
    </row>
    <row r="36" spans="1:6" x14ac:dyDescent="0.35">
      <c r="A36" s="7" t="s">
        <v>40</v>
      </c>
      <c r="B36" s="1" t="s">
        <v>69</v>
      </c>
      <c r="C36" s="1">
        <v>600</v>
      </c>
      <c r="D36" s="1">
        <v>1000</v>
      </c>
      <c r="E36" s="1">
        <v>2020</v>
      </c>
      <c r="F36" s="1">
        <v>10</v>
      </c>
    </row>
    <row r="37" spans="1:6" x14ac:dyDescent="0.35">
      <c r="A37" s="7" t="s">
        <v>41</v>
      </c>
      <c r="B37" s="1" t="s">
        <v>69</v>
      </c>
      <c r="C37" s="1">
        <v>600</v>
      </c>
      <c r="D37" s="1">
        <v>1000</v>
      </c>
      <c r="E37" s="1">
        <v>2020</v>
      </c>
      <c r="F37" s="1">
        <v>10</v>
      </c>
    </row>
    <row r="38" spans="1:6" x14ac:dyDescent="0.35">
      <c r="A38" s="7" t="s">
        <v>42</v>
      </c>
      <c r="B38" s="1" t="s">
        <v>69</v>
      </c>
      <c r="C38" s="1">
        <v>600</v>
      </c>
      <c r="D38" s="1">
        <v>1000</v>
      </c>
      <c r="E38" s="1">
        <v>2020</v>
      </c>
      <c r="F38" s="1">
        <v>10</v>
      </c>
    </row>
    <row r="39" spans="1:6" x14ac:dyDescent="0.35">
      <c r="A39" s="7" t="s">
        <v>43</v>
      </c>
      <c r="B39" s="1" t="s">
        <v>69</v>
      </c>
      <c r="C39" s="1">
        <v>600</v>
      </c>
      <c r="D39" s="1">
        <v>1000</v>
      </c>
      <c r="E39" s="1">
        <v>2020</v>
      </c>
      <c r="F39" s="1">
        <v>10</v>
      </c>
    </row>
    <row r="40" spans="1:6" x14ac:dyDescent="0.35">
      <c r="A40" s="7" t="s">
        <v>44</v>
      </c>
      <c r="B40" s="1" t="s">
        <v>69</v>
      </c>
      <c r="C40" s="1">
        <v>600</v>
      </c>
      <c r="D40" s="1">
        <v>1000</v>
      </c>
      <c r="E40" s="1">
        <v>2020</v>
      </c>
      <c r="F40" s="1">
        <v>10</v>
      </c>
    </row>
    <row r="41" spans="1:6" x14ac:dyDescent="0.35">
      <c r="A41" s="7" t="s">
        <v>45</v>
      </c>
      <c r="B41" s="1" t="s">
        <v>69</v>
      </c>
      <c r="C41" s="1">
        <v>600</v>
      </c>
      <c r="D41" s="1">
        <v>1000</v>
      </c>
      <c r="E41" s="1">
        <v>2020</v>
      </c>
      <c r="F41" s="1">
        <v>10</v>
      </c>
    </row>
    <row r="42" spans="1:6" x14ac:dyDescent="0.35">
      <c r="A42" s="7" t="s">
        <v>46</v>
      </c>
      <c r="B42" s="1" t="s">
        <v>69</v>
      </c>
      <c r="C42" s="1">
        <v>600</v>
      </c>
      <c r="D42" s="1">
        <v>1000</v>
      </c>
      <c r="E42" s="1">
        <v>2020</v>
      </c>
      <c r="F42" s="1">
        <v>10</v>
      </c>
    </row>
    <row r="43" spans="1:6" x14ac:dyDescent="0.35">
      <c r="A43" s="7" t="s">
        <v>47</v>
      </c>
      <c r="B43" s="1" t="s">
        <v>69</v>
      </c>
      <c r="C43" s="1">
        <v>600</v>
      </c>
      <c r="D43" s="1">
        <v>1000</v>
      </c>
      <c r="E43" s="1">
        <v>2020</v>
      </c>
      <c r="F43" s="1">
        <v>10</v>
      </c>
    </row>
    <row r="44" spans="1:6" x14ac:dyDescent="0.35">
      <c r="A44" s="7" t="s">
        <v>48</v>
      </c>
      <c r="B44" s="1" t="s">
        <v>69</v>
      </c>
      <c r="C44" s="1">
        <v>600</v>
      </c>
      <c r="D44" s="1">
        <v>1000</v>
      </c>
      <c r="E44" s="1">
        <v>2020</v>
      </c>
      <c r="F44" s="1">
        <v>10</v>
      </c>
    </row>
    <row r="45" spans="1:6" x14ac:dyDescent="0.35">
      <c r="A45" s="7" t="s">
        <v>49</v>
      </c>
      <c r="B45" s="1" t="s">
        <v>69</v>
      </c>
      <c r="C45" s="1">
        <v>600</v>
      </c>
      <c r="D45" s="1">
        <v>1000</v>
      </c>
      <c r="E45" s="1">
        <v>2020</v>
      </c>
      <c r="F45" s="1">
        <v>10</v>
      </c>
    </row>
    <row r="46" spans="1:6" x14ac:dyDescent="0.35">
      <c r="A46" s="7" t="s">
        <v>50</v>
      </c>
      <c r="B46" s="1" t="s">
        <v>69</v>
      </c>
      <c r="C46" s="1">
        <v>600</v>
      </c>
      <c r="D46" s="1">
        <v>1000</v>
      </c>
      <c r="E46" s="1">
        <v>2020</v>
      </c>
      <c r="F46" s="1">
        <v>10</v>
      </c>
    </row>
    <row r="47" spans="1:6" x14ac:dyDescent="0.35">
      <c r="A47" s="7" t="s">
        <v>51</v>
      </c>
      <c r="B47" s="1" t="s">
        <v>69</v>
      </c>
      <c r="C47" s="1">
        <v>600</v>
      </c>
      <c r="D47" s="1">
        <v>1000</v>
      </c>
      <c r="E47" s="1">
        <v>2020</v>
      </c>
      <c r="F47" s="1">
        <v>10</v>
      </c>
    </row>
    <row r="48" spans="1:6" x14ac:dyDescent="0.35">
      <c r="A48" s="7" t="s">
        <v>52</v>
      </c>
      <c r="B48" s="1" t="s">
        <v>69</v>
      </c>
      <c r="C48" s="1">
        <v>600</v>
      </c>
      <c r="D48" s="1">
        <v>1000</v>
      </c>
      <c r="E48" s="1">
        <v>2020</v>
      </c>
      <c r="F48" s="1">
        <v>10</v>
      </c>
    </row>
    <row r="49" spans="1:6" x14ac:dyDescent="0.35">
      <c r="A49" s="7" t="s">
        <v>53</v>
      </c>
      <c r="B49" s="1" t="s">
        <v>69</v>
      </c>
      <c r="C49" s="1">
        <v>600</v>
      </c>
      <c r="D49" s="1">
        <v>1000</v>
      </c>
      <c r="E49" s="1">
        <v>2020</v>
      </c>
      <c r="F49" s="1">
        <v>10</v>
      </c>
    </row>
    <row r="50" spans="1:6" x14ac:dyDescent="0.35">
      <c r="A50" s="7" t="s">
        <v>54</v>
      </c>
      <c r="B50" s="1" t="s">
        <v>69</v>
      </c>
      <c r="C50" s="1">
        <v>600</v>
      </c>
      <c r="D50" s="1">
        <v>1000</v>
      </c>
      <c r="E50" s="1">
        <v>2020</v>
      </c>
      <c r="F50" s="1">
        <v>10</v>
      </c>
    </row>
    <row r="51" spans="1:6" x14ac:dyDescent="0.35">
      <c r="A51" s="7" t="s">
        <v>55</v>
      </c>
      <c r="B51" s="1" t="s">
        <v>69</v>
      </c>
      <c r="C51" s="1">
        <v>600</v>
      </c>
      <c r="D51" s="1">
        <v>1000</v>
      </c>
      <c r="E51" s="1">
        <v>2020</v>
      </c>
      <c r="F51" s="1">
        <v>10</v>
      </c>
    </row>
    <row r="52" spans="1:6" x14ac:dyDescent="0.35">
      <c r="A52" s="7" t="s">
        <v>56</v>
      </c>
      <c r="B52" s="1" t="s">
        <v>69</v>
      </c>
      <c r="C52" s="1">
        <v>600</v>
      </c>
      <c r="D52" s="1">
        <v>1000</v>
      </c>
      <c r="E52" s="1">
        <v>2020</v>
      </c>
      <c r="F52" s="1">
        <v>10</v>
      </c>
    </row>
    <row r="53" spans="1:6" x14ac:dyDescent="0.35">
      <c r="A53" s="7" t="s">
        <v>57</v>
      </c>
      <c r="B53" s="1" t="s">
        <v>69</v>
      </c>
      <c r="C53" s="1">
        <v>600</v>
      </c>
      <c r="D53" s="1">
        <v>1000</v>
      </c>
      <c r="E53" s="1">
        <v>2020</v>
      </c>
      <c r="F53" s="1">
        <v>10</v>
      </c>
    </row>
    <row r="54" spans="1:6" x14ac:dyDescent="0.35">
      <c r="A54" s="7" t="s">
        <v>58</v>
      </c>
      <c r="B54" s="1" t="s">
        <v>69</v>
      </c>
      <c r="C54" s="1">
        <v>600</v>
      </c>
      <c r="D54" s="1">
        <v>1000</v>
      </c>
      <c r="E54" s="1">
        <v>2020</v>
      </c>
      <c r="F54" s="1">
        <v>10</v>
      </c>
    </row>
    <row r="55" spans="1:6" x14ac:dyDescent="0.35">
      <c r="A55" s="7" t="s">
        <v>59</v>
      </c>
      <c r="B55" s="1" t="s">
        <v>69</v>
      </c>
      <c r="C55" s="1">
        <v>600</v>
      </c>
      <c r="D55" s="1">
        <v>1000</v>
      </c>
      <c r="E55" s="1">
        <v>2020</v>
      </c>
      <c r="F55" s="1">
        <v>10</v>
      </c>
    </row>
    <row r="56" spans="1:6" x14ac:dyDescent="0.35">
      <c r="A56" s="7" t="s">
        <v>60</v>
      </c>
      <c r="B56" s="1" t="s">
        <v>69</v>
      </c>
      <c r="C56" s="1">
        <v>600</v>
      </c>
      <c r="D56" s="1">
        <v>1000</v>
      </c>
      <c r="E56" s="1">
        <v>2020</v>
      </c>
      <c r="F56" s="1">
        <v>10</v>
      </c>
    </row>
    <row r="57" spans="1:6" x14ac:dyDescent="0.35">
      <c r="A57" s="7" t="s">
        <v>61</v>
      </c>
      <c r="B57" s="1" t="s">
        <v>69</v>
      </c>
      <c r="C57" s="1">
        <v>600</v>
      </c>
      <c r="D57" s="1">
        <v>1000</v>
      </c>
      <c r="E57" s="1">
        <v>2020</v>
      </c>
      <c r="F57" s="1">
        <v>10</v>
      </c>
    </row>
    <row r="58" spans="1:6" x14ac:dyDescent="0.35">
      <c r="A58" s="7" t="s">
        <v>62</v>
      </c>
      <c r="B58" s="1" t="s">
        <v>69</v>
      </c>
      <c r="C58" s="1">
        <v>600</v>
      </c>
      <c r="D58" s="1">
        <v>1000</v>
      </c>
      <c r="E58" s="1">
        <v>2020</v>
      </c>
      <c r="F58" s="1">
        <v>10</v>
      </c>
    </row>
    <row r="59" spans="1:6" x14ac:dyDescent="0.35">
      <c r="A59" s="7" t="s">
        <v>63</v>
      </c>
      <c r="B59" s="1" t="s">
        <v>69</v>
      </c>
      <c r="C59" s="1">
        <v>600</v>
      </c>
      <c r="D59" s="1">
        <v>1000</v>
      </c>
      <c r="E59" s="1">
        <v>2020</v>
      </c>
      <c r="F59" s="1">
        <v>10</v>
      </c>
    </row>
    <row r="60" spans="1:6" x14ac:dyDescent="0.35">
      <c r="A60" s="7" t="s">
        <v>64</v>
      </c>
      <c r="B60" s="1" t="s">
        <v>69</v>
      </c>
      <c r="C60" s="1">
        <v>600</v>
      </c>
      <c r="D60" s="1">
        <v>1000</v>
      </c>
      <c r="E60" s="1">
        <v>2020</v>
      </c>
      <c r="F60" s="1">
        <v>10</v>
      </c>
    </row>
    <row r="61" spans="1:6" x14ac:dyDescent="0.35">
      <c r="A61" s="7" t="s">
        <v>65</v>
      </c>
      <c r="B61" s="1" t="s">
        <v>69</v>
      </c>
      <c r="C61" s="1">
        <v>600</v>
      </c>
      <c r="D61" s="1">
        <v>1000</v>
      </c>
      <c r="E61" s="1">
        <v>2020</v>
      </c>
      <c r="F61" s="1">
        <v>10</v>
      </c>
    </row>
    <row r="62" spans="1:6" x14ac:dyDescent="0.35">
      <c r="A62" s="7" t="s">
        <v>66</v>
      </c>
      <c r="B62" s="1" t="s">
        <v>69</v>
      </c>
      <c r="C62" s="1">
        <v>600</v>
      </c>
      <c r="D62" s="1">
        <v>1000</v>
      </c>
      <c r="E62" s="1">
        <v>2020</v>
      </c>
      <c r="F62" s="1">
        <v>10</v>
      </c>
    </row>
    <row r="63" spans="1:6" x14ac:dyDescent="0.35">
      <c r="A63" s="7" t="s">
        <v>67</v>
      </c>
      <c r="B63" s="1" t="s">
        <v>69</v>
      </c>
      <c r="C63" s="1">
        <v>600</v>
      </c>
      <c r="D63" s="1">
        <v>1000</v>
      </c>
      <c r="E63" s="1">
        <v>2020</v>
      </c>
      <c r="F63" s="1">
        <v>10</v>
      </c>
    </row>
    <row r="64" spans="1:6" x14ac:dyDescent="0.35">
      <c r="A64" s="7" t="s">
        <v>68</v>
      </c>
      <c r="B64" s="1" t="s">
        <v>69</v>
      </c>
      <c r="C64" s="1">
        <v>600</v>
      </c>
      <c r="D64" s="1">
        <v>1000</v>
      </c>
      <c r="E64" s="1">
        <v>2020</v>
      </c>
      <c r="F64" s="1">
        <v>10</v>
      </c>
    </row>
    <row r="65" spans="1:7" x14ac:dyDescent="0.35">
      <c r="A65" s="7" t="s">
        <v>7</v>
      </c>
      <c r="B65" s="1" t="s">
        <v>71</v>
      </c>
      <c r="C65" s="1">
        <v>750</v>
      </c>
      <c r="D65" s="1"/>
      <c r="E65" s="1">
        <v>2020</v>
      </c>
      <c r="F65" s="1">
        <v>10</v>
      </c>
      <c r="G65" s="2"/>
    </row>
    <row r="66" spans="1:7" x14ac:dyDescent="0.35">
      <c r="A66" s="7" t="s">
        <v>8</v>
      </c>
      <c r="B66" s="1" t="s">
        <v>71</v>
      </c>
      <c r="C66" s="1">
        <v>750</v>
      </c>
      <c r="D66" s="1"/>
      <c r="E66" s="1">
        <v>2020</v>
      </c>
      <c r="F66" s="1">
        <v>10</v>
      </c>
    </row>
    <row r="67" spans="1:7" x14ac:dyDescent="0.35">
      <c r="A67" s="7" t="s">
        <v>9</v>
      </c>
      <c r="B67" s="1" t="s">
        <v>71</v>
      </c>
      <c r="C67" s="1">
        <v>750</v>
      </c>
      <c r="D67" s="1"/>
      <c r="E67" s="1">
        <v>2020</v>
      </c>
      <c r="F67" s="1">
        <v>10</v>
      </c>
    </row>
    <row r="68" spans="1:7" x14ac:dyDescent="0.35">
      <c r="A68" s="7" t="s">
        <v>10</v>
      </c>
      <c r="B68" s="1" t="s">
        <v>71</v>
      </c>
      <c r="C68" s="1">
        <v>750</v>
      </c>
      <c r="D68" s="1"/>
      <c r="E68" s="1">
        <v>2020</v>
      </c>
      <c r="F68" s="1">
        <v>10</v>
      </c>
    </row>
    <row r="69" spans="1:7" x14ac:dyDescent="0.35">
      <c r="A69" s="7" t="s">
        <v>11</v>
      </c>
      <c r="B69" s="1" t="s">
        <v>71</v>
      </c>
      <c r="C69" s="1">
        <v>750</v>
      </c>
      <c r="D69" s="1"/>
      <c r="E69" s="1">
        <v>2020</v>
      </c>
      <c r="F69" s="1">
        <v>10</v>
      </c>
    </row>
    <row r="70" spans="1:7" x14ac:dyDescent="0.35">
      <c r="A70" s="7" t="s">
        <v>12</v>
      </c>
      <c r="B70" s="1" t="s">
        <v>71</v>
      </c>
      <c r="C70" s="1">
        <v>750</v>
      </c>
      <c r="D70" s="1"/>
      <c r="E70" s="1">
        <v>2020</v>
      </c>
      <c r="F70" s="1">
        <v>10</v>
      </c>
    </row>
    <row r="71" spans="1:7" x14ac:dyDescent="0.35">
      <c r="A71" s="7" t="s">
        <v>13</v>
      </c>
      <c r="B71" s="1" t="s">
        <v>71</v>
      </c>
      <c r="C71" s="1">
        <v>750</v>
      </c>
      <c r="D71" s="1"/>
      <c r="E71" s="1">
        <v>2020</v>
      </c>
      <c r="F71" s="1">
        <v>10</v>
      </c>
    </row>
    <row r="72" spans="1:7" x14ac:dyDescent="0.35">
      <c r="A72" s="7" t="s">
        <v>14</v>
      </c>
      <c r="B72" s="1" t="s">
        <v>71</v>
      </c>
      <c r="C72" s="1">
        <v>750</v>
      </c>
      <c r="D72" s="1"/>
      <c r="E72" s="1">
        <v>2020</v>
      </c>
      <c r="F72" s="1">
        <v>10</v>
      </c>
    </row>
    <row r="73" spans="1:7" x14ac:dyDescent="0.35">
      <c r="A73" s="7" t="s">
        <v>15</v>
      </c>
      <c r="B73" s="1" t="s">
        <v>71</v>
      </c>
      <c r="C73" s="1">
        <v>750</v>
      </c>
      <c r="D73" s="1"/>
      <c r="E73" s="1">
        <v>2020</v>
      </c>
      <c r="F73" s="1">
        <v>10</v>
      </c>
    </row>
    <row r="74" spans="1:7" x14ac:dyDescent="0.35">
      <c r="A74" s="7" t="s">
        <v>16</v>
      </c>
      <c r="B74" s="1" t="s">
        <v>71</v>
      </c>
      <c r="C74" s="1">
        <v>750</v>
      </c>
      <c r="D74" s="1"/>
      <c r="E74" s="1">
        <v>2020</v>
      </c>
      <c r="F74" s="1">
        <v>10</v>
      </c>
    </row>
    <row r="75" spans="1:7" x14ac:dyDescent="0.35">
      <c r="A75" s="7" t="s">
        <v>17</v>
      </c>
      <c r="B75" s="1" t="s">
        <v>71</v>
      </c>
      <c r="C75" s="1">
        <v>750</v>
      </c>
      <c r="D75" s="1"/>
      <c r="E75" s="1">
        <v>2020</v>
      </c>
      <c r="F75" s="1">
        <v>10</v>
      </c>
    </row>
    <row r="76" spans="1:7" x14ac:dyDescent="0.35">
      <c r="A76" s="7" t="s">
        <v>18</v>
      </c>
      <c r="B76" s="1" t="s">
        <v>71</v>
      </c>
      <c r="C76" s="1">
        <v>750</v>
      </c>
      <c r="D76" s="1"/>
      <c r="E76" s="1">
        <v>2020</v>
      </c>
      <c r="F76" s="1">
        <v>10</v>
      </c>
    </row>
    <row r="77" spans="1:7" x14ac:dyDescent="0.35">
      <c r="A77" s="7" t="s">
        <v>19</v>
      </c>
      <c r="B77" s="1" t="s">
        <v>71</v>
      </c>
      <c r="C77" s="1">
        <v>750</v>
      </c>
      <c r="D77" s="1"/>
      <c r="E77" s="1">
        <v>2020</v>
      </c>
      <c r="F77" s="1">
        <v>10</v>
      </c>
    </row>
    <row r="78" spans="1:7" x14ac:dyDescent="0.35">
      <c r="A78" s="7" t="s">
        <v>20</v>
      </c>
      <c r="B78" s="1" t="s">
        <v>71</v>
      </c>
      <c r="C78" s="1">
        <v>750</v>
      </c>
      <c r="D78" s="1"/>
      <c r="E78" s="1">
        <v>2020</v>
      </c>
      <c r="F78" s="1">
        <v>10</v>
      </c>
    </row>
    <row r="79" spans="1:7" x14ac:dyDescent="0.35">
      <c r="A79" s="7" t="s">
        <v>21</v>
      </c>
      <c r="B79" s="1" t="s">
        <v>71</v>
      </c>
      <c r="C79" s="1">
        <v>750</v>
      </c>
      <c r="D79" s="1"/>
      <c r="E79" s="1">
        <v>2020</v>
      </c>
      <c r="F79" s="1">
        <v>10</v>
      </c>
    </row>
    <row r="80" spans="1:7" x14ac:dyDescent="0.35">
      <c r="A80" s="7" t="s">
        <v>22</v>
      </c>
      <c r="B80" s="1" t="s">
        <v>71</v>
      </c>
      <c r="C80" s="1">
        <v>750</v>
      </c>
      <c r="D80" s="1"/>
      <c r="E80" s="1">
        <v>2020</v>
      </c>
      <c r="F80" s="1">
        <v>10</v>
      </c>
    </row>
    <row r="81" spans="1:6" x14ac:dyDescent="0.35">
      <c r="A81" s="7" t="s">
        <v>23</v>
      </c>
      <c r="B81" s="1" t="s">
        <v>71</v>
      </c>
      <c r="C81" s="1">
        <v>750</v>
      </c>
      <c r="D81" s="1"/>
      <c r="E81" s="1">
        <v>2020</v>
      </c>
      <c r="F81" s="1">
        <v>10</v>
      </c>
    </row>
    <row r="82" spans="1:6" x14ac:dyDescent="0.35">
      <c r="A82" s="7" t="s">
        <v>24</v>
      </c>
      <c r="B82" s="1" t="s">
        <v>71</v>
      </c>
      <c r="C82" s="1">
        <v>750</v>
      </c>
      <c r="D82" s="1"/>
      <c r="E82" s="1">
        <v>2020</v>
      </c>
      <c r="F82" s="1">
        <v>10</v>
      </c>
    </row>
    <row r="83" spans="1:6" x14ac:dyDescent="0.35">
      <c r="A83" s="7" t="s">
        <v>25</v>
      </c>
      <c r="B83" s="1" t="s">
        <v>71</v>
      </c>
      <c r="C83" s="1">
        <v>750</v>
      </c>
      <c r="D83" s="1"/>
      <c r="E83" s="1">
        <v>2020</v>
      </c>
      <c r="F83" s="1">
        <v>10</v>
      </c>
    </row>
    <row r="84" spans="1:6" x14ac:dyDescent="0.35">
      <c r="A84" s="7" t="s">
        <v>26</v>
      </c>
      <c r="B84" s="1" t="s">
        <v>71</v>
      </c>
      <c r="C84" s="1">
        <v>750</v>
      </c>
      <c r="D84" s="1"/>
      <c r="E84" s="1">
        <v>2020</v>
      </c>
      <c r="F84" s="1">
        <v>10</v>
      </c>
    </row>
    <row r="85" spans="1:6" x14ac:dyDescent="0.35">
      <c r="A85" s="7" t="s">
        <v>27</v>
      </c>
      <c r="B85" s="1" t="s">
        <v>71</v>
      </c>
      <c r="C85" s="1">
        <v>750</v>
      </c>
      <c r="D85" s="1"/>
      <c r="E85" s="1">
        <v>2020</v>
      </c>
      <c r="F85" s="1">
        <v>10</v>
      </c>
    </row>
    <row r="86" spans="1:6" x14ac:dyDescent="0.35">
      <c r="A86" s="7" t="s">
        <v>28</v>
      </c>
      <c r="B86" s="1" t="s">
        <v>71</v>
      </c>
      <c r="C86" s="1">
        <v>750</v>
      </c>
      <c r="D86" s="1"/>
      <c r="E86" s="1">
        <v>2020</v>
      </c>
      <c r="F86" s="1">
        <v>10</v>
      </c>
    </row>
    <row r="87" spans="1:6" x14ac:dyDescent="0.35">
      <c r="A87" s="7" t="s">
        <v>29</v>
      </c>
      <c r="B87" s="1" t="s">
        <v>71</v>
      </c>
      <c r="C87" s="1">
        <v>750</v>
      </c>
      <c r="D87" s="1"/>
      <c r="E87" s="1">
        <v>2020</v>
      </c>
      <c r="F87" s="1">
        <v>10</v>
      </c>
    </row>
    <row r="88" spans="1:6" x14ac:dyDescent="0.35">
      <c r="A88" s="7" t="s">
        <v>30</v>
      </c>
      <c r="B88" s="1" t="s">
        <v>71</v>
      </c>
      <c r="C88" s="1">
        <v>750</v>
      </c>
      <c r="D88" s="1"/>
      <c r="E88" s="1">
        <v>2020</v>
      </c>
      <c r="F88" s="1">
        <v>10</v>
      </c>
    </row>
    <row r="89" spans="1:6" x14ac:dyDescent="0.35">
      <c r="A89" s="7" t="s">
        <v>31</v>
      </c>
      <c r="B89" s="1" t="s">
        <v>71</v>
      </c>
      <c r="C89" s="1">
        <v>750</v>
      </c>
      <c r="D89" s="1"/>
      <c r="E89" s="1">
        <v>2020</v>
      </c>
      <c r="F89" s="1">
        <v>10</v>
      </c>
    </row>
    <row r="90" spans="1:6" x14ac:dyDescent="0.35">
      <c r="A90" s="7" t="s">
        <v>32</v>
      </c>
      <c r="B90" s="1" t="s">
        <v>71</v>
      </c>
      <c r="C90" s="1">
        <v>750</v>
      </c>
      <c r="D90" s="1"/>
      <c r="E90" s="1">
        <v>2020</v>
      </c>
      <c r="F90" s="1">
        <v>10</v>
      </c>
    </row>
    <row r="91" spans="1:6" x14ac:dyDescent="0.35">
      <c r="A91" s="7" t="s">
        <v>33</v>
      </c>
      <c r="B91" s="1" t="s">
        <v>71</v>
      </c>
      <c r="C91" s="1">
        <v>750</v>
      </c>
      <c r="D91" s="1"/>
      <c r="E91" s="1">
        <v>2020</v>
      </c>
      <c r="F91" s="1">
        <v>10</v>
      </c>
    </row>
    <row r="92" spans="1:6" x14ac:dyDescent="0.35">
      <c r="A92" s="7" t="s">
        <v>34</v>
      </c>
      <c r="B92" s="1" t="s">
        <v>71</v>
      </c>
      <c r="C92" s="1">
        <v>750</v>
      </c>
      <c r="D92" s="1"/>
      <c r="E92" s="1">
        <v>2020</v>
      </c>
      <c r="F92" s="1">
        <v>10</v>
      </c>
    </row>
    <row r="93" spans="1:6" x14ac:dyDescent="0.35">
      <c r="A93" s="7" t="s">
        <v>35</v>
      </c>
      <c r="B93" s="1" t="s">
        <v>71</v>
      </c>
      <c r="C93" s="1">
        <v>750</v>
      </c>
      <c r="D93" s="1"/>
      <c r="E93" s="1">
        <v>2020</v>
      </c>
      <c r="F93" s="1">
        <v>10</v>
      </c>
    </row>
    <row r="94" spans="1:6" x14ac:dyDescent="0.35">
      <c r="A94" s="7" t="s">
        <v>36</v>
      </c>
      <c r="B94" s="1" t="s">
        <v>71</v>
      </c>
      <c r="C94" s="1">
        <v>750</v>
      </c>
      <c r="D94" s="1"/>
      <c r="E94" s="1">
        <v>2020</v>
      </c>
      <c r="F94" s="1">
        <v>10</v>
      </c>
    </row>
    <row r="95" spans="1:6" x14ac:dyDescent="0.35">
      <c r="A95" s="7" t="s">
        <v>37</v>
      </c>
      <c r="B95" s="1" t="s">
        <v>71</v>
      </c>
      <c r="C95" s="1">
        <v>750</v>
      </c>
      <c r="D95" s="1"/>
      <c r="E95" s="1">
        <v>2020</v>
      </c>
      <c r="F95" s="1">
        <v>10</v>
      </c>
    </row>
    <row r="96" spans="1:6" x14ac:dyDescent="0.35">
      <c r="A96" s="7" t="s">
        <v>38</v>
      </c>
      <c r="B96" s="1" t="s">
        <v>71</v>
      </c>
      <c r="C96" s="1">
        <v>750</v>
      </c>
      <c r="D96" s="1"/>
      <c r="E96" s="1">
        <v>2020</v>
      </c>
      <c r="F96" s="1">
        <v>10</v>
      </c>
    </row>
    <row r="97" spans="1:6" x14ac:dyDescent="0.35">
      <c r="A97" s="7" t="s">
        <v>39</v>
      </c>
      <c r="B97" s="1" t="s">
        <v>71</v>
      </c>
      <c r="C97" s="1">
        <v>750</v>
      </c>
      <c r="D97" s="1"/>
      <c r="E97" s="1">
        <v>2020</v>
      </c>
      <c r="F97" s="1">
        <v>10</v>
      </c>
    </row>
    <row r="98" spans="1:6" x14ac:dyDescent="0.35">
      <c r="A98" s="7" t="s">
        <v>40</v>
      </c>
      <c r="B98" s="1" t="s">
        <v>71</v>
      </c>
      <c r="C98" s="1">
        <v>750</v>
      </c>
      <c r="D98" s="1"/>
      <c r="E98" s="1">
        <v>2020</v>
      </c>
      <c r="F98" s="1">
        <v>10</v>
      </c>
    </row>
    <row r="99" spans="1:6" x14ac:dyDescent="0.35">
      <c r="A99" s="7" t="s">
        <v>41</v>
      </c>
      <c r="B99" s="1" t="s">
        <v>71</v>
      </c>
      <c r="C99" s="1">
        <v>750</v>
      </c>
      <c r="D99" s="1"/>
      <c r="E99" s="1">
        <v>2020</v>
      </c>
      <c r="F99" s="1">
        <v>10</v>
      </c>
    </row>
    <row r="100" spans="1:6" x14ac:dyDescent="0.35">
      <c r="A100" s="7" t="s">
        <v>42</v>
      </c>
      <c r="B100" s="1" t="s">
        <v>71</v>
      </c>
      <c r="C100" s="1">
        <v>750</v>
      </c>
      <c r="D100" s="1"/>
      <c r="E100" s="1">
        <v>2020</v>
      </c>
      <c r="F100" s="1">
        <v>10</v>
      </c>
    </row>
    <row r="101" spans="1:6" x14ac:dyDescent="0.35">
      <c r="A101" s="7" t="s">
        <v>43</v>
      </c>
      <c r="B101" s="1" t="s">
        <v>71</v>
      </c>
      <c r="C101" s="1">
        <v>750</v>
      </c>
      <c r="D101" s="1"/>
      <c r="E101" s="1">
        <v>2020</v>
      </c>
      <c r="F101" s="1">
        <v>10</v>
      </c>
    </row>
    <row r="102" spans="1:6" x14ac:dyDescent="0.35">
      <c r="A102" s="7" t="s">
        <v>44</v>
      </c>
      <c r="B102" s="1" t="s">
        <v>71</v>
      </c>
      <c r="C102" s="1">
        <v>750</v>
      </c>
      <c r="D102" s="1"/>
      <c r="E102" s="1">
        <v>2020</v>
      </c>
      <c r="F102" s="1">
        <v>10</v>
      </c>
    </row>
    <row r="103" spans="1:6" x14ac:dyDescent="0.35">
      <c r="A103" s="7" t="s">
        <v>45</v>
      </c>
      <c r="B103" s="1" t="s">
        <v>71</v>
      </c>
      <c r="C103" s="1">
        <v>750</v>
      </c>
      <c r="D103" s="1"/>
      <c r="E103" s="1">
        <v>2020</v>
      </c>
      <c r="F103" s="1">
        <v>10</v>
      </c>
    </row>
    <row r="104" spans="1:6" x14ac:dyDescent="0.35">
      <c r="A104" s="7" t="s">
        <v>46</v>
      </c>
      <c r="B104" s="1" t="s">
        <v>71</v>
      </c>
      <c r="C104" s="1">
        <v>750</v>
      </c>
      <c r="D104" s="1"/>
      <c r="E104" s="1">
        <v>2020</v>
      </c>
      <c r="F104" s="1">
        <v>10</v>
      </c>
    </row>
    <row r="105" spans="1:6" x14ac:dyDescent="0.35">
      <c r="A105" s="7" t="s">
        <v>47</v>
      </c>
      <c r="B105" s="1" t="s">
        <v>71</v>
      </c>
      <c r="C105" s="1">
        <v>750</v>
      </c>
      <c r="D105" s="1"/>
      <c r="E105" s="1">
        <v>2020</v>
      </c>
      <c r="F105" s="1">
        <v>10</v>
      </c>
    </row>
    <row r="106" spans="1:6" x14ac:dyDescent="0.35">
      <c r="A106" s="7" t="s">
        <v>48</v>
      </c>
      <c r="B106" s="1" t="s">
        <v>71</v>
      </c>
      <c r="C106" s="1">
        <v>750</v>
      </c>
      <c r="D106" s="1"/>
      <c r="E106" s="1">
        <v>2020</v>
      </c>
      <c r="F106" s="1">
        <v>10</v>
      </c>
    </row>
    <row r="107" spans="1:6" x14ac:dyDescent="0.35">
      <c r="A107" s="7" t="s">
        <v>49</v>
      </c>
      <c r="B107" s="1" t="s">
        <v>71</v>
      </c>
      <c r="C107" s="1">
        <v>750</v>
      </c>
      <c r="D107" s="1"/>
      <c r="E107" s="1">
        <v>2020</v>
      </c>
      <c r="F107" s="1">
        <v>10</v>
      </c>
    </row>
    <row r="108" spans="1:6" x14ac:dyDescent="0.35">
      <c r="A108" s="7" t="s">
        <v>50</v>
      </c>
      <c r="B108" s="1" t="s">
        <v>71</v>
      </c>
      <c r="C108" s="1">
        <v>750</v>
      </c>
      <c r="D108" s="1"/>
      <c r="E108" s="1">
        <v>2020</v>
      </c>
      <c r="F108" s="1">
        <v>10</v>
      </c>
    </row>
    <row r="109" spans="1:6" x14ac:dyDescent="0.35">
      <c r="A109" s="7" t="s">
        <v>51</v>
      </c>
      <c r="B109" s="1" t="s">
        <v>71</v>
      </c>
      <c r="C109" s="1">
        <v>750</v>
      </c>
      <c r="D109" s="1"/>
      <c r="E109" s="1">
        <v>2020</v>
      </c>
      <c r="F109" s="1">
        <v>10</v>
      </c>
    </row>
    <row r="110" spans="1:6" x14ac:dyDescent="0.35">
      <c r="A110" s="7" t="s">
        <v>52</v>
      </c>
      <c r="B110" s="1" t="s">
        <v>71</v>
      </c>
      <c r="C110" s="1">
        <v>750</v>
      </c>
      <c r="D110" s="1"/>
      <c r="E110" s="1">
        <v>2020</v>
      </c>
      <c r="F110" s="1">
        <v>10</v>
      </c>
    </row>
    <row r="111" spans="1:6" x14ac:dyDescent="0.35">
      <c r="A111" s="7" t="s">
        <v>53</v>
      </c>
      <c r="B111" s="1" t="s">
        <v>71</v>
      </c>
      <c r="C111" s="1">
        <v>750</v>
      </c>
      <c r="D111" s="1"/>
      <c r="E111" s="1">
        <v>2020</v>
      </c>
      <c r="F111" s="1">
        <v>10</v>
      </c>
    </row>
    <row r="112" spans="1:6" x14ac:dyDescent="0.35">
      <c r="A112" s="7" t="s">
        <v>54</v>
      </c>
      <c r="B112" s="1" t="s">
        <v>71</v>
      </c>
      <c r="C112" s="1">
        <v>750</v>
      </c>
      <c r="D112" s="1"/>
      <c r="E112" s="1">
        <v>2020</v>
      </c>
      <c r="F112" s="1">
        <v>10</v>
      </c>
    </row>
    <row r="113" spans="1:6" x14ac:dyDescent="0.35">
      <c r="A113" s="7" t="s">
        <v>55</v>
      </c>
      <c r="B113" s="1" t="s">
        <v>71</v>
      </c>
      <c r="C113" s="1">
        <v>750</v>
      </c>
      <c r="D113" s="1"/>
      <c r="E113" s="1">
        <v>2020</v>
      </c>
      <c r="F113" s="1">
        <v>10</v>
      </c>
    </row>
    <row r="114" spans="1:6" x14ac:dyDescent="0.35">
      <c r="A114" s="7" t="s">
        <v>56</v>
      </c>
      <c r="B114" s="1" t="s">
        <v>71</v>
      </c>
      <c r="C114" s="1">
        <v>750</v>
      </c>
      <c r="D114" s="1"/>
      <c r="E114" s="1">
        <v>2020</v>
      </c>
      <c r="F114" s="1">
        <v>10</v>
      </c>
    </row>
    <row r="115" spans="1:6" x14ac:dyDescent="0.35">
      <c r="A115" s="7" t="s">
        <v>57</v>
      </c>
      <c r="B115" s="1" t="s">
        <v>71</v>
      </c>
      <c r="C115" s="1">
        <v>750</v>
      </c>
      <c r="D115" s="1"/>
      <c r="E115" s="1">
        <v>2020</v>
      </c>
      <c r="F115" s="1">
        <v>10</v>
      </c>
    </row>
    <row r="116" spans="1:6" x14ac:dyDescent="0.35">
      <c r="A116" s="7" t="s">
        <v>58</v>
      </c>
      <c r="B116" s="1" t="s">
        <v>71</v>
      </c>
      <c r="C116" s="1">
        <v>750</v>
      </c>
      <c r="D116" s="1"/>
      <c r="E116" s="1">
        <v>2020</v>
      </c>
      <c r="F116" s="1">
        <v>10</v>
      </c>
    </row>
    <row r="117" spans="1:6" x14ac:dyDescent="0.35">
      <c r="A117" s="7" t="s">
        <v>59</v>
      </c>
      <c r="B117" s="1" t="s">
        <v>71</v>
      </c>
      <c r="C117" s="1">
        <v>750</v>
      </c>
      <c r="D117" s="1"/>
      <c r="E117" s="1">
        <v>2020</v>
      </c>
      <c r="F117" s="1">
        <v>10</v>
      </c>
    </row>
    <row r="118" spans="1:6" x14ac:dyDescent="0.35">
      <c r="A118" s="7" t="s">
        <v>60</v>
      </c>
      <c r="B118" s="1" t="s">
        <v>71</v>
      </c>
      <c r="C118" s="1">
        <v>750</v>
      </c>
      <c r="D118" s="1"/>
      <c r="E118" s="1">
        <v>2020</v>
      </c>
      <c r="F118" s="1">
        <v>10</v>
      </c>
    </row>
    <row r="119" spans="1:6" x14ac:dyDescent="0.35">
      <c r="A119" s="7" t="s">
        <v>61</v>
      </c>
      <c r="B119" s="1" t="s">
        <v>71</v>
      </c>
      <c r="C119" s="1">
        <v>750</v>
      </c>
      <c r="D119" s="1"/>
      <c r="E119" s="1">
        <v>2020</v>
      </c>
      <c r="F119" s="1">
        <v>10</v>
      </c>
    </row>
    <row r="120" spans="1:6" x14ac:dyDescent="0.35">
      <c r="A120" s="7" t="s">
        <v>62</v>
      </c>
      <c r="B120" s="1" t="s">
        <v>71</v>
      </c>
      <c r="C120" s="1">
        <v>750</v>
      </c>
      <c r="D120" s="1"/>
      <c r="E120" s="1">
        <v>2020</v>
      </c>
      <c r="F120" s="1">
        <v>10</v>
      </c>
    </row>
    <row r="121" spans="1:6" x14ac:dyDescent="0.35">
      <c r="A121" s="7" t="s">
        <v>63</v>
      </c>
      <c r="B121" s="1" t="s">
        <v>71</v>
      </c>
      <c r="C121" s="1">
        <v>750</v>
      </c>
      <c r="D121" s="1"/>
      <c r="E121" s="1">
        <v>2020</v>
      </c>
      <c r="F121" s="1">
        <v>10</v>
      </c>
    </row>
    <row r="122" spans="1:6" x14ac:dyDescent="0.35">
      <c r="A122" s="7" t="s">
        <v>64</v>
      </c>
      <c r="B122" s="1" t="s">
        <v>71</v>
      </c>
      <c r="C122" s="1">
        <v>750</v>
      </c>
      <c r="D122" s="1"/>
      <c r="E122" s="1">
        <v>2020</v>
      </c>
      <c r="F122" s="1">
        <v>10</v>
      </c>
    </row>
    <row r="123" spans="1:6" x14ac:dyDescent="0.35">
      <c r="A123" s="7" t="s">
        <v>65</v>
      </c>
      <c r="B123" s="1" t="s">
        <v>71</v>
      </c>
      <c r="C123" s="1">
        <v>750</v>
      </c>
      <c r="D123" s="1"/>
      <c r="E123" s="1">
        <v>2020</v>
      </c>
      <c r="F123" s="1">
        <v>10</v>
      </c>
    </row>
    <row r="124" spans="1:6" x14ac:dyDescent="0.35">
      <c r="A124" s="7" t="s">
        <v>66</v>
      </c>
      <c r="B124" s="1" t="s">
        <v>71</v>
      </c>
      <c r="C124" s="1">
        <v>750</v>
      </c>
      <c r="D124" s="1"/>
      <c r="E124" s="1">
        <v>2020</v>
      </c>
      <c r="F124" s="1">
        <v>10</v>
      </c>
    </row>
    <row r="125" spans="1:6" x14ac:dyDescent="0.35">
      <c r="A125" s="7" t="s">
        <v>67</v>
      </c>
      <c r="B125" s="1" t="s">
        <v>71</v>
      </c>
      <c r="C125" s="1">
        <v>750</v>
      </c>
      <c r="D125" s="1"/>
      <c r="E125" s="1">
        <v>2020</v>
      </c>
      <c r="F125" s="1">
        <v>10</v>
      </c>
    </row>
    <row r="126" spans="1:6" x14ac:dyDescent="0.35">
      <c r="A126" s="7" t="s">
        <v>68</v>
      </c>
      <c r="B126" s="1" t="s">
        <v>71</v>
      </c>
      <c r="C126" s="1">
        <v>750</v>
      </c>
      <c r="D126" s="1"/>
      <c r="E126" s="1">
        <v>2020</v>
      </c>
      <c r="F126" s="1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A432-4A38-4876-9D16-B710A9D4B7B0}">
  <dimension ref="B1:D21"/>
  <sheetViews>
    <sheetView showGridLines="0" workbookViewId="0">
      <selection activeCell="E4" sqref="E4"/>
    </sheetView>
  </sheetViews>
  <sheetFormatPr defaultRowHeight="14.5" x14ac:dyDescent="0.35"/>
  <cols>
    <col min="2" max="4" width="25.6328125" customWidth="1"/>
  </cols>
  <sheetData>
    <row r="1" spans="2:4" ht="15" thickBot="1" x14ac:dyDescent="0.4"/>
    <row r="2" spans="2:4" ht="29.5" thickBot="1" x14ac:dyDescent="0.4">
      <c r="B2" s="8" t="s">
        <v>85</v>
      </c>
      <c r="C2" s="9" t="s">
        <v>86</v>
      </c>
      <c r="D2" s="9" t="s">
        <v>87</v>
      </c>
    </row>
    <row r="3" spans="2:4" ht="44" thickBot="1" x14ac:dyDescent="0.4">
      <c r="B3" s="10" t="s">
        <v>0</v>
      </c>
      <c r="C3" s="11" t="s">
        <v>88</v>
      </c>
      <c r="D3" s="11" t="s">
        <v>89</v>
      </c>
    </row>
    <row r="4" spans="2:4" ht="189" thickBot="1" x14ac:dyDescent="0.4">
      <c r="B4" s="10" t="s">
        <v>6</v>
      </c>
      <c r="C4" s="11" t="s">
        <v>88</v>
      </c>
      <c r="D4" s="11" t="s">
        <v>90</v>
      </c>
    </row>
    <row r="5" spans="2:4" ht="73" thickBot="1" x14ac:dyDescent="0.4">
      <c r="B5" s="10" t="s">
        <v>79</v>
      </c>
      <c r="C5" s="11" t="s">
        <v>91</v>
      </c>
      <c r="D5" s="11" t="s">
        <v>92</v>
      </c>
    </row>
    <row r="6" spans="2:4" ht="160" thickBot="1" x14ac:dyDescent="0.4">
      <c r="B6" s="10" t="s">
        <v>80</v>
      </c>
      <c r="C6" s="11" t="s">
        <v>91</v>
      </c>
      <c r="D6" s="11" t="s">
        <v>93</v>
      </c>
    </row>
    <row r="7" spans="2:4" ht="44" thickBot="1" x14ac:dyDescent="0.4">
      <c r="B7" s="10" t="s">
        <v>1</v>
      </c>
      <c r="C7" s="11" t="s">
        <v>91</v>
      </c>
      <c r="D7" s="11" t="s">
        <v>94</v>
      </c>
    </row>
    <row r="8" spans="2:4" ht="44" thickBot="1" x14ac:dyDescent="0.4">
      <c r="B8" s="10" t="s">
        <v>2</v>
      </c>
      <c r="C8" s="11" t="s">
        <v>91</v>
      </c>
      <c r="D8" s="11" t="s">
        <v>95</v>
      </c>
    </row>
    <row r="9" spans="2:4" ht="174.5" thickBot="1" x14ac:dyDescent="0.4">
      <c r="B9" s="10" t="s">
        <v>82</v>
      </c>
      <c r="C9" s="11" t="s">
        <v>96</v>
      </c>
      <c r="D9" s="11" t="s">
        <v>97</v>
      </c>
    </row>
    <row r="10" spans="2:4" ht="129.5" customHeight="1" thickBot="1" x14ac:dyDescent="0.4">
      <c r="B10" s="10" t="s">
        <v>3</v>
      </c>
      <c r="C10" s="11" t="s">
        <v>96</v>
      </c>
      <c r="D10" s="13" t="s">
        <v>98</v>
      </c>
    </row>
    <row r="11" spans="2:4" ht="58.5" thickBot="1" x14ac:dyDescent="0.4">
      <c r="B11" s="10" t="s">
        <v>4</v>
      </c>
      <c r="C11" s="11" t="s">
        <v>96</v>
      </c>
      <c r="D11" s="14"/>
    </row>
    <row r="12" spans="2:4" ht="58.5" thickBot="1" x14ac:dyDescent="0.4">
      <c r="B12" s="10" t="s">
        <v>5</v>
      </c>
      <c r="C12" s="11" t="s">
        <v>96</v>
      </c>
      <c r="D12" s="15"/>
    </row>
    <row r="13" spans="2:4" ht="203.5" thickBot="1" x14ac:dyDescent="0.4">
      <c r="B13" s="12" t="s">
        <v>74</v>
      </c>
      <c r="C13" s="11" t="s">
        <v>96</v>
      </c>
      <c r="D13" s="11" t="s">
        <v>99</v>
      </c>
    </row>
    <row r="14" spans="2:4" ht="305" thickBot="1" x14ac:dyDescent="0.4">
      <c r="B14" s="10" t="s">
        <v>72</v>
      </c>
      <c r="C14" s="11" t="s">
        <v>96</v>
      </c>
      <c r="D14" s="11" t="s">
        <v>100</v>
      </c>
    </row>
    <row r="15" spans="2:4" ht="305" thickBot="1" x14ac:dyDescent="0.4">
      <c r="B15" s="10" t="s">
        <v>73</v>
      </c>
      <c r="C15" s="11" t="s">
        <v>96</v>
      </c>
      <c r="D15" s="11" t="s">
        <v>101</v>
      </c>
    </row>
    <row r="16" spans="2:4" ht="290.5" thickBot="1" x14ac:dyDescent="0.4">
      <c r="B16" s="10" t="s">
        <v>70</v>
      </c>
      <c r="C16" s="11" t="s">
        <v>96</v>
      </c>
      <c r="D16" s="11" t="s">
        <v>102</v>
      </c>
    </row>
    <row r="17" spans="2:4" ht="203.5" thickBot="1" x14ac:dyDescent="0.4">
      <c r="B17" s="10" t="s">
        <v>83</v>
      </c>
      <c r="C17" s="11" t="s">
        <v>96</v>
      </c>
      <c r="D17" s="11" t="s">
        <v>103</v>
      </c>
    </row>
    <row r="18" spans="2:4" ht="115" customHeight="1" thickBot="1" x14ac:dyDescent="0.4">
      <c r="B18" s="10" t="s">
        <v>78</v>
      </c>
      <c r="C18" s="11" t="s">
        <v>96</v>
      </c>
      <c r="D18" s="13" t="s">
        <v>104</v>
      </c>
    </row>
    <row r="19" spans="2:4" ht="73" thickBot="1" x14ac:dyDescent="0.4">
      <c r="B19" s="10" t="s">
        <v>77</v>
      </c>
      <c r="C19" s="11" t="s">
        <v>96</v>
      </c>
      <c r="D19" s="14"/>
    </row>
    <row r="20" spans="2:4" ht="58.5" thickBot="1" x14ac:dyDescent="0.4">
      <c r="B20" s="10" t="s">
        <v>76</v>
      </c>
      <c r="C20" s="11" t="s">
        <v>96</v>
      </c>
      <c r="D20" s="15"/>
    </row>
    <row r="21" spans="2:4" ht="203.5" thickBot="1" x14ac:dyDescent="0.4">
      <c r="B21" s="10" t="s">
        <v>75</v>
      </c>
      <c r="C21" s="11" t="s">
        <v>96</v>
      </c>
      <c r="D21" s="11" t="s">
        <v>105</v>
      </c>
    </row>
  </sheetData>
  <mergeCells count="2">
    <mergeCell ref="D10:D12"/>
    <mergeCell ref="D18:D2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Data Dictionary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Ionno</dc:creator>
  <cp:lastModifiedBy>Christopher Kerr</cp:lastModifiedBy>
  <dcterms:created xsi:type="dcterms:W3CDTF">2020-10-27T16:52:36Z</dcterms:created>
  <dcterms:modified xsi:type="dcterms:W3CDTF">2020-11-04T20:46:55Z</dcterms:modified>
</cp:coreProperties>
</file>