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Finance\2021 COS rate application\Interrogatories\IRR documents to be filed\"/>
    </mc:Choice>
  </mc:AlternateContent>
  <bookViews>
    <workbookView xWindow="0" yWindow="0" windowWidth="19200" windowHeight="7125"/>
  </bookViews>
  <sheets>
    <sheet name="Sheet1" sheetId="1" r:id="rId1"/>
  </sheets>
  <externalReferences>
    <externalReference r:id="rId2"/>
  </externalReferences>
  <definedNames>
    <definedName name="EBNUMBER">'[1]LDC Info'!$E$16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F22" i="1"/>
  <c r="G22" i="1"/>
  <c r="C22" i="1"/>
  <c r="G19" i="1"/>
  <c r="F19" i="1"/>
  <c r="E19" i="1"/>
  <c r="D19" i="1"/>
  <c r="C19" i="1"/>
  <c r="H21" i="1"/>
  <c r="H18" i="1"/>
  <c r="E23" i="1" l="1"/>
  <c r="E27" i="1" s="1"/>
  <c r="G23" i="1"/>
  <c r="G27" i="1" s="1"/>
  <c r="F23" i="1"/>
  <c r="F27" i="1" s="1"/>
  <c r="H20" i="1"/>
  <c r="H22" i="1" s="1"/>
  <c r="C23" i="1"/>
  <c r="C27" i="1" s="1"/>
  <c r="H16" i="1"/>
  <c r="H17" i="1"/>
  <c r="H19" i="1" s="1"/>
  <c r="D22" i="1"/>
  <c r="D23" i="1" s="1"/>
  <c r="D27" i="1" s="1"/>
  <c r="H23" i="1" l="1"/>
  <c r="H27" i="1" s="1"/>
</calcChain>
</file>

<file path=xl/sharedStrings.xml><?xml version="1.0" encoding="utf-8"?>
<sst xmlns="http://schemas.openxmlformats.org/spreadsheetml/2006/main" count="54" uniqueCount="47">
  <si>
    <t>Historical Years</t>
  </si>
  <si>
    <t>5-Year Average</t>
  </si>
  <si>
    <t>Losses Within Distributor's System</t>
  </si>
  <si>
    <t>A(1)</t>
  </si>
  <si>
    <t>"Wholesale" kWh delivered to distributor (higher value)</t>
  </si>
  <si>
    <t>A(2)</t>
  </si>
  <si>
    <t>"Wholesale" kWh delivered to distributor (lower value)</t>
  </si>
  <si>
    <t>B</t>
  </si>
  <si>
    <t>Portion of "Wholesale" kWh delivered to distributor for its Large Use Customer(s)</t>
  </si>
  <si>
    <t>C</t>
  </si>
  <si>
    <r>
      <t xml:space="preserve">Net "Wholesale" kWh delivered to distributor  = </t>
    </r>
    <r>
      <rPr>
        <b/>
        <sz val="10"/>
        <rFont val="Arial"/>
        <family val="2"/>
      </rPr>
      <t>A(2) - B</t>
    </r>
  </si>
  <si>
    <t>D</t>
  </si>
  <si>
    <t>"Retail" kWh delivered by distributor</t>
  </si>
  <si>
    <t>E</t>
  </si>
  <si>
    <t>Portion of "Retail" kWh delivered by distributor to its Large Use Customer(s)</t>
  </si>
  <si>
    <t>F</t>
  </si>
  <si>
    <r>
      <t xml:space="preserve">Net "Retail" kWh delivered by distributor = </t>
    </r>
    <r>
      <rPr>
        <b/>
        <sz val="10"/>
        <rFont val="Arial"/>
        <family val="2"/>
      </rPr>
      <t>D - E</t>
    </r>
  </si>
  <si>
    <t>G</t>
  </si>
  <si>
    <r>
      <t xml:space="preserve">Loss Factor in Distributor's system = </t>
    </r>
    <r>
      <rPr>
        <b/>
        <sz val="10"/>
        <rFont val="Arial"/>
        <family val="2"/>
      </rPr>
      <t>C / F</t>
    </r>
  </si>
  <si>
    <t>Losses Upstream of Distributor's System</t>
  </si>
  <si>
    <t>H</t>
  </si>
  <si>
    <t>Supply Facilities Loss Factor</t>
  </si>
  <si>
    <t>Total Losses</t>
  </si>
  <si>
    <t>I</t>
  </si>
  <si>
    <r>
      <t xml:space="preserve">Total Loss Factor = </t>
    </r>
    <r>
      <rPr>
        <b/>
        <sz val="10"/>
        <rFont val="Arial"/>
        <family val="2"/>
      </rPr>
      <t>G x H</t>
    </r>
  </si>
  <si>
    <t>Notes:</t>
  </si>
  <si>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rPr>
      <t>higher</t>
    </r>
    <r>
      <rPr>
        <sz val="10"/>
        <rFont val="Arial"/>
        <family val="2"/>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</si>
  <si>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rPr>
      <t>higher</t>
    </r>
    <r>
      <rPr>
        <sz val="10"/>
        <rFont val="Arial"/>
        <family val="2"/>
      </rPr>
      <t xml:space="preserve"> of the two kWh values provided in Hydro One Networks' invoice.</t>
    </r>
  </si>
  <si>
    <t>If partially embedded, kWh pertains to the sum of the above.</t>
  </si>
  <si>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rPr>
      <t>lower</t>
    </r>
    <r>
      <rPr>
        <sz val="10"/>
        <rFont val="Arial"/>
        <family val="2"/>
      </rPr>
      <t xml:space="preserve"> of the two kWh values provided by MV-WEB.</t>
    </r>
  </si>
  <si>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rPr>
      <t>lower</t>
    </r>
    <r>
      <rPr>
        <sz val="10"/>
        <rFont val="Arial"/>
        <family val="2"/>
      </rPr>
      <t xml:space="preserve"> of the two kWh values provided in Hydro One Networks' invoice.</t>
    </r>
  </si>
  <si>
    <r>
      <t xml:space="preserve">Additionally, kWh pertaining to distributed generation directly connected to the distributor's own distribution network should be included in </t>
    </r>
    <r>
      <rPr>
        <b/>
        <sz val="10"/>
        <rFont val="Arial"/>
        <family val="2"/>
      </rPr>
      <t>A(2)</t>
    </r>
    <r>
      <rPr>
        <sz val="10"/>
        <rFont val="Arial"/>
        <family val="2"/>
      </rPr>
      <t>.</t>
    </r>
  </si>
  <si>
    <r>
      <t xml:space="preserve">If a Large Use Customer is metered on the secondary or low voltage side of the transformer, the default loss is 1%                         (i.e., </t>
    </r>
    <r>
      <rPr>
        <b/>
        <sz val="10"/>
        <rFont val="Arial"/>
        <family val="2"/>
      </rPr>
      <t>B</t>
    </r>
    <r>
      <rPr>
        <sz val="10"/>
        <rFont val="Arial"/>
        <family val="2"/>
      </rPr>
      <t xml:space="preserve"> = 1.01 X </t>
    </r>
    <r>
      <rPr>
        <b/>
        <sz val="10"/>
        <rFont val="Arial"/>
        <family val="2"/>
      </rPr>
      <t>E</t>
    </r>
    <r>
      <rPr>
        <sz val="10"/>
        <rFont val="Arial"/>
        <family val="2"/>
      </rPr>
      <t>). This value should not include supply facility losses. However, the total loss factor on the tariff of rate and charges and applied to customers consumption should include the supply facility loss factor.</t>
    </r>
  </si>
  <si>
    <t>kWh corresponding to D should equal metered or estimated kWh at the customer’s delivery point.</t>
  </si>
  <si>
    <t>Metered consumption of Large Use customers.</t>
  </si>
  <si>
    <r>
      <t>G</t>
    </r>
    <r>
      <rPr>
        <sz val="10"/>
        <rFont val="Arial"/>
        <family val="2"/>
      </rPr>
      <t xml:space="preserve"> and </t>
    </r>
    <r>
      <rPr>
        <b/>
        <sz val="10"/>
        <rFont val="Arial"/>
        <family val="2"/>
      </rPr>
      <t>I</t>
    </r>
  </si>
  <si>
    <t>These loss factors pertain to secondary-metered customers with demand less than 5,000 kW.</t>
  </si>
  <si>
    <t>Actual Supply Facility Loss Factor as calculated by dividing A(1) by A(2).</t>
  </si>
  <si>
    <t>Loss Factors</t>
  </si>
  <si>
    <t>File Number:</t>
  </si>
  <si>
    <t>Exhibit:</t>
  </si>
  <si>
    <t>Tab:</t>
  </si>
  <si>
    <t>Schedule:</t>
  </si>
  <si>
    <t>Page:</t>
  </si>
  <si>
    <t>Date:</t>
  </si>
  <si>
    <t>Appendix 2-R-UPDATED</t>
  </si>
  <si>
    <t>EB-2020-0040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</si>
</sst>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 #,##0_-;_-* &quot;-&quot;??_-;_-@_-"/>
    <numFmt numFmtId="165" formatCode="0.0000"/>
  </numFmts>
  <fonts count="8" x14ac:knownFonts="1">
    <font>
      <sz val="11"/>
      <color theme="1"/>
      <name val="Calibri"/>
      <family val="2"/>
      <scheme val="minor"/>
    </font>
    <font>
      <sz val="11"/>
      <color theme="1"/>
      <name val="Calibri"/>
      <family val="2"/>
      <scheme val="minor"/>
    </font>
    <font>
      <b/>
      <sz val="10"/>
      <name val="Arial"/>
      <family val="2"/>
    </font>
    <font>
      <b/>
      <i/>
      <sz val="10"/>
      <name val="Arial"/>
      <family val="2"/>
    </font>
    <font>
      <sz val="10"/>
      <name val="Arial"/>
      <family val="2"/>
    </font>
    <font>
      <u/>
      <sz val="10"/>
      <name val="Arial"/>
      <family val="2"/>
    </font>
    <font>
      <b/>
      <sz val="14"/>
      <name val="Arial"/>
      <family val="2"/>
    </font>
    <font>
      <sz val="8"/>
      <name val="Arial"/>
      <family val="2"/>
    </font>
  </fonts>
  <fills count="4">
    <fill>
      <patternFill patternType="none"/>
    </fill>
    <fill>
      <patternFill patternType="gray125"/>
    </fill>
    <fill>
      <patternFill patternType="solid">
        <fgColor indexed="22"/>
        <bgColor indexed="64"/>
      </patternFill>
    </fill>
    <fill>
      <patternFill patternType="solid">
        <fgColor theme="6" tint="0.79998168889431442"/>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theme="0"/>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2" fillId="0" borderId="8" xfId="0" applyFont="1" applyFill="1" applyBorder="1" applyAlignment="1" applyProtection="1">
      <alignment horizontal="center" vertical="center"/>
    </xf>
    <xf numFmtId="0" fontId="0" fillId="0" borderId="7" xfId="0" applyFill="1" applyBorder="1" applyProtection="1"/>
    <xf numFmtId="0" fontId="2" fillId="0" borderId="7" xfId="0" applyFont="1" applyBorder="1" applyAlignment="1" applyProtection="1">
      <alignment vertical="top"/>
    </xf>
    <xf numFmtId="0" fontId="0" fillId="0" borderId="8" xfId="0" applyBorder="1" applyAlignment="1" applyProtection="1">
      <alignment vertical="top" wrapText="1"/>
    </xf>
    <xf numFmtId="164" fontId="0" fillId="3" borderId="8" xfId="1" applyNumberFormat="1" applyFont="1" applyFill="1" applyBorder="1" applyAlignment="1" applyProtection="1">
      <alignment horizontal="right" vertical="center"/>
      <protection locked="0"/>
    </xf>
    <xf numFmtId="164" fontId="0" fillId="0" borderId="13" xfId="1" applyNumberFormat="1" applyFont="1" applyBorder="1" applyAlignment="1" applyProtection="1">
      <alignment horizontal="right" vertical="center"/>
    </xf>
    <xf numFmtId="164" fontId="0" fillId="0" borderId="8" xfId="1" applyNumberFormat="1" applyFont="1" applyFill="1" applyBorder="1" applyAlignment="1" applyProtection="1">
      <alignment horizontal="right" vertical="center"/>
    </xf>
    <xf numFmtId="164" fontId="0" fillId="0" borderId="13" xfId="1" applyNumberFormat="1" applyFont="1" applyFill="1" applyBorder="1" applyAlignment="1" applyProtection="1">
      <alignment horizontal="right" vertical="center"/>
    </xf>
    <xf numFmtId="164" fontId="4" fillId="3" borderId="8" xfId="1" applyNumberFormat="1" applyFont="1" applyFill="1" applyBorder="1" applyAlignment="1" applyProtection="1">
      <alignment horizontal="right" vertical="center"/>
      <protection locked="0"/>
    </xf>
    <xf numFmtId="165" fontId="0" fillId="0" borderId="8" xfId="0" applyNumberFormat="1" applyFill="1" applyBorder="1" applyAlignment="1" applyProtection="1">
      <alignment horizontal="right" vertical="center"/>
    </xf>
    <xf numFmtId="165" fontId="0" fillId="0" borderId="13" xfId="0" applyNumberFormat="1" applyFill="1" applyBorder="1" applyAlignment="1" applyProtection="1">
      <alignment horizontal="right" vertical="center"/>
    </xf>
    <xf numFmtId="0" fontId="0" fillId="0" borderId="7" xfId="0" applyFill="1" applyBorder="1" applyAlignment="1" applyProtection="1">
      <alignment vertical="top"/>
    </xf>
    <xf numFmtId="165" fontId="0" fillId="3" borderId="8" xfId="1" applyNumberFormat="1" applyFont="1" applyFill="1" applyBorder="1" applyAlignment="1" applyProtection="1">
      <alignment horizontal="right" vertical="center"/>
      <protection locked="0"/>
    </xf>
    <xf numFmtId="0" fontId="0" fillId="0" borderId="14" xfId="0" applyBorder="1" applyAlignment="1" applyProtection="1">
      <alignment vertical="top"/>
    </xf>
    <xf numFmtId="0" fontId="0" fillId="0" borderId="15" xfId="0" applyBorder="1" applyAlignment="1" applyProtection="1">
      <alignment vertical="top" wrapText="1"/>
    </xf>
    <xf numFmtId="165" fontId="0" fillId="0" borderId="15" xfId="0" applyNumberFormat="1" applyBorder="1" applyAlignment="1" applyProtection="1">
      <alignment horizontal="right" vertical="center"/>
    </xf>
    <xf numFmtId="165" fontId="0" fillId="0" borderId="16" xfId="0" applyNumberFormat="1" applyBorder="1" applyAlignment="1" applyProtection="1">
      <alignment horizontal="right" vertical="center"/>
    </xf>
    <xf numFmtId="0" fontId="0" fillId="0" borderId="0" xfId="0" applyProtection="1"/>
    <xf numFmtId="0" fontId="3" fillId="0" borderId="0" xfId="0" applyFont="1" applyProtection="1"/>
    <xf numFmtId="0" fontId="2" fillId="0" borderId="0" xfId="0" applyFont="1" applyAlignment="1" applyProtection="1">
      <alignment horizontal="center"/>
    </xf>
    <xf numFmtId="0" fontId="4" fillId="0" borderId="0" xfId="0" applyFont="1" applyAlignment="1" applyProtection="1">
      <alignment horizontal="center"/>
    </xf>
    <xf numFmtId="0" fontId="4" fillId="0" borderId="0" xfId="0" applyFont="1" applyProtection="1"/>
    <xf numFmtId="0" fontId="4" fillId="0" borderId="0" xfId="0" applyFont="1" applyAlignment="1" applyProtection="1">
      <alignment vertical="top" wrapText="1"/>
    </xf>
    <xf numFmtId="0" fontId="2" fillId="0" borderId="0" xfId="0" applyFont="1" applyAlignment="1" applyProtection="1">
      <alignment horizontal="left"/>
    </xf>
    <xf numFmtId="0" fontId="7" fillId="0" borderId="0" xfId="0" applyFont="1" applyAlignment="1" applyProtection="1">
      <alignment horizontal="right" vertical="top"/>
    </xf>
    <xf numFmtId="0" fontId="7" fillId="3" borderId="17" xfId="0" applyFont="1" applyFill="1" applyBorder="1" applyAlignment="1" applyProtection="1">
      <alignment horizontal="right" vertical="top"/>
      <protection locked="0"/>
    </xf>
    <xf numFmtId="0" fontId="7" fillId="3" borderId="0" xfId="0" applyFont="1" applyFill="1" applyAlignment="1" applyProtection="1">
      <alignment horizontal="right" vertical="top"/>
      <protection locked="0"/>
    </xf>
    <xf numFmtId="15" fontId="7" fillId="3" borderId="0" xfId="0" applyNumberFormat="1" applyFont="1" applyFill="1" applyAlignment="1" applyProtection="1">
      <alignment horizontal="right" vertical="top"/>
      <protection locked="0"/>
    </xf>
    <xf numFmtId="0" fontId="4" fillId="0" borderId="0" xfId="0" applyFont="1" applyAlignment="1" applyProtection="1">
      <alignment vertical="top" wrapText="1"/>
    </xf>
    <xf numFmtId="0" fontId="4" fillId="0" borderId="0" xfId="0" applyFont="1" applyAlignment="1" applyProtection="1">
      <alignment horizontal="left"/>
    </xf>
    <xf numFmtId="0" fontId="0" fillId="0" borderId="1" xfId="0" applyFill="1" applyBorder="1" applyAlignment="1" applyProtection="1">
      <alignment horizontal="center"/>
    </xf>
    <xf numFmtId="0" fontId="0" fillId="0" borderId="2" xfId="0" applyFill="1" applyBorder="1" applyAlignment="1" applyProtection="1">
      <alignment horizontal="center"/>
    </xf>
    <xf numFmtId="0" fontId="0" fillId="0" borderId="7" xfId="0" applyFill="1" applyBorder="1" applyAlignment="1" applyProtection="1">
      <alignment horizontal="center"/>
    </xf>
    <xf numFmtId="0" fontId="0" fillId="0" borderId="8" xfId="0" applyFill="1" applyBorder="1" applyAlignment="1" applyProtection="1">
      <alignment horizontal="center"/>
    </xf>
    <xf numFmtId="0" fontId="2" fillId="0" borderId="3" xfId="0" applyFont="1" applyFill="1" applyBorder="1" applyAlignment="1" applyProtection="1">
      <alignment horizontal="center"/>
    </xf>
    <xf numFmtId="0" fontId="2" fillId="0" borderId="4" xfId="0" applyFont="1" applyFill="1" applyBorder="1" applyAlignment="1" applyProtection="1">
      <alignment horizontal="center"/>
    </xf>
    <xf numFmtId="0" fontId="2" fillId="0" borderId="5" xfId="0" applyFont="1" applyFill="1" applyBorder="1" applyAlignment="1" applyProtection="1">
      <alignment horizontal="center"/>
    </xf>
    <xf numFmtId="0" fontId="2" fillId="0" borderId="6" xfId="0" applyFont="1" applyFill="1" applyBorder="1" applyAlignment="1" applyProtection="1">
      <alignment horizontal="center" vertical="center" wrapText="1"/>
    </xf>
    <xf numFmtId="0" fontId="0" fillId="0" borderId="9" xfId="0" applyFill="1" applyBorder="1" applyAlignment="1" applyProtection="1">
      <alignment horizontal="center" vertical="center" wrapText="1"/>
    </xf>
    <xf numFmtId="0" fontId="3" fillId="2" borderId="10" xfId="0" applyFont="1" applyFill="1" applyBorder="1" applyAlignment="1" applyProtection="1">
      <alignment horizontal="left"/>
    </xf>
    <xf numFmtId="0" fontId="3" fillId="2" borderId="11" xfId="0" applyFont="1" applyFill="1" applyBorder="1" applyAlignment="1" applyProtection="1">
      <alignment horizontal="left"/>
    </xf>
    <xf numFmtId="0" fontId="3" fillId="2" borderId="12" xfId="0" applyFont="1" applyFill="1" applyBorder="1" applyAlignment="1" applyProtection="1">
      <alignment horizontal="left"/>
    </xf>
    <xf numFmtId="0" fontId="3" fillId="2" borderId="10" xfId="0" applyFont="1" applyFill="1" applyBorder="1" applyAlignment="1" applyProtection="1">
      <alignment horizontal="left" vertical="top" wrapText="1"/>
    </xf>
    <xf numFmtId="0" fontId="3" fillId="2" borderId="11" xfId="0" applyFont="1" applyFill="1" applyBorder="1" applyAlignment="1" applyProtection="1">
      <alignment horizontal="left" vertical="top" wrapText="1"/>
    </xf>
    <xf numFmtId="0" fontId="3" fillId="2" borderId="12" xfId="0" applyFont="1" applyFill="1" applyBorder="1" applyAlignment="1" applyProtection="1">
      <alignment horizontal="left" vertical="top" wrapText="1"/>
    </xf>
    <xf numFmtId="0" fontId="6" fillId="0" borderId="0" xfId="0" applyFont="1" applyAlignment="1" applyProtection="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2021%20COS%20rate%20application/2020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16">
          <cell r="E16" t="str">
            <v>EB-2020-0040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tabSelected="1" workbookViewId="0">
      <selection activeCell="H7" sqref="H7"/>
    </sheetView>
  </sheetViews>
  <sheetFormatPr defaultRowHeight="15" x14ac:dyDescent="0.25"/>
  <cols>
    <col min="1" max="1" width="13.140625" customWidth="1"/>
    <col min="2" max="2" width="37.28515625" customWidth="1"/>
    <col min="3" max="7" width="14.28515625" bestFit="1" customWidth="1"/>
    <col min="8" max="8" width="15" bestFit="1" customWidth="1"/>
  </cols>
  <sheetData>
    <row r="1" spans="1:8" x14ac:dyDescent="0.25">
      <c r="G1" s="24" t="s">
        <v>39</v>
      </c>
      <c r="H1" s="25" t="s">
        <v>46</v>
      </c>
    </row>
    <row r="2" spans="1:8" x14ac:dyDescent="0.25">
      <c r="G2" s="24" t="s">
        <v>40</v>
      </c>
      <c r="H2" s="26">
        <v>8</v>
      </c>
    </row>
    <row r="3" spans="1:8" x14ac:dyDescent="0.25">
      <c r="G3" s="24" t="s">
        <v>41</v>
      </c>
      <c r="H3" s="26">
        <v>4</v>
      </c>
    </row>
    <row r="4" spans="1:8" x14ac:dyDescent="0.25">
      <c r="G4" s="24" t="s">
        <v>42</v>
      </c>
      <c r="H4" s="26">
        <v>1</v>
      </c>
    </row>
    <row r="5" spans="1:8" x14ac:dyDescent="0.25">
      <c r="G5" s="24" t="s">
        <v>43</v>
      </c>
      <c r="H5" s="27"/>
    </row>
    <row r="6" spans="1:8" x14ac:dyDescent="0.25">
      <c r="G6" s="24"/>
      <c r="H6" s="25"/>
    </row>
    <row r="7" spans="1:8" x14ac:dyDescent="0.25">
      <c r="G7" s="24" t="s">
        <v>44</v>
      </c>
      <c r="H7" s="28">
        <v>44154</v>
      </c>
    </row>
    <row r="10" spans="1:8" ht="18" x14ac:dyDescent="0.25">
      <c r="A10" s="46" t="s">
        <v>45</v>
      </c>
      <c r="B10" s="46"/>
      <c r="C10" s="46"/>
      <c r="D10" s="46"/>
      <c r="E10" s="46"/>
      <c r="F10" s="46"/>
      <c r="G10" s="46"/>
      <c r="H10" s="46"/>
    </row>
    <row r="11" spans="1:8" ht="18" x14ac:dyDescent="0.25">
      <c r="A11" s="46" t="s">
        <v>38</v>
      </c>
      <c r="B11" s="46"/>
      <c r="C11" s="46"/>
      <c r="D11" s="46"/>
      <c r="E11" s="46"/>
      <c r="F11" s="46"/>
      <c r="G11" s="46"/>
      <c r="H11" s="46"/>
    </row>
    <row r="12" spans="1:8" ht="15.75" thickBot="1" x14ac:dyDescent="0.3"/>
    <row r="13" spans="1:8" x14ac:dyDescent="0.25">
      <c r="A13" s="31"/>
      <c r="B13" s="32"/>
      <c r="C13" s="35" t="s">
        <v>0</v>
      </c>
      <c r="D13" s="36"/>
      <c r="E13" s="36"/>
      <c r="F13" s="36"/>
      <c r="G13" s="37"/>
      <c r="H13" s="38" t="s">
        <v>1</v>
      </c>
    </row>
    <row r="14" spans="1:8" x14ac:dyDescent="0.25">
      <c r="A14" s="33"/>
      <c r="B14" s="34"/>
      <c r="C14" s="1">
        <v>2015</v>
      </c>
      <c r="D14" s="1">
        <v>2016</v>
      </c>
      <c r="E14" s="1">
        <v>2017</v>
      </c>
      <c r="F14" s="1">
        <v>2018</v>
      </c>
      <c r="G14" s="1">
        <v>2019</v>
      </c>
      <c r="H14" s="39"/>
    </row>
    <row r="15" spans="1:8" x14ac:dyDescent="0.25">
      <c r="A15" s="2"/>
      <c r="B15" s="40" t="s">
        <v>2</v>
      </c>
      <c r="C15" s="41"/>
      <c r="D15" s="41"/>
      <c r="E15" s="41"/>
      <c r="F15" s="41"/>
      <c r="G15" s="41"/>
      <c r="H15" s="42"/>
    </row>
    <row r="16" spans="1:8" ht="30" x14ac:dyDescent="0.25">
      <c r="A16" s="3" t="s">
        <v>3</v>
      </c>
      <c r="B16" s="4" t="s">
        <v>4</v>
      </c>
      <c r="C16" s="5">
        <v>1248870933.8891537</v>
      </c>
      <c r="D16" s="5">
        <v>1263262131.3299232</v>
      </c>
      <c r="E16" s="5">
        <v>1217293551.0289848</v>
      </c>
      <c r="F16" s="5">
        <v>1276093674.6827569</v>
      </c>
      <c r="G16" s="5">
        <v>1256020611.4413793</v>
      </c>
      <c r="H16" s="6">
        <f>IF(SUM(C16:G16)=0,0,AVERAGE(C16:G16))</f>
        <v>1252308180.4744396</v>
      </c>
    </row>
    <row r="17" spans="1:8" ht="30" x14ac:dyDescent="0.25">
      <c r="A17" s="3" t="s">
        <v>5</v>
      </c>
      <c r="B17" s="4" t="s">
        <v>6</v>
      </c>
      <c r="C17" s="5">
        <v>1243499330.0142832</v>
      </c>
      <c r="D17" s="5">
        <v>1257831314.4022517</v>
      </c>
      <c r="E17" s="5">
        <v>1212201215.8871231</v>
      </c>
      <c r="F17" s="5">
        <v>1270822506.5394022</v>
      </c>
      <c r="G17" s="5">
        <v>1252366737.6697617</v>
      </c>
      <c r="H17" s="6">
        <f>IF(SUM(C17:G17)=0,0,AVERAGE(C17:G17))</f>
        <v>1247344220.9025645</v>
      </c>
    </row>
    <row r="18" spans="1:8" ht="45" x14ac:dyDescent="0.25">
      <c r="A18" s="3" t="s">
        <v>7</v>
      </c>
      <c r="B18" s="4" t="s">
        <v>8</v>
      </c>
      <c r="C18" s="5"/>
      <c r="D18" s="5"/>
      <c r="E18" s="5"/>
      <c r="F18" s="5"/>
      <c r="G18" s="5"/>
      <c r="H18" s="6">
        <f>IF(SUM(C18:G18)=0,0,AVERAGE(C18:G18))</f>
        <v>0</v>
      </c>
    </row>
    <row r="19" spans="1:8" ht="30" x14ac:dyDescent="0.25">
      <c r="A19" s="3" t="s">
        <v>9</v>
      </c>
      <c r="B19" s="4" t="s">
        <v>10</v>
      </c>
      <c r="C19" s="7">
        <f t="shared" ref="C19:H19" si="0">C17-C18</f>
        <v>1243499330.0142832</v>
      </c>
      <c r="D19" s="7">
        <f t="shared" si="0"/>
        <v>1257831314.4022517</v>
      </c>
      <c r="E19" s="7">
        <f t="shared" si="0"/>
        <v>1212201215.8871231</v>
      </c>
      <c r="F19" s="7">
        <f t="shared" si="0"/>
        <v>1270822506.5394022</v>
      </c>
      <c r="G19" s="7">
        <f t="shared" si="0"/>
        <v>1252366737.6697617</v>
      </c>
      <c r="H19" s="8">
        <f t="shared" si="0"/>
        <v>1247344220.9025645</v>
      </c>
    </row>
    <row r="20" spans="1:8" x14ac:dyDescent="0.25">
      <c r="A20" s="3" t="s">
        <v>11</v>
      </c>
      <c r="B20" s="4" t="s">
        <v>12</v>
      </c>
      <c r="C20" s="5">
        <v>1195656486.5694904</v>
      </c>
      <c r="D20" s="5">
        <v>1212742876.8617256</v>
      </c>
      <c r="E20" s="5">
        <v>1168010031.1415474</v>
      </c>
      <c r="F20" s="5">
        <v>1224357127.1282399</v>
      </c>
      <c r="G20" s="5">
        <v>1210020079.43717</v>
      </c>
      <c r="H20" s="6">
        <f>IF(SUM(C20:G20)=0,0,AVERAGE(C20:G20))</f>
        <v>1202157320.2276347</v>
      </c>
    </row>
    <row r="21" spans="1:8" ht="30" x14ac:dyDescent="0.25">
      <c r="A21" s="3" t="s">
        <v>13</v>
      </c>
      <c r="B21" s="4" t="s">
        <v>14</v>
      </c>
      <c r="C21" s="9"/>
      <c r="D21" s="5"/>
      <c r="E21" s="5"/>
      <c r="F21" s="5"/>
      <c r="G21" s="5"/>
      <c r="H21" s="6">
        <f>IF(SUM(C21:G21)=0,0,AVERAGE(C21:G21))</f>
        <v>0</v>
      </c>
    </row>
    <row r="22" spans="1:8" ht="30" x14ac:dyDescent="0.25">
      <c r="A22" s="3" t="s">
        <v>15</v>
      </c>
      <c r="B22" s="4" t="s">
        <v>16</v>
      </c>
      <c r="C22" s="7">
        <f t="shared" ref="C22:H22" si="1">C20-C21</f>
        <v>1195656486.5694904</v>
      </c>
      <c r="D22" s="7">
        <f t="shared" si="1"/>
        <v>1212742876.8617256</v>
      </c>
      <c r="E22" s="7">
        <f t="shared" si="1"/>
        <v>1168010031.1415474</v>
      </c>
      <c r="F22" s="7">
        <f t="shared" si="1"/>
        <v>1224357127.1282399</v>
      </c>
      <c r="G22" s="7">
        <f t="shared" si="1"/>
        <v>1210020079.43717</v>
      </c>
      <c r="H22" s="8">
        <f t="shared" si="1"/>
        <v>1202157320.2276347</v>
      </c>
    </row>
    <row r="23" spans="1:8" ht="27.75" x14ac:dyDescent="0.25">
      <c r="A23" s="3" t="s">
        <v>17</v>
      </c>
      <c r="B23" s="4" t="s">
        <v>18</v>
      </c>
      <c r="C23" s="10">
        <f t="shared" ref="C23:H23" si="2">IF(C22=0,"",C19/C22)</f>
        <v>1.0400138701894728</v>
      </c>
      <c r="D23" s="10">
        <f t="shared" si="2"/>
        <v>1.0371788929053154</v>
      </c>
      <c r="E23" s="10">
        <f t="shared" si="2"/>
        <v>1.0378345935114834</v>
      </c>
      <c r="F23" s="10">
        <f t="shared" si="2"/>
        <v>1.0379508383474256</v>
      </c>
      <c r="G23" s="10">
        <f t="shared" si="2"/>
        <v>1.0349966574540554</v>
      </c>
      <c r="H23" s="11">
        <f t="shared" si="2"/>
        <v>1.0375881757858227</v>
      </c>
    </row>
    <row r="24" spans="1:8" x14ac:dyDescent="0.25">
      <c r="A24" s="12"/>
      <c r="B24" s="43" t="s">
        <v>19</v>
      </c>
      <c r="C24" s="44"/>
      <c r="D24" s="44"/>
      <c r="E24" s="44"/>
      <c r="F24" s="44"/>
      <c r="G24" s="44"/>
      <c r="H24" s="45"/>
    </row>
    <row r="25" spans="1:8" x14ac:dyDescent="0.25">
      <c r="A25" s="3" t="s">
        <v>20</v>
      </c>
      <c r="B25" s="4" t="s">
        <v>21</v>
      </c>
      <c r="C25" s="13">
        <v>1.0044999999999999</v>
      </c>
      <c r="D25" s="13">
        <v>1.0044999999999999</v>
      </c>
      <c r="E25" s="13">
        <v>1.0044999999999999</v>
      </c>
      <c r="F25" s="13">
        <v>1.0044999999999999</v>
      </c>
      <c r="G25" s="13">
        <v>1.0044999999999999</v>
      </c>
      <c r="H25" s="13">
        <v>1.0044999999999999</v>
      </c>
    </row>
    <row r="26" spans="1:8" x14ac:dyDescent="0.25">
      <c r="A26" s="12"/>
      <c r="B26" s="43" t="s">
        <v>22</v>
      </c>
      <c r="C26" s="44"/>
      <c r="D26" s="44"/>
      <c r="E26" s="44"/>
      <c r="F26" s="44"/>
      <c r="G26" s="44"/>
      <c r="H26" s="45"/>
    </row>
    <row r="27" spans="1:8" ht="15.75" thickBot="1" x14ac:dyDescent="0.3">
      <c r="A27" s="14" t="s">
        <v>23</v>
      </c>
      <c r="B27" s="15" t="s">
        <v>24</v>
      </c>
      <c r="C27" s="16">
        <f t="shared" ref="C27:H27" si="3">IF(C23="","",C23*C25)</f>
        <v>1.0446939326053253</v>
      </c>
      <c r="D27" s="16">
        <f t="shared" si="3"/>
        <v>1.0418461979233893</v>
      </c>
      <c r="E27" s="16">
        <f t="shared" si="3"/>
        <v>1.042504849182285</v>
      </c>
      <c r="F27" s="16">
        <f t="shared" si="3"/>
        <v>1.0426216171199889</v>
      </c>
      <c r="G27" s="16">
        <f t="shared" si="3"/>
        <v>1.0396541424125987</v>
      </c>
      <c r="H27" s="17">
        <f t="shared" si="3"/>
        <v>1.042257322576859</v>
      </c>
    </row>
    <row r="28" spans="1:8" x14ac:dyDescent="0.25">
      <c r="A28" s="18"/>
      <c r="B28" s="18"/>
      <c r="C28" s="18"/>
      <c r="D28" s="18"/>
      <c r="E28" s="18"/>
      <c r="F28" s="18"/>
      <c r="G28" s="18"/>
      <c r="H28" s="18"/>
    </row>
    <row r="29" spans="1:8" x14ac:dyDescent="0.25">
      <c r="A29" s="19" t="s">
        <v>25</v>
      </c>
      <c r="B29" s="18"/>
      <c r="C29" s="18"/>
      <c r="D29" s="18"/>
      <c r="E29" s="18"/>
      <c r="F29" s="18"/>
      <c r="G29" s="18"/>
      <c r="H29" s="18"/>
    </row>
    <row r="30" spans="1:8" x14ac:dyDescent="0.25">
      <c r="A30" s="18"/>
      <c r="B30" s="18"/>
      <c r="C30" s="18"/>
      <c r="D30" s="18"/>
      <c r="E30" s="18"/>
      <c r="F30" s="18"/>
      <c r="G30" s="18"/>
      <c r="H30" s="18"/>
    </row>
    <row r="31" spans="1:8" x14ac:dyDescent="0.25">
      <c r="A31" s="20" t="s">
        <v>3</v>
      </c>
      <c r="B31" s="29" t="s">
        <v>26</v>
      </c>
      <c r="C31" s="29"/>
      <c r="D31" s="29"/>
      <c r="E31" s="29"/>
      <c r="F31" s="29"/>
      <c r="G31" s="29"/>
      <c r="H31" s="29"/>
    </row>
    <row r="32" spans="1:8" x14ac:dyDescent="0.25">
      <c r="A32" s="21"/>
      <c r="B32" s="29"/>
      <c r="C32" s="29"/>
      <c r="D32" s="29"/>
      <c r="E32" s="29"/>
      <c r="F32" s="29"/>
      <c r="G32" s="29"/>
      <c r="H32" s="29"/>
    </row>
    <row r="33" spans="1:8" x14ac:dyDescent="0.25">
      <c r="A33" s="21"/>
      <c r="B33" s="29"/>
      <c r="C33" s="29"/>
      <c r="D33" s="29"/>
      <c r="E33" s="29"/>
      <c r="F33" s="29"/>
      <c r="G33" s="29"/>
      <c r="H33" s="29"/>
    </row>
    <row r="34" spans="1:8" x14ac:dyDescent="0.25">
      <c r="A34" s="21"/>
      <c r="B34" s="22"/>
      <c r="C34" s="22"/>
      <c r="D34" s="22"/>
      <c r="E34" s="22"/>
      <c r="F34" s="22"/>
      <c r="G34" s="22"/>
      <c r="H34" s="22"/>
    </row>
    <row r="35" spans="1:8" x14ac:dyDescent="0.25">
      <c r="A35" s="21"/>
      <c r="B35" s="29" t="s">
        <v>27</v>
      </c>
      <c r="C35" s="29"/>
      <c r="D35" s="29"/>
      <c r="E35" s="29"/>
      <c r="F35" s="29"/>
      <c r="G35" s="29"/>
      <c r="H35" s="29"/>
    </row>
    <row r="36" spans="1:8" x14ac:dyDescent="0.25">
      <c r="A36" s="21"/>
      <c r="B36" s="29"/>
      <c r="C36" s="29"/>
      <c r="D36" s="29"/>
      <c r="E36" s="29"/>
      <c r="F36" s="29"/>
      <c r="G36" s="29"/>
      <c r="H36" s="29"/>
    </row>
    <row r="37" spans="1:8" x14ac:dyDescent="0.25">
      <c r="A37" s="21"/>
      <c r="B37" s="29"/>
      <c r="C37" s="29"/>
      <c r="D37" s="29"/>
      <c r="E37" s="29"/>
      <c r="F37" s="29"/>
      <c r="G37" s="29"/>
      <c r="H37" s="29"/>
    </row>
    <row r="38" spans="1:8" x14ac:dyDescent="0.25">
      <c r="A38" s="21"/>
      <c r="B38" s="29"/>
      <c r="C38" s="29"/>
      <c r="D38" s="29"/>
      <c r="E38" s="29"/>
      <c r="F38" s="29"/>
      <c r="G38" s="29"/>
      <c r="H38" s="29"/>
    </row>
    <row r="39" spans="1:8" x14ac:dyDescent="0.25">
      <c r="A39" s="21"/>
      <c r="B39" s="22"/>
      <c r="C39" s="22"/>
      <c r="D39" s="22"/>
      <c r="E39" s="22"/>
      <c r="F39" s="22"/>
      <c r="G39" s="22"/>
      <c r="H39" s="22"/>
    </row>
    <row r="40" spans="1:8" x14ac:dyDescent="0.25">
      <c r="A40" s="21"/>
      <c r="B40" s="22" t="s">
        <v>28</v>
      </c>
      <c r="C40" s="22"/>
      <c r="D40" s="22"/>
      <c r="E40" s="22"/>
      <c r="F40" s="22"/>
      <c r="G40" s="22"/>
      <c r="H40" s="22"/>
    </row>
    <row r="41" spans="1:8" x14ac:dyDescent="0.25">
      <c r="A41" s="21"/>
      <c r="B41" s="22"/>
      <c r="C41" s="22"/>
      <c r="D41" s="22"/>
      <c r="E41" s="22"/>
      <c r="F41" s="22"/>
      <c r="G41" s="22"/>
      <c r="H41" s="22"/>
    </row>
    <row r="42" spans="1:8" x14ac:dyDescent="0.25">
      <c r="A42" s="20" t="s">
        <v>5</v>
      </c>
      <c r="B42" s="29" t="s">
        <v>29</v>
      </c>
      <c r="C42" s="29"/>
      <c r="D42" s="29"/>
      <c r="E42" s="29"/>
      <c r="F42" s="29"/>
      <c r="G42" s="29"/>
      <c r="H42" s="29"/>
    </row>
    <row r="43" spans="1:8" x14ac:dyDescent="0.25">
      <c r="A43" s="21"/>
      <c r="B43" s="29"/>
      <c r="C43" s="29"/>
      <c r="D43" s="29"/>
      <c r="E43" s="29"/>
      <c r="F43" s="29"/>
      <c r="G43" s="29"/>
      <c r="H43" s="29"/>
    </row>
    <row r="44" spans="1:8" x14ac:dyDescent="0.25">
      <c r="A44" s="21"/>
      <c r="B44" s="29"/>
      <c r="C44" s="29"/>
      <c r="D44" s="29"/>
      <c r="E44" s="29"/>
      <c r="F44" s="29"/>
      <c r="G44" s="29"/>
      <c r="H44" s="29"/>
    </row>
    <row r="45" spans="1:8" x14ac:dyDescent="0.25">
      <c r="A45" s="21"/>
      <c r="B45" s="22"/>
      <c r="C45" s="22"/>
      <c r="D45" s="22"/>
      <c r="E45" s="22"/>
      <c r="F45" s="22"/>
      <c r="G45" s="22"/>
      <c r="H45" s="22"/>
    </row>
    <row r="46" spans="1:8" x14ac:dyDescent="0.25">
      <c r="A46" s="21"/>
      <c r="B46" s="29" t="s">
        <v>30</v>
      </c>
      <c r="C46" s="29"/>
      <c r="D46" s="29"/>
      <c r="E46" s="29"/>
      <c r="F46" s="29"/>
      <c r="G46" s="29"/>
      <c r="H46" s="29"/>
    </row>
    <row r="47" spans="1:8" x14ac:dyDescent="0.25">
      <c r="A47" s="21"/>
      <c r="B47" s="29"/>
      <c r="C47" s="29"/>
      <c r="D47" s="29"/>
      <c r="E47" s="29"/>
      <c r="F47" s="29"/>
      <c r="G47" s="29"/>
      <c r="H47" s="29"/>
    </row>
    <row r="48" spans="1:8" x14ac:dyDescent="0.25">
      <c r="A48" s="21"/>
      <c r="B48" s="29"/>
      <c r="C48" s="29"/>
      <c r="D48" s="29"/>
      <c r="E48" s="29"/>
      <c r="F48" s="29"/>
      <c r="G48" s="29"/>
      <c r="H48" s="29"/>
    </row>
    <row r="49" spans="1:8" x14ac:dyDescent="0.25">
      <c r="A49" s="21"/>
      <c r="B49" s="29"/>
      <c r="C49" s="29"/>
      <c r="D49" s="29"/>
      <c r="E49" s="29"/>
      <c r="F49" s="29"/>
      <c r="G49" s="29"/>
      <c r="H49" s="29"/>
    </row>
    <row r="50" spans="1:8" x14ac:dyDescent="0.25">
      <c r="A50" s="21"/>
      <c r="B50" s="22"/>
      <c r="C50" s="22"/>
      <c r="D50" s="22"/>
      <c r="E50" s="22"/>
      <c r="F50" s="22"/>
      <c r="G50" s="22"/>
      <c r="H50" s="22"/>
    </row>
    <row r="51" spans="1:8" x14ac:dyDescent="0.25">
      <c r="A51" s="21"/>
      <c r="B51" s="30" t="s">
        <v>28</v>
      </c>
      <c r="C51" s="30"/>
      <c r="D51" s="30"/>
      <c r="E51" s="30"/>
      <c r="F51" s="30"/>
      <c r="G51" s="30"/>
      <c r="H51" s="30"/>
    </row>
    <row r="52" spans="1:8" x14ac:dyDescent="0.25">
      <c r="A52" s="21"/>
      <c r="B52" s="22"/>
      <c r="C52" s="22"/>
      <c r="D52" s="22"/>
      <c r="E52" s="22"/>
      <c r="F52" s="22"/>
      <c r="G52" s="22"/>
      <c r="H52" s="22"/>
    </row>
    <row r="53" spans="1:8" x14ac:dyDescent="0.25">
      <c r="A53" s="21"/>
      <c r="B53" s="29" t="s">
        <v>31</v>
      </c>
      <c r="C53" s="29"/>
      <c r="D53" s="29"/>
      <c r="E53" s="29"/>
      <c r="F53" s="29"/>
      <c r="G53" s="29"/>
      <c r="H53" s="29"/>
    </row>
    <row r="54" spans="1:8" x14ac:dyDescent="0.25">
      <c r="A54" s="21"/>
      <c r="B54" s="29"/>
      <c r="C54" s="29"/>
      <c r="D54" s="29"/>
      <c r="E54" s="29"/>
      <c r="F54" s="29"/>
      <c r="G54" s="29"/>
      <c r="H54" s="29"/>
    </row>
    <row r="55" spans="1:8" x14ac:dyDescent="0.25">
      <c r="A55" s="21"/>
      <c r="B55" s="22"/>
      <c r="C55" s="22"/>
      <c r="D55" s="22"/>
      <c r="E55" s="22"/>
      <c r="F55" s="22"/>
      <c r="G55" s="22"/>
      <c r="H55" s="22"/>
    </row>
    <row r="56" spans="1:8" x14ac:dyDescent="0.25">
      <c r="A56" s="20" t="s">
        <v>7</v>
      </c>
      <c r="B56" s="29" t="s">
        <v>32</v>
      </c>
      <c r="C56" s="29"/>
      <c r="D56" s="29"/>
      <c r="E56" s="29"/>
      <c r="F56" s="29"/>
      <c r="G56" s="29"/>
      <c r="H56" s="29"/>
    </row>
    <row r="57" spans="1:8" x14ac:dyDescent="0.25">
      <c r="A57" s="21"/>
      <c r="B57" s="29"/>
      <c r="C57" s="29"/>
      <c r="D57" s="29"/>
      <c r="E57" s="29"/>
      <c r="F57" s="29"/>
      <c r="G57" s="29"/>
      <c r="H57" s="29"/>
    </row>
    <row r="58" spans="1:8" x14ac:dyDescent="0.25">
      <c r="A58" s="21"/>
      <c r="B58" s="22"/>
      <c r="C58" s="22"/>
      <c r="D58" s="22"/>
      <c r="E58" s="22"/>
      <c r="F58" s="22"/>
      <c r="G58" s="22"/>
      <c r="H58" s="22"/>
    </row>
    <row r="59" spans="1:8" x14ac:dyDescent="0.25">
      <c r="A59" s="20" t="s">
        <v>11</v>
      </c>
      <c r="B59" s="29" t="s">
        <v>33</v>
      </c>
      <c r="C59" s="29"/>
      <c r="D59" s="29"/>
      <c r="E59" s="29"/>
      <c r="F59" s="29"/>
      <c r="G59" s="29"/>
      <c r="H59" s="29"/>
    </row>
    <row r="60" spans="1:8" x14ac:dyDescent="0.25">
      <c r="A60" s="20"/>
      <c r="B60" s="23"/>
      <c r="C60" s="23"/>
      <c r="D60" s="23"/>
      <c r="E60" s="23"/>
      <c r="F60" s="23"/>
      <c r="G60" s="23"/>
      <c r="H60" s="23"/>
    </row>
    <row r="61" spans="1:8" x14ac:dyDescent="0.25">
      <c r="A61" s="20" t="s">
        <v>13</v>
      </c>
      <c r="B61" s="29" t="s">
        <v>34</v>
      </c>
      <c r="C61" s="29"/>
      <c r="D61" s="29"/>
      <c r="E61" s="29"/>
      <c r="F61" s="29"/>
      <c r="G61" s="29"/>
      <c r="H61" s="29"/>
    </row>
    <row r="62" spans="1:8" x14ac:dyDescent="0.25">
      <c r="A62" s="21"/>
      <c r="B62" s="22"/>
      <c r="C62" s="22"/>
      <c r="D62" s="22"/>
      <c r="E62" s="22"/>
      <c r="F62" s="22"/>
      <c r="G62" s="22"/>
      <c r="H62" s="22"/>
    </row>
    <row r="63" spans="1:8" x14ac:dyDescent="0.25">
      <c r="A63" s="20" t="s">
        <v>35</v>
      </c>
      <c r="B63" s="30" t="s">
        <v>36</v>
      </c>
      <c r="C63" s="30"/>
      <c r="D63" s="30"/>
      <c r="E63" s="30"/>
      <c r="F63" s="30"/>
      <c r="G63" s="30"/>
      <c r="H63" s="30"/>
    </row>
    <row r="64" spans="1:8" x14ac:dyDescent="0.25">
      <c r="A64" s="21"/>
      <c r="B64" s="22"/>
      <c r="C64" s="22"/>
      <c r="D64" s="22"/>
      <c r="E64" s="22"/>
      <c r="F64" s="22"/>
      <c r="G64" s="22"/>
      <c r="H64" s="22"/>
    </row>
    <row r="65" spans="1:8" x14ac:dyDescent="0.25">
      <c r="A65" s="20" t="s">
        <v>20</v>
      </c>
      <c r="B65" s="30" t="s">
        <v>37</v>
      </c>
      <c r="C65" s="30"/>
      <c r="D65" s="30"/>
      <c r="E65" s="30"/>
      <c r="F65" s="30"/>
      <c r="G65" s="30"/>
      <c r="H65" s="30"/>
    </row>
  </sheetData>
  <mergeCells count="19">
    <mergeCell ref="B56:H57"/>
    <mergeCell ref="B59:H59"/>
    <mergeCell ref="B61:H61"/>
    <mergeCell ref="B63:H63"/>
    <mergeCell ref="B65:H65"/>
    <mergeCell ref="A10:H10"/>
    <mergeCell ref="A11:H11"/>
    <mergeCell ref="B31:H33"/>
    <mergeCell ref="B35:H38"/>
    <mergeCell ref="B42:H44"/>
    <mergeCell ref="B46:H49"/>
    <mergeCell ref="B51:H51"/>
    <mergeCell ref="B53:H54"/>
    <mergeCell ref="A13:B14"/>
    <mergeCell ref="C13:G13"/>
    <mergeCell ref="H13:H14"/>
    <mergeCell ref="B15:H15"/>
    <mergeCell ref="B24:H24"/>
    <mergeCell ref="B26:H26"/>
  </mergeCells>
  <dataValidations count="1">
    <dataValidation allowBlank="1" showInputMessage="1" showErrorMessage="1" promptTitle="Date Format" prompt="E.g:  &quot;August 1, 2011&quot;" sqref="H7"/>
  </dataValidations>
  <pageMargins left="0.7" right="0.41" top="0.4" bottom="0.42" header="0.3" footer="0.3"/>
  <pageSetup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Niagara Peninsula Energy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NPEI</dc:creator>
  <cp:lastModifiedBy>NPEI</cp:lastModifiedBy>
  <cp:lastPrinted>2020-03-10T14:07:12Z</cp:lastPrinted>
  <dcterms:created xsi:type="dcterms:W3CDTF">2020-03-10T14:02:15Z</dcterms:created>
  <dcterms:modified xsi:type="dcterms:W3CDTF">2020-11-19T00:28:21Z</dcterms:modified>
</cp:coreProperties>
</file>