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Finance\2021 COS rate application\Interrogatories\IRR documents to be filed\"/>
    </mc:Choice>
  </mc:AlternateContent>
  <bookViews>
    <workbookView xWindow="0" yWindow="0" windowWidth="19200" windowHeight="7125"/>
  </bookViews>
  <sheets>
    <sheet name="Sheet1" sheetId="1" r:id="rId1"/>
  </sheets>
  <externalReferences>
    <externalReference r:id="rId2"/>
  </externalReferences>
  <definedNames>
    <definedName name="EBNUMBER">'[1]LDC Info'!$E$16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2" i="1" l="1"/>
  <c r="F22" i="1"/>
  <c r="G22" i="1"/>
  <c r="C22" i="1"/>
  <c r="G19" i="1"/>
  <c r="F19" i="1"/>
  <c r="E19" i="1"/>
  <c r="D19" i="1"/>
  <c r="C19" i="1"/>
  <c r="H21" i="1"/>
  <c r="H18" i="1"/>
  <c r="E23" i="1" l="1"/>
  <c r="E27" i="1" s="1"/>
  <c r="G23" i="1"/>
  <c r="G27" i="1" s="1"/>
  <c r="F23" i="1"/>
  <c r="F27" i="1" s="1"/>
  <c r="H20" i="1"/>
  <c r="H22" i="1" s="1"/>
  <c r="C23" i="1"/>
  <c r="C27" i="1" s="1"/>
  <c r="H16" i="1"/>
  <c r="H17" i="1"/>
  <c r="H19" i="1" s="1"/>
  <c r="D22" i="1"/>
  <c r="D23" i="1" s="1"/>
  <c r="D27" i="1" s="1"/>
  <c r="H23" i="1" l="1"/>
  <c r="H27" i="1" s="1"/>
</calcChain>
</file>

<file path=xl/sharedStrings.xml><?xml version="1.0" encoding="utf-8"?>
<sst xmlns="http://schemas.openxmlformats.org/spreadsheetml/2006/main" count="54" uniqueCount="47">
  <si>
    <t>Historical Years</t>
  </si>
  <si>
    <t>5-Year Average</t>
  </si>
  <si>
    <t>Losses Within Distributor's System</t>
  </si>
  <si>
    <t>A(1)</t>
  </si>
  <si>
    <t>"Wholesale" kWh delivered to distributor (higher value)</t>
  </si>
  <si>
    <t>A(2)</t>
  </si>
  <si>
    <t>"Wholesale" kWh delivered to distributor (lower value)</t>
  </si>
  <si>
    <t>B</t>
  </si>
  <si>
    <t>Portion of "Wholesale" kWh delivered to distributor for its Large Use Customer(s)</t>
  </si>
  <si>
    <t>C</t>
  </si>
  <si>
    <r>
      <t xml:space="preserve">Net "Wholesale" kWh delivered to distributor  = </t>
    </r>
    <r>
      <rPr>
        <b/>
        <sz val="10"/>
        <rFont val="Arial"/>
        <family val="2"/>
      </rPr>
      <t>A(2) - B</t>
    </r>
  </si>
  <si>
    <t>D</t>
  </si>
  <si>
    <t>"Retail" kWh delivered by distributor</t>
  </si>
  <si>
    <t>E</t>
  </si>
  <si>
    <t>Portion of "Retail" kWh delivered by distributor to its Large Use Customer(s)</t>
  </si>
  <si>
    <t>F</t>
  </si>
  <si>
    <r>
      <t xml:space="preserve">Net "Retail" kWh delivered by distributor = </t>
    </r>
    <r>
      <rPr>
        <b/>
        <sz val="10"/>
        <rFont val="Arial"/>
        <family val="2"/>
      </rPr>
      <t>D - E</t>
    </r>
  </si>
  <si>
    <t>G</t>
  </si>
  <si>
    <r>
      <t xml:space="preserve">Loss Factor in Distributor's system = </t>
    </r>
    <r>
      <rPr>
        <b/>
        <sz val="10"/>
        <rFont val="Arial"/>
        <family val="2"/>
      </rPr>
      <t>C / F</t>
    </r>
  </si>
  <si>
    <t>Losses Upstream of Distributor's System</t>
  </si>
  <si>
    <t>H</t>
  </si>
  <si>
    <t>Supply Facilities Loss Factor</t>
  </si>
  <si>
    <t>Total Losses</t>
  </si>
  <si>
    <t>I</t>
  </si>
  <si>
    <r>
      <t xml:space="preserve">Total Loss Factor = </t>
    </r>
    <r>
      <rPr>
        <b/>
        <sz val="10"/>
        <rFont val="Arial"/>
        <family val="2"/>
      </rPr>
      <t>G x H</t>
    </r>
  </si>
  <si>
    <t>Notes:</t>
  </si>
  <si>
    <r>
      <t xml:space="preserve">If directly connected to the IESO-controlled grid, kWh pertains to the virtual meter on the primary or high voltage side of the transformer at the interface with the transmission grid.  This corresponds to the "With Losses" kWh value provided by the IESO's MV-WEB.  It is the </t>
    </r>
    <r>
      <rPr>
        <u/>
        <sz val="10"/>
        <rFont val="Arial"/>
        <family val="2"/>
      </rPr>
      <t>higher</t>
    </r>
    <r>
      <rPr>
        <sz val="10"/>
        <rFont val="Arial"/>
        <family val="2"/>
      </rPr>
      <t xml:space="preserve"> of the two values provided by MV-WEB.</t>
    </r>
  </si>
  <si>
    <r>
      <t xml:space="preserve">If fully embedded within a host distributor, kWh pertains to the virtual meter on the primary or high voltage side of the transformer, at the interface between the host distributor and the transmission grid.  For example, if the host distributor is Hydro One Networks Inc., kWh from the Hydro One Networks' invoice corresponding to "Total kWh w Losses" should be reported.  This corresponds to the </t>
    </r>
    <r>
      <rPr>
        <u/>
        <sz val="10"/>
        <rFont val="Arial"/>
        <family val="2"/>
      </rPr>
      <t>higher</t>
    </r>
    <r>
      <rPr>
        <sz val="10"/>
        <rFont val="Arial"/>
        <family val="2"/>
      </rPr>
      <t xml:space="preserve"> of the two kWh values provided in Hydro One Networks' invoice.</t>
    </r>
  </si>
  <si>
    <t>If partially embedded, kWh pertains to the sum of the above.</t>
  </si>
  <si>
    <r>
      <t xml:space="preserve">If directly connected to the IESO-controlled grid, kWh pertains to a metering installation on the secondary or low voltage side of the transformer at the interface with the transmission grid.  This corresponds to the "Without Losses" kWh value provided by the IESO's MV-WEB.  It is the </t>
    </r>
    <r>
      <rPr>
        <u/>
        <sz val="10"/>
        <rFont val="Arial"/>
        <family val="2"/>
      </rPr>
      <t>lower</t>
    </r>
    <r>
      <rPr>
        <sz val="10"/>
        <rFont val="Arial"/>
        <family val="2"/>
      </rPr>
      <t xml:space="preserve"> of the two kWh values provided by MV-WEB.</t>
    </r>
  </si>
  <si>
    <r>
      <t xml:space="preserve">If fully embedded with the host distributor, kWh pertains to a metering installation on the secondary or low voltage side of the transformer at the interface between the embedded distributor and the host distributor.  For example, if the host distributor is Hydro One Networks Inc., kWh from the Hydro One Networks' invoice corresponding to "Total kWh" should be reported.  This corresponds to the </t>
    </r>
    <r>
      <rPr>
        <u/>
        <sz val="10"/>
        <rFont val="Arial"/>
        <family val="2"/>
      </rPr>
      <t>lower</t>
    </r>
    <r>
      <rPr>
        <sz val="10"/>
        <rFont val="Arial"/>
        <family val="2"/>
      </rPr>
      <t xml:space="preserve"> of the two kWh values provided in Hydro One Networks' invoice.</t>
    </r>
  </si>
  <si>
    <r>
      <t xml:space="preserve">Additionally, kWh pertaining to distributed generation directly connected to the distributor's own distribution network should be included in </t>
    </r>
    <r>
      <rPr>
        <b/>
        <sz val="10"/>
        <rFont val="Arial"/>
        <family val="2"/>
      </rPr>
      <t>A(2)</t>
    </r>
    <r>
      <rPr>
        <sz val="10"/>
        <rFont val="Arial"/>
        <family val="2"/>
      </rPr>
      <t>.</t>
    </r>
  </si>
  <si>
    <r>
      <t xml:space="preserve">If a Large Use Customer is metered on the secondary or low voltage side of the transformer, the default loss is 1%                         (i.e., </t>
    </r>
    <r>
      <rPr>
        <b/>
        <sz val="10"/>
        <rFont val="Arial"/>
        <family val="2"/>
      </rPr>
      <t>B</t>
    </r>
    <r>
      <rPr>
        <sz val="10"/>
        <rFont val="Arial"/>
        <family val="2"/>
      </rPr>
      <t xml:space="preserve"> = 1.01 X </t>
    </r>
    <r>
      <rPr>
        <b/>
        <sz val="10"/>
        <rFont val="Arial"/>
        <family val="2"/>
      </rPr>
      <t>E</t>
    </r>
    <r>
      <rPr>
        <sz val="10"/>
        <rFont val="Arial"/>
        <family val="2"/>
      </rPr>
      <t>). This value should not include supply facility losses. However, the total loss factor on the tariff of rate and charges and applied to customers consumption should include the supply facility loss factor.</t>
    </r>
  </si>
  <si>
    <t>kWh corresponding to D should equal metered or estimated kWh at the customer’s delivery point.</t>
  </si>
  <si>
    <t>Metered consumption of Large Use customers.</t>
  </si>
  <si>
    <r>
      <t>G</t>
    </r>
    <r>
      <rPr>
        <sz val="10"/>
        <rFont val="Arial"/>
        <family val="2"/>
      </rPr>
      <t xml:space="preserve"> and </t>
    </r>
    <r>
      <rPr>
        <b/>
        <sz val="10"/>
        <rFont val="Arial"/>
        <family val="2"/>
      </rPr>
      <t>I</t>
    </r>
  </si>
  <si>
    <t>These loss factors pertain to secondary-metered customers with demand less than 5,000 kW.</t>
  </si>
  <si>
    <t>Actual Supply Facility Loss Factor as calculated by dividing A(1) by A(2).</t>
  </si>
  <si>
    <t>Loss Factors</t>
  </si>
  <si>
    <t>File Number:</t>
  </si>
  <si>
    <t>Exhibit:</t>
  </si>
  <si>
    <t>Tab:</t>
  </si>
  <si>
    <t>Schedule:</t>
  </si>
  <si>
    <t>Page:</t>
  </si>
  <si>
    <t>Date:</t>
  </si>
  <si>
    <t>Appendix 2-R-UPDATED</t>
  </si>
  <si>
    <t>EB-2020-0040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</si>
</sst>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 #,##0_-;_-* &quot;-&quot;??_-;_-@_-"/>
    <numFmt numFmtId="165" formatCode="0.0000"/>
  </numFmts>
  <fonts count="8" x14ac:knownFonts="1">
    <font>
      <sz val="11"/>
      <color theme="1"/>
      <name val="Calibri"/>
      <family val="2"/>
      <scheme val="minor"/>
    </font>
    <font>
      <sz val="11"/>
      <color theme="1"/>
      <name val="Calibri"/>
      <family val="2"/>
      <scheme val="minor"/>
    </font>
    <font>
      <b/>
      <sz val="10"/>
      <name val="Arial"/>
      <family val="2"/>
    </font>
    <font>
      <b/>
      <i/>
      <sz val="10"/>
      <name val="Arial"/>
      <family val="2"/>
    </font>
    <font>
      <sz val="10"/>
      <name val="Arial"/>
      <family val="2"/>
    </font>
    <font>
      <u/>
      <sz val="10"/>
      <name val="Arial"/>
      <family val="2"/>
    </font>
    <font>
      <b/>
      <sz val="14"/>
      <name val="Arial"/>
      <family val="2"/>
    </font>
    <font>
      <sz val="8"/>
      <name val="Arial"/>
      <family val="2"/>
    </font>
  </fonts>
  <fills count="4">
    <fill>
      <patternFill patternType="none"/>
    </fill>
    <fill>
      <patternFill patternType="gray125"/>
    </fill>
    <fill>
      <patternFill patternType="solid">
        <fgColor indexed="22"/>
        <bgColor indexed="64"/>
      </patternFill>
    </fill>
    <fill>
      <patternFill patternType="solid">
        <fgColor theme="6" tint="0.79998168889431442"/>
        <bgColor indexed="64"/>
      </patternFill>
    </fill>
  </fills>
  <borders count="1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theme="0"/>
      </bottom>
      <diagonal/>
    </border>
  </borders>
  <cellStyleXfs count="2">
    <xf numFmtId="0" fontId="0" fillId="0" borderId="0"/>
    <xf numFmtId="43" fontId="1" fillId="0" borderId="0" applyFont="0" applyFill="0" applyBorder="0" applyAlignment="0" applyProtection="0"/>
  </cellStyleXfs>
  <cellXfs count="47">
    <xf numFmtId="0" fontId="0" fillId="0" borderId="0" xfId="0"/>
    <xf numFmtId="0" fontId="2" fillId="0" borderId="8" xfId="0" applyFont="1" applyFill="1" applyBorder="1" applyAlignment="1" applyProtection="1">
      <alignment horizontal="center" vertical="center"/>
    </xf>
    <xf numFmtId="0" fontId="0" fillId="0" borderId="7" xfId="0" applyFill="1" applyBorder="1" applyProtection="1"/>
    <xf numFmtId="0" fontId="2" fillId="0" borderId="7" xfId="0" applyFont="1" applyBorder="1" applyAlignment="1" applyProtection="1">
      <alignment vertical="top"/>
    </xf>
    <xf numFmtId="0" fontId="0" fillId="0" borderId="8" xfId="0" applyBorder="1" applyAlignment="1" applyProtection="1">
      <alignment vertical="top" wrapText="1"/>
    </xf>
    <xf numFmtId="164" fontId="0" fillId="3" borderId="8" xfId="1" applyNumberFormat="1" applyFont="1" applyFill="1" applyBorder="1" applyAlignment="1" applyProtection="1">
      <alignment horizontal="right" vertical="center"/>
      <protection locked="0"/>
    </xf>
    <xf numFmtId="164" fontId="0" fillId="0" borderId="13" xfId="1" applyNumberFormat="1" applyFont="1" applyBorder="1" applyAlignment="1" applyProtection="1">
      <alignment horizontal="right" vertical="center"/>
    </xf>
    <xf numFmtId="164" fontId="0" fillId="0" borderId="8" xfId="1" applyNumberFormat="1" applyFont="1" applyFill="1" applyBorder="1" applyAlignment="1" applyProtection="1">
      <alignment horizontal="right" vertical="center"/>
    </xf>
    <xf numFmtId="164" fontId="0" fillId="0" borderId="13" xfId="1" applyNumberFormat="1" applyFont="1" applyFill="1" applyBorder="1" applyAlignment="1" applyProtection="1">
      <alignment horizontal="right" vertical="center"/>
    </xf>
    <xf numFmtId="164" fontId="4" fillId="3" borderId="8" xfId="1" applyNumberFormat="1" applyFont="1" applyFill="1" applyBorder="1" applyAlignment="1" applyProtection="1">
      <alignment horizontal="right" vertical="center"/>
      <protection locked="0"/>
    </xf>
    <xf numFmtId="165" fontId="0" fillId="0" borderId="8" xfId="0" applyNumberFormat="1" applyFill="1" applyBorder="1" applyAlignment="1" applyProtection="1">
      <alignment horizontal="right" vertical="center"/>
    </xf>
    <xf numFmtId="165" fontId="0" fillId="0" borderId="13" xfId="0" applyNumberFormat="1" applyFill="1" applyBorder="1" applyAlignment="1" applyProtection="1">
      <alignment horizontal="right" vertical="center"/>
    </xf>
    <xf numFmtId="0" fontId="0" fillId="0" borderId="7" xfId="0" applyFill="1" applyBorder="1" applyAlignment="1" applyProtection="1">
      <alignment vertical="top"/>
    </xf>
    <xf numFmtId="165" fontId="0" fillId="3" borderId="8" xfId="1" applyNumberFormat="1" applyFont="1" applyFill="1" applyBorder="1" applyAlignment="1" applyProtection="1">
      <alignment horizontal="right" vertical="center"/>
      <protection locked="0"/>
    </xf>
    <xf numFmtId="0" fontId="0" fillId="0" borderId="14" xfId="0" applyBorder="1" applyAlignment="1" applyProtection="1">
      <alignment vertical="top"/>
    </xf>
    <xf numFmtId="0" fontId="0" fillId="0" borderId="15" xfId="0" applyBorder="1" applyAlignment="1" applyProtection="1">
      <alignment vertical="top" wrapText="1"/>
    </xf>
    <xf numFmtId="165" fontId="0" fillId="0" borderId="15" xfId="0" applyNumberFormat="1" applyBorder="1" applyAlignment="1" applyProtection="1">
      <alignment horizontal="right" vertical="center"/>
    </xf>
    <xf numFmtId="165" fontId="0" fillId="0" borderId="16" xfId="0" applyNumberFormat="1" applyBorder="1" applyAlignment="1" applyProtection="1">
      <alignment horizontal="right" vertical="center"/>
    </xf>
    <xf numFmtId="0" fontId="0" fillId="0" borderId="0" xfId="0" applyProtection="1"/>
    <xf numFmtId="0" fontId="3" fillId="0" borderId="0" xfId="0" applyFont="1" applyProtection="1"/>
    <xf numFmtId="0" fontId="2" fillId="0" borderId="0" xfId="0" applyFont="1" applyAlignment="1" applyProtection="1">
      <alignment horizontal="center"/>
    </xf>
    <xf numFmtId="0" fontId="4" fillId="0" borderId="0" xfId="0" applyFont="1" applyAlignment="1" applyProtection="1">
      <alignment horizontal="center"/>
    </xf>
    <xf numFmtId="0" fontId="4" fillId="0" borderId="0" xfId="0" applyFont="1" applyProtection="1"/>
    <xf numFmtId="0" fontId="4" fillId="0" borderId="0" xfId="0" applyFont="1" applyAlignment="1" applyProtection="1">
      <alignment vertical="top" wrapText="1"/>
    </xf>
    <xf numFmtId="0" fontId="2" fillId="0" borderId="0" xfId="0" applyFont="1" applyAlignment="1" applyProtection="1">
      <alignment horizontal="left"/>
    </xf>
    <xf numFmtId="0" fontId="7" fillId="0" borderId="0" xfId="0" applyFont="1" applyAlignment="1" applyProtection="1">
      <alignment horizontal="right" vertical="top"/>
    </xf>
    <xf numFmtId="0" fontId="7" fillId="3" borderId="17" xfId="0" applyFont="1" applyFill="1" applyBorder="1" applyAlignment="1" applyProtection="1">
      <alignment horizontal="right" vertical="top"/>
      <protection locked="0"/>
    </xf>
    <xf numFmtId="0" fontId="7" fillId="3" borderId="0" xfId="0" applyFont="1" applyFill="1" applyAlignment="1" applyProtection="1">
      <alignment horizontal="right" vertical="top"/>
      <protection locked="0"/>
    </xf>
    <xf numFmtId="15" fontId="7" fillId="3" borderId="0" xfId="0" applyNumberFormat="1" applyFont="1" applyFill="1" applyAlignment="1" applyProtection="1">
      <alignment horizontal="right" vertical="top"/>
      <protection locked="0"/>
    </xf>
    <xf numFmtId="0" fontId="4" fillId="0" borderId="0" xfId="0" applyFont="1" applyAlignment="1" applyProtection="1">
      <alignment vertical="top" wrapText="1"/>
    </xf>
    <xf numFmtId="0" fontId="4" fillId="0" borderId="0" xfId="0" applyFont="1" applyAlignment="1" applyProtection="1">
      <alignment horizontal="left"/>
    </xf>
    <xf numFmtId="0" fontId="0" fillId="0" borderId="1" xfId="0" applyFill="1" applyBorder="1" applyAlignment="1" applyProtection="1">
      <alignment horizontal="center"/>
    </xf>
    <xf numFmtId="0" fontId="0" fillId="0" borderId="2" xfId="0" applyFill="1" applyBorder="1" applyAlignment="1" applyProtection="1">
      <alignment horizontal="center"/>
    </xf>
    <xf numFmtId="0" fontId="0" fillId="0" borderId="7" xfId="0" applyFill="1" applyBorder="1" applyAlignment="1" applyProtection="1">
      <alignment horizontal="center"/>
    </xf>
    <xf numFmtId="0" fontId="0" fillId="0" borderId="8" xfId="0" applyFill="1" applyBorder="1" applyAlignment="1" applyProtection="1">
      <alignment horizontal="center"/>
    </xf>
    <xf numFmtId="0" fontId="2" fillId="0" borderId="3" xfId="0" applyFont="1" applyFill="1" applyBorder="1" applyAlignment="1" applyProtection="1">
      <alignment horizontal="center"/>
    </xf>
    <xf numFmtId="0" fontId="2" fillId="0" borderId="4" xfId="0" applyFont="1" applyFill="1" applyBorder="1" applyAlignment="1" applyProtection="1">
      <alignment horizontal="center"/>
    </xf>
    <xf numFmtId="0" fontId="2" fillId="0" borderId="5" xfId="0" applyFont="1" applyFill="1" applyBorder="1" applyAlignment="1" applyProtection="1">
      <alignment horizontal="center"/>
    </xf>
    <xf numFmtId="0" fontId="2" fillId="0" borderId="6" xfId="0" applyFont="1" applyFill="1" applyBorder="1" applyAlignment="1" applyProtection="1">
      <alignment horizontal="center" vertical="center" wrapText="1"/>
    </xf>
    <xf numFmtId="0" fontId="0" fillId="0" borderId="9" xfId="0" applyFill="1" applyBorder="1" applyAlignment="1" applyProtection="1">
      <alignment horizontal="center" vertical="center" wrapText="1"/>
    </xf>
    <xf numFmtId="0" fontId="3" fillId="2" borderId="10" xfId="0" applyFont="1" applyFill="1" applyBorder="1" applyAlignment="1" applyProtection="1">
      <alignment horizontal="left"/>
    </xf>
    <xf numFmtId="0" fontId="3" fillId="2" borderId="11" xfId="0" applyFont="1" applyFill="1" applyBorder="1" applyAlignment="1" applyProtection="1">
      <alignment horizontal="left"/>
    </xf>
    <xf numFmtId="0" fontId="3" fillId="2" borderId="12" xfId="0" applyFont="1" applyFill="1" applyBorder="1" applyAlignment="1" applyProtection="1">
      <alignment horizontal="left"/>
    </xf>
    <xf numFmtId="0" fontId="3" fillId="2" borderId="10" xfId="0" applyFont="1" applyFill="1" applyBorder="1" applyAlignment="1" applyProtection="1">
      <alignment horizontal="left" vertical="top" wrapText="1"/>
    </xf>
    <xf numFmtId="0" fontId="3" fillId="2" borderId="11" xfId="0" applyFont="1" applyFill="1" applyBorder="1" applyAlignment="1" applyProtection="1">
      <alignment horizontal="left" vertical="top" wrapText="1"/>
    </xf>
    <xf numFmtId="0" fontId="3" fillId="2" borderId="12" xfId="0" applyFont="1" applyFill="1" applyBorder="1" applyAlignment="1" applyProtection="1">
      <alignment horizontal="left" vertical="top" wrapText="1"/>
    </xf>
    <xf numFmtId="0" fontId="6" fillId="0" borderId="0" xfId="0" applyFont="1" applyAlignment="1" applyProtection="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2021%20COS%20rate%20application/2020_Filing_Requirements_Chapter2_Appendic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Hidden_CAPEX"/>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App.2-FA Proposed REG Invest."/>
      <sheetName val="Hidden_REG Invest."/>
      <sheetName val="App.2-FB Calc of REG Improvemnt"/>
      <sheetName val="Hidden_REG Improvement"/>
      <sheetName val="App.2-FC Calc of REG Expansion"/>
      <sheetName val="Hidden_REG Expansion"/>
      <sheetName val="App.2-G SQI"/>
      <sheetName val="App.2-H_Other_Oper_Rev"/>
      <sheetName val="Hidden_Other Revenue"/>
      <sheetName val="App_2-I LF_CDM"/>
      <sheetName val="lists"/>
      <sheetName val="App.2-IA_Load_Forecast_Instrct"/>
      <sheetName val="App.2-IB_Load_Forecast_Analysis"/>
      <sheetName val="App.2-JA_OM&amp;A_Summary_Analys"/>
      <sheetName val="Hidden_OM&amp;A Summary"/>
      <sheetName val="App.2-JB_OM&amp;A_Cost _Drivers"/>
      <sheetName val="App.2-JC_OMA Programs"/>
      <sheetName val="App.2-K_Employee Costs"/>
      <sheetName val="Hidden_Employee Costs"/>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App.2-Z_Commodity Expense"/>
      <sheetName val="Sheet1"/>
    </sheetNames>
    <sheetDataSet>
      <sheetData sheetId="0">
        <row r="16">
          <cell r="E16" t="str">
            <v>EB-2020-0040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5"/>
  <sheetViews>
    <sheetView tabSelected="1" workbookViewId="0">
      <selection activeCell="H7" sqref="H7"/>
    </sheetView>
  </sheetViews>
  <sheetFormatPr defaultRowHeight="15" x14ac:dyDescent="0.25"/>
  <cols>
    <col min="1" max="1" width="13.140625" customWidth="1"/>
    <col min="2" max="2" width="37.28515625" customWidth="1"/>
    <col min="3" max="7" width="14.28515625" bestFit="1" customWidth="1"/>
    <col min="8" max="8" width="15" bestFit="1" customWidth="1"/>
  </cols>
  <sheetData>
    <row r="1" spans="1:8" x14ac:dyDescent="0.25">
      <c r="G1" s="24" t="s">
        <v>39</v>
      </c>
      <c r="H1" s="25" t="s">
        <v>46</v>
      </c>
    </row>
    <row r="2" spans="1:8" x14ac:dyDescent="0.25">
      <c r="G2" s="24" t="s">
        <v>40</v>
      </c>
      <c r="H2" s="26">
        <v>8</v>
      </c>
    </row>
    <row r="3" spans="1:8" x14ac:dyDescent="0.25">
      <c r="G3" s="24" t="s">
        <v>41</v>
      </c>
      <c r="H3" s="26">
        <v>4</v>
      </c>
    </row>
    <row r="4" spans="1:8" x14ac:dyDescent="0.25">
      <c r="G4" s="24" t="s">
        <v>42</v>
      </c>
      <c r="H4" s="26">
        <v>1</v>
      </c>
    </row>
    <row r="5" spans="1:8" x14ac:dyDescent="0.25">
      <c r="G5" s="24" t="s">
        <v>43</v>
      </c>
      <c r="H5" s="27"/>
    </row>
    <row r="6" spans="1:8" x14ac:dyDescent="0.25">
      <c r="G6" s="24"/>
      <c r="H6" s="25"/>
    </row>
    <row r="7" spans="1:8" x14ac:dyDescent="0.25">
      <c r="G7" s="24" t="s">
        <v>44</v>
      </c>
      <c r="H7" s="28">
        <v>44154</v>
      </c>
    </row>
    <row r="10" spans="1:8" ht="18" x14ac:dyDescent="0.25">
      <c r="A10" s="46" t="s">
        <v>45</v>
      </c>
      <c r="B10" s="46"/>
      <c r="C10" s="46"/>
      <c r="D10" s="46"/>
      <c r="E10" s="46"/>
      <c r="F10" s="46"/>
      <c r="G10" s="46"/>
      <c r="H10" s="46"/>
    </row>
    <row r="11" spans="1:8" ht="18" x14ac:dyDescent="0.25">
      <c r="A11" s="46" t="s">
        <v>38</v>
      </c>
      <c r="B11" s="46"/>
      <c r="C11" s="46"/>
      <c r="D11" s="46"/>
      <c r="E11" s="46"/>
      <c r="F11" s="46"/>
      <c r="G11" s="46"/>
      <c r="H11" s="46"/>
    </row>
    <row r="12" spans="1:8" ht="15.75" thickBot="1" x14ac:dyDescent="0.3"/>
    <row r="13" spans="1:8" x14ac:dyDescent="0.25">
      <c r="A13" s="31"/>
      <c r="B13" s="32"/>
      <c r="C13" s="35" t="s">
        <v>0</v>
      </c>
      <c r="D13" s="36"/>
      <c r="E13" s="36"/>
      <c r="F13" s="36"/>
      <c r="G13" s="37"/>
      <c r="H13" s="38" t="s">
        <v>1</v>
      </c>
    </row>
    <row r="14" spans="1:8" x14ac:dyDescent="0.25">
      <c r="A14" s="33"/>
      <c r="B14" s="34"/>
      <c r="C14" s="1">
        <v>2015</v>
      </c>
      <c r="D14" s="1">
        <v>2016</v>
      </c>
      <c r="E14" s="1">
        <v>2017</v>
      </c>
      <c r="F14" s="1">
        <v>2018</v>
      </c>
      <c r="G14" s="1">
        <v>2019</v>
      </c>
      <c r="H14" s="39"/>
    </row>
    <row r="15" spans="1:8" x14ac:dyDescent="0.25">
      <c r="A15" s="2"/>
      <c r="B15" s="40" t="s">
        <v>2</v>
      </c>
      <c r="C15" s="41"/>
      <c r="D15" s="41"/>
      <c r="E15" s="41"/>
      <c r="F15" s="41"/>
      <c r="G15" s="41"/>
      <c r="H15" s="42"/>
    </row>
    <row r="16" spans="1:8" ht="30" x14ac:dyDescent="0.25">
      <c r="A16" s="3" t="s">
        <v>3</v>
      </c>
      <c r="B16" s="4" t="s">
        <v>4</v>
      </c>
      <c r="C16" s="5">
        <v>1248870933.8891537</v>
      </c>
      <c r="D16" s="5">
        <v>1263262131.3299232</v>
      </c>
      <c r="E16" s="5">
        <v>1217293551.0289848</v>
      </c>
      <c r="F16" s="5">
        <v>1276093674.6827569</v>
      </c>
      <c r="G16" s="5">
        <v>1256020611.4413793</v>
      </c>
      <c r="H16" s="6">
        <f>IF(SUM(C16:G16)=0,0,AVERAGE(C16:G16))</f>
        <v>1252308180.4744396</v>
      </c>
    </row>
    <row r="17" spans="1:8" ht="30" x14ac:dyDescent="0.25">
      <c r="A17" s="3" t="s">
        <v>5</v>
      </c>
      <c r="B17" s="4" t="s">
        <v>6</v>
      </c>
      <c r="C17" s="5">
        <v>1243499330.0142832</v>
      </c>
      <c r="D17" s="5">
        <v>1257831314.4022517</v>
      </c>
      <c r="E17" s="5">
        <v>1212201215.8871231</v>
      </c>
      <c r="F17" s="5">
        <v>1270822506.5394022</v>
      </c>
      <c r="G17" s="5">
        <v>1252366737.6697617</v>
      </c>
      <c r="H17" s="6">
        <f>IF(SUM(C17:G17)=0,0,AVERAGE(C17:G17))</f>
        <v>1247344220.9025645</v>
      </c>
    </row>
    <row r="18" spans="1:8" ht="45" x14ac:dyDescent="0.25">
      <c r="A18" s="3" t="s">
        <v>7</v>
      </c>
      <c r="B18" s="4" t="s">
        <v>8</v>
      </c>
      <c r="C18" s="5"/>
      <c r="D18" s="5"/>
      <c r="E18" s="5"/>
      <c r="F18" s="5"/>
      <c r="G18" s="5"/>
      <c r="H18" s="6">
        <f>IF(SUM(C18:G18)=0,0,AVERAGE(C18:G18))</f>
        <v>0</v>
      </c>
    </row>
    <row r="19" spans="1:8" ht="30" x14ac:dyDescent="0.25">
      <c r="A19" s="3" t="s">
        <v>9</v>
      </c>
      <c r="B19" s="4" t="s">
        <v>10</v>
      </c>
      <c r="C19" s="7">
        <f t="shared" ref="C19:H19" si="0">C17-C18</f>
        <v>1243499330.0142832</v>
      </c>
      <c r="D19" s="7">
        <f t="shared" si="0"/>
        <v>1257831314.4022517</v>
      </c>
      <c r="E19" s="7">
        <f t="shared" si="0"/>
        <v>1212201215.8871231</v>
      </c>
      <c r="F19" s="7">
        <f t="shared" si="0"/>
        <v>1270822506.5394022</v>
      </c>
      <c r="G19" s="7">
        <f t="shared" si="0"/>
        <v>1252366737.6697617</v>
      </c>
      <c r="H19" s="8">
        <f t="shared" si="0"/>
        <v>1247344220.9025645</v>
      </c>
    </row>
    <row r="20" spans="1:8" x14ac:dyDescent="0.25">
      <c r="A20" s="3" t="s">
        <v>11</v>
      </c>
      <c r="B20" s="4" t="s">
        <v>12</v>
      </c>
      <c r="C20" s="5">
        <v>1195656486.5694904</v>
      </c>
      <c r="D20" s="5">
        <v>1212742876.8617256</v>
      </c>
      <c r="E20" s="5">
        <v>1168010031.1415474</v>
      </c>
      <c r="F20" s="5">
        <v>1224357127.1282399</v>
      </c>
      <c r="G20" s="5">
        <v>1210020079.43717</v>
      </c>
      <c r="H20" s="6">
        <f>IF(SUM(C20:G20)=0,0,AVERAGE(C20:G20))</f>
        <v>1202157320.2276347</v>
      </c>
    </row>
    <row r="21" spans="1:8" ht="30" x14ac:dyDescent="0.25">
      <c r="A21" s="3" t="s">
        <v>13</v>
      </c>
      <c r="B21" s="4" t="s">
        <v>14</v>
      </c>
      <c r="C21" s="9"/>
      <c r="D21" s="5"/>
      <c r="E21" s="5"/>
      <c r="F21" s="5"/>
      <c r="G21" s="5"/>
      <c r="H21" s="6">
        <f>IF(SUM(C21:G21)=0,0,AVERAGE(C21:G21))</f>
        <v>0</v>
      </c>
    </row>
    <row r="22" spans="1:8" ht="30" x14ac:dyDescent="0.25">
      <c r="A22" s="3" t="s">
        <v>15</v>
      </c>
      <c r="B22" s="4" t="s">
        <v>16</v>
      </c>
      <c r="C22" s="7">
        <f t="shared" ref="C22:H22" si="1">C20-C21</f>
        <v>1195656486.5694904</v>
      </c>
      <c r="D22" s="7">
        <f t="shared" si="1"/>
        <v>1212742876.8617256</v>
      </c>
      <c r="E22" s="7">
        <f t="shared" si="1"/>
        <v>1168010031.1415474</v>
      </c>
      <c r="F22" s="7">
        <f t="shared" si="1"/>
        <v>1224357127.1282399</v>
      </c>
      <c r="G22" s="7">
        <f t="shared" si="1"/>
        <v>1210020079.43717</v>
      </c>
      <c r="H22" s="8">
        <f t="shared" si="1"/>
        <v>1202157320.2276347</v>
      </c>
    </row>
    <row r="23" spans="1:8" ht="27.75" x14ac:dyDescent="0.25">
      <c r="A23" s="3" t="s">
        <v>17</v>
      </c>
      <c r="B23" s="4" t="s">
        <v>18</v>
      </c>
      <c r="C23" s="10">
        <f t="shared" ref="C23:H23" si="2">IF(C22=0,"",C19/C22)</f>
        <v>1.0400138701894728</v>
      </c>
      <c r="D23" s="10">
        <f t="shared" si="2"/>
        <v>1.0371788929053154</v>
      </c>
      <c r="E23" s="10">
        <f t="shared" si="2"/>
        <v>1.0378345935114834</v>
      </c>
      <c r="F23" s="10">
        <f t="shared" si="2"/>
        <v>1.0379508383474256</v>
      </c>
      <c r="G23" s="10">
        <f t="shared" si="2"/>
        <v>1.0349966574540554</v>
      </c>
      <c r="H23" s="11">
        <f t="shared" si="2"/>
        <v>1.0375881757858227</v>
      </c>
    </row>
    <row r="24" spans="1:8" x14ac:dyDescent="0.25">
      <c r="A24" s="12"/>
      <c r="B24" s="43" t="s">
        <v>19</v>
      </c>
      <c r="C24" s="44"/>
      <c r="D24" s="44"/>
      <c r="E24" s="44"/>
      <c r="F24" s="44"/>
      <c r="G24" s="44"/>
      <c r="H24" s="45"/>
    </row>
    <row r="25" spans="1:8" x14ac:dyDescent="0.25">
      <c r="A25" s="3" t="s">
        <v>20</v>
      </c>
      <c r="B25" s="4" t="s">
        <v>21</v>
      </c>
      <c r="C25" s="13">
        <v>1.0044999999999999</v>
      </c>
      <c r="D25" s="13">
        <v>1.0044999999999999</v>
      </c>
      <c r="E25" s="13">
        <v>1.0044999999999999</v>
      </c>
      <c r="F25" s="13">
        <v>1.0044999999999999</v>
      </c>
      <c r="G25" s="13">
        <v>1.0044999999999999</v>
      </c>
      <c r="H25" s="13">
        <v>1.0044999999999999</v>
      </c>
    </row>
    <row r="26" spans="1:8" x14ac:dyDescent="0.25">
      <c r="A26" s="12"/>
      <c r="B26" s="43" t="s">
        <v>22</v>
      </c>
      <c r="C26" s="44"/>
      <c r="D26" s="44"/>
      <c r="E26" s="44"/>
      <c r="F26" s="44"/>
      <c r="G26" s="44"/>
      <c r="H26" s="45"/>
    </row>
    <row r="27" spans="1:8" ht="15.75" thickBot="1" x14ac:dyDescent="0.3">
      <c r="A27" s="14" t="s">
        <v>23</v>
      </c>
      <c r="B27" s="15" t="s">
        <v>24</v>
      </c>
      <c r="C27" s="16">
        <f t="shared" ref="C27:H27" si="3">IF(C23="","",C23*C25)</f>
        <v>1.0446939326053253</v>
      </c>
      <c r="D27" s="16">
        <f t="shared" si="3"/>
        <v>1.0418461979233893</v>
      </c>
      <c r="E27" s="16">
        <f t="shared" si="3"/>
        <v>1.042504849182285</v>
      </c>
      <c r="F27" s="16">
        <f t="shared" si="3"/>
        <v>1.0426216171199889</v>
      </c>
      <c r="G27" s="16">
        <f t="shared" si="3"/>
        <v>1.0396541424125987</v>
      </c>
      <c r="H27" s="17">
        <f t="shared" si="3"/>
        <v>1.042257322576859</v>
      </c>
    </row>
    <row r="28" spans="1:8" x14ac:dyDescent="0.25">
      <c r="A28" s="18"/>
      <c r="B28" s="18"/>
      <c r="C28" s="18"/>
      <c r="D28" s="18"/>
      <c r="E28" s="18"/>
      <c r="F28" s="18"/>
      <c r="G28" s="18"/>
      <c r="H28" s="18"/>
    </row>
    <row r="29" spans="1:8" x14ac:dyDescent="0.25">
      <c r="A29" s="19" t="s">
        <v>25</v>
      </c>
      <c r="B29" s="18"/>
      <c r="C29" s="18"/>
      <c r="D29" s="18"/>
      <c r="E29" s="18"/>
      <c r="F29" s="18"/>
      <c r="G29" s="18"/>
      <c r="H29" s="18"/>
    </row>
    <row r="30" spans="1:8" x14ac:dyDescent="0.25">
      <c r="A30" s="18"/>
      <c r="B30" s="18"/>
      <c r="C30" s="18"/>
      <c r="D30" s="18"/>
      <c r="E30" s="18"/>
      <c r="F30" s="18"/>
      <c r="G30" s="18"/>
      <c r="H30" s="18"/>
    </row>
    <row r="31" spans="1:8" x14ac:dyDescent="0.25">
      <c r="A31" s="20" t="s">
        <v>3</v>
      </c>
      <c r="B31" s="29" t="s">
        <v>26</v>
      </c>
      <c r="C31" s="29"/>
      <c r="D31" s="29"/>
      <c r="E31" s="29"/>
      <c r="F31" s="29"/>
      <c r="G31" s="29"/>
      <c r="H31" s="29"/>
    </row>
    <row r="32" spans="1:8" x14ac:dyDescent="0.25">
      <c r="A32" s="21"/>
      <c r="B32" s="29"/>
      <c r="C32" s="29"/>
      <c r="D32" s="29"/>
      <c r="E32" s="29"/>
      <c r="F32" s="29"/>
      <c r="G32" s="29"/>
      <c r="H32" s="29"/>
    </row>
    <row r="33" spans="1:8" x14ac:dyDescent="0.25">
      <c r="A33" s="21"/>
      <c r="B33" s="29"/>
      <c r="C33" s="29"/>
      <c r="D33" s="29"/>
      <c r="E33" s="29"/>
      <c r="F33" s="29"/>
      <c r="G33" s="29"/>
      <c r="H33" s="29"/>
    </row>
    <row r="34" spans="1:8" x14ac:dyDescent="0.25">
      <c r="A34" s="21"/>
      <c r="B34" s="22"/>
      <c r="C34" s="22"/>
      <c r="D34" s="22"/>
      <c r="E34" s="22"/>
      <c r="F34" s="22"/>
      <c r="G34" s="22"/>
      <c r="H34" s="22"/>
    </row>
    <row r="35" spans="1:8" x14ac:dyDescent="0.25">
      <c r="A35" s="21"/>
      <c r="B35" s="29" t="s">
        <v>27</v>
      </c>
      <c r="C35" s="29"/>
      <c r="D35" s="29"/>
      <c r="E35" s="29"/>
      <c r="F35" s="29"/>
      <c r="G35" s="29"/>
      <c r="H35" s="29"/>
    </row>
    <row r="36" spans="1:8" x14ac:dyDescent="0.25">
      <c r="A36" s="21"/>
      <c r="B36" s="29"/>
      <c r="C36" s="29"/>
      <c r="D36" s="29"/>
      <c r="E36" s="29"/>
      <c r="F36" s="29"/>
      <c r="G36" s="29"/>
      <c r="H36" s="29"/>
    </row>
    <row r="37" spans="1:8" x14ac:dyDescent="0.25">
      <c r="A37" s="21"/>
      <c r="B37" s="29"/>
      <c r="C37" s="29"/>
      <c r="D37" s="29"/>
      <c r="E37" s="29"/>
      <c r="F37" s="29"/>
      <c r="G37" s="29"/>
      <c r="H37" s="29"/>
    </row>
    <row r="38" spans="1:8" x14ac:dyDescent="0.25">
      <c r="A38" s="21"/>
      <c r="B38" s="29"/>
      <c r="C38" s="29"/>
      <c r="D38" s="29"/>
      <c r="E38" s="29"/>
      <c r="F38" s="29"/>
      <c r="G38" s="29"/>
      <c r="H38" s="29"/>
    </row>
    <row r="39" spans="1:8" x14ac:dyDescent="0.25">
      <c r="A39" s="21"/>
      <c r="B39" s="22"/>
      <c r="C39" s="22"/>
      <c r="D39" s="22"/>
      <c r="E39" s="22"/>
      <c r="F39" s="22"/>
      <c r="G39" s="22"/>
      <c r="H39" s="22"/>
    </row>
    <row r="40" spans="1:8" x14ac:dyDescent="0.25">
      <c r="A40" s="21"/>
      <c r="B40" s="22" t="s">
        <v>28</v>
      </c>
      <c r="C40" s="22"/>
      <c r="D40" s="22"/>
      <c r="E40" s="22"/>
      <c r="F40" s="22"/>
      <c r="G40" s="22"/>
      <c r="H40" s="22"/>
    </row>
    <row r="41" spans="1:8" x14ac:dyDescent="0.25">
      <c r="A41" s="21"/>
      <c r="B41" s="22"/>
      <c r="C41" s="22"/>
      <c r="D41" s="22"/>
      <c r="E41" s="22"/>
      <c r="F41" s="22"/>
      <c r="G41" s="22"/>
      <c r="H41" s="22"/>
    </row>
    <row r="42" spans="1:8" x14ac:dyDescent="0.25">
      <c r="A42" s="20" t="s">
        <v>5</v>
      </c>
      <c r="B42" s="29" t="s">
        <v>29</v>
      </c>
      <c r="C42" s="29"/>
      <c r="D42" s="29"/>
      <c r="E42" s="29"/>
      <c r="F42" s="29"/>
      <c r="G42" s="29"/>
      <c r="H42" s="29"/>
    </row>
    <row r="43" spans="1:8" x14ac:dyDescent="0.25">
      <c r="A43" s="21"/>
      <c r="B43" s="29"/>
      <c r="C43" s="29"/>
      <c r="D43" s="29"/>
      <c r="E43" s="29"/>
      <c r="F43" s="29"/>
      <c r="G43" s="29"/>
      <c r="H43" s="29"/>
    </row>
    <row r="44" spans="1:8" x14ac:dyDescent="0.25">
      <c r="A44" s="21"/>
      <c r="B44" s="29"/>
      <c r="C44" s="29"/>
      <c r="D44" s="29"/>
      <c r="E44" s="29"/>
      <c r="F44" s="29"/>
      <c r="G44" s="29"/>
      <c r="H44" s="29"/>
    </row>
    <row r="45" spans="1:8" x14ac:dyDescent="0.25">
      <c r="A45" s="21"/>
      <c r="B45" s="22"/>
      <c r="C45" s="22"/>
      <c r="D45" s="22"/>
      <c r="E45" s="22"/>
      <c r="F45" s="22"/>
      <c r="G45" s="22"/>
      <c r="H45" s="22"/>
    </row>
    <row r="46" spans="1:8" x14ac:dyDescent="0.25">
      <c r="A46" s="21"/>
      <c r="B46" s="29" t="s">
        <v>30</v>
      </c>
      <c r="C46" s="29"/>
      <c r="D46" s="29"/>
      <c r="E46" s="29"/>
      <c r="F46" s="29"/>
      <c r="G46" s="29"/>
      <c r="H46" s="29"/>
    </row>
    <row r="47" spans="1:8" x14ac:dyDescent="0.25">
      <c r="A47" s="21"/>
      <c r="B47" s="29"/>
      <c r="C47" s="29"/>
      <c r="D47" s="29"/>
      <c r="E47" s="29"/>
      <c r="F47" s="29"/>
      <c r="G47" s="29"/>
      <c r="H47" s="29"/>
    </row>
    <row r="48" spans="1:8" x14ac:dyDescent="0.25">
      <c r="A48" s="21"/>
      <c r="B48" s="29"/>
      <c r="C48" s="29"/>
      <c r="D48" s="29"/>
      <c r="E48" s="29"/>
      <c r="F48" s="29"/>
      <c r="G48" s="29"/>
      <c r="H48" s="29"/>
    </row>
    <row r="49" spans="1:8" x14ac:dyDescent="0.25">
      <c r="A49" s="21"/>
      <c r="B49" s="29"/>
      <c r="C49" s="29"/>
      <c r="D49" s="29"/>
      <c r="E49" s="29"/>
      <c r="F49" s="29"/>
      <c r="G49" s="29"/>
      <c r="H49" s="29"/>
    </row>
    <row r="50" spans="1:8" x14ac:dyDescent="0.25">
      <c r="A50" s="21"/>
      <c r="B50" s="22"/>
      <c r="C50" s="22"/>
      <c r="D50" s="22"/>
      <c r="E50" s="22"/>
      <c r="F50" s="22"/>
      <c r="G50" s="22"/>
      <c r="H50" s="22"/>
    </row>
    <row r="51" spans="1:8" x14ac:dyDescent="0.25">
      <c r="A51" s="21"/>
      <c r="B51" s="30" t="s">
        <v>28</v>
      </c>
      <c r="C51" s="30"/>
      <c r="D51" s="30"/>
      <c r="E51" s="30"/>
      <c r="F51" s="30"/>
      <c r="G51" s="30"/>
      <c r="H51" s="30"/>
    </row>
    <row r="52" spans="1:8" x14ac:dyDescent="0.25">
      <c r="A52" s="21"/>
      <c r="B52" s="22"/>
      <c r="C52" s="22"/>
      <c r="D52" s="22"/>
      <c r="E52" s="22"/>
      <c r="F52" s="22"/>
      <c r="G52" s="22"/>
      <c r="H52" s="22"/>
    </row>
    <row r="53" spans="1:8" x14ac:dyDescent="0.25">
      <c r="A53" s="21"/>
      <c r="B53" s="29" t="s">
        <v>31</v>
      </c>
      <c r="C53" s="29"/>
      <c r="D53" s="29"/>
      <c r="E53" s="29"/>
      <c r="F53" s="29"/>
      <c r="G53" s="29"/>
      <c r="H53" s="29"/>
    </row>
    <row r="54" spans="1:8" x14ac:dyDescent="0.25">
      <c r="A54" s="21"/>
      <c r="B54" s="29"/>
      <c r="C54" s="29"/>
      <c r="D54" s="29"/>
      <c r="E54" s="29"/>
      <c r="F54" s="29"/>
      <c r="G54" s="29"/>
      <c r="H54" s="29"/>
    </row>
    <row r="55" spans="1:8" x14ac:dyDescent="0.25">
      <c r="A55" s="21"/>
      <c r="B55" s="22"/>
      <c r="C55" s="22"/>
      <c r="D55" s="22"/>
      <c r="E55" s="22"/>
      <c r="F55" s="22"/>
      <c r="G55" s="22"/>
      <c r="H55" s="22"/>
    </row>
    <row r="56" spans="1:8" x14ac:dyDescent="0.25">
      <c r="A56" s="20" t="s">
        <v>7</v>
      </c>
      <c r="B56" s="29" t="s">
        <v>32</v>
      </c>
      <c r="C56" s="29"/>
      <c r="D56" s="29"/>
      <c r="E56" s="29"/>
      <c r="F56" s="29"/>
      <c r="G56" s="29"/>
      <c r="H56" s="29"/>
    </row>
    <row r="57" spans="1:8" x14ac:dyDescent="0.25">
      <c r="A57" s="21"/>
      <c r="B57" s="29"/>
      <c r="C57" s="29"/>
      <c r="D57" s="29"/>
      <c r="E57" s="29"/>
      <c r="F57" s="29"/>
      <c r="G57" s="29"/>
      <c r="H57" s="29"/>
    </row>
    <row r="58" spans="1:8" x14ac:dyDescent="0.25">
      <c r="A58" s="21"/>
      <c r="B58" s="22"/>
      <c r="C58" s="22"/>
      <c r="D58" s="22"/>
      <c r="E58" s="22"/>
      <c r="F58" s="22"/>
      <c r="G58" s="22"/>
      <c r="H58" s="22"/>
    </row>
    <row r="59" spans="1:8" x14ac:dyDescent="0.25">
      <c r="A59" s="20" t="s">
        <v>11</v>
      </c>
      <c r="B59" s="29" t="s">
        <v>33</v>
      </c>
      <c r="C59" s="29"/>
      <c r="D59" s="29"/>
      <c r="E59" s="29"/>
      <c r="F59" s="29"/>
      <c r="G59" s="29"/>
      <c r="H59" s="29"/>
    </row>
    <row r="60" spans="1:8" x14ac:dyDescent="0.25">
      <c r="A60" s="20"/>
      <c r="B60" s="23"/>
      <c r="C60" s="23"/>
      <c r="D60" s="23"/>
      <c r="E60" s="23"/>
      <c r="F60" s="23"/>
      <c r="G60" s="23"/>
      <c r="H60" s="23"/>
    </row>
    <row r="61" spans="1:8" x14ac:dyDescent="0.25">
      <c r="A61" s="20" t="s">
        <v>13</v>
      </c>
      <c r="B61" s="29" t="s">
        <v>34</v>
      </c>
      <c r="C61" s="29"/>
      <c r="D61" s="29"/>
      <c r="E61" s="29"/>
      <c r="F61" s="29"/>
      <c r="G61" s="29"/>
      <c r="H61" s="29"/>
    </row>
    <row r="62" spans="1:8" x14ac:dyDescent="0.25">
      <c r="A62" s="21"/>
      <c r="B62" s="22"/>
      <c r="C62" s="22"/>
      <c r="D62" s="22"/>
      <c r="E62" s="22"/>
      <c r="F62" s="22"/>
      <c r="G62" s="22"/>
      <c r="H62" s="22"/>
    </row>
    <row r="63" spans="1:8" x14ac:dyDescent="0.25">
      <c r="A63" s="20" t="s">
        <v>35</v>
      </c>
      <c r="B63" s="30" t="s">
        <v>36</v>
      </c>
      <c r="C63" s="30"/>
      <c r="D63" s="30"/>
      <c r="E63" s="30"/>
      <c r="F63" s="30"/>
      <c r="G63" s="30"/>
      <c r="H63" s="30"/>
    </row>
    <row r="64" spans="1:8" x14ac:dyDescent="0.25">
      <c r="A64" s="21"/>
      <c r="B64" s="22"/>
      <c r="C64" s="22"/>
      <c r="D64" s="22"/>
      <c r="E64" s="22"/>
      <c r="F64" s="22"/>
      <c r="G64" s="22"/>
      <c r="H64" s="22"/>
    </row>
    <row r="65" spans="1:8" x14ac:dyDescent="0.25">
      <c r="A65" s="20" t="s">
        <v>20</v>
      </c>
      <c r="B65" s="30" t="s">
        <v>37</v>
      </c>
      <c r="C65" s="30"/>
      <c r="D65" s="30"/>
      <c r="E65" s="30"/>
      <c r="F65" s="30"/>
      <c r="G65" s="30"/>
      <c r="H65" s="30"/>
    </row>
  </sheetData>
  <mergeCells count="19">
    <mergeCell ref="B56:H57"/>
    <mergeCell ref="B59:H59"/>
    <mergeCell ref="B61:H61"/>
    <mergeCell ref="B63:H63"/>
    <mergeCell ref="B65:H65"/>
    <mergeCell ref="A10:H10"/>
    <mergeCell ref="A11:H11"/>
    <mergeCell ref="B31:H33"/>
    <mergeCell ref="B35:H38"/>
    <mergeCell ref="B42:H44"/>
    <mergeCell ref="B46:H49"/>
    <mergeCell ref="B51:H51"/>
    <mergeCell ref="B53:H54"/>
    <mergeCell ref="A13:B14"/>
    <mergeCell ref="C13:G13"/>
    <mergeCell ref="H13:H14"/>
    <mergeCell ref="B15:H15"/>
    <mergeCell ref="B24:H24"/>
    <mergeCell ref="B26:H26"/>
  </mergeCells>
  <dataValidations count="1">
    <dataValidation allowBlank="1" showInputMessage="1" showErrorMessage="1" promptTitle="Date Format" prompt="E.g:  &quot;August 1, 2011&quot;" sqref="H7"/>
  </dataValidations>
  <pageMargins left="0.7" right="0.41" top="0.4" bottom="0.42" header="0.3" footer="0.3"/>
  <pageSetup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Niagara Peninsula Energy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NPEI</dc:creator>
  <cp:lastModifiedBy>NPEI</cp:lastModifiedBy>
  <cp:lastPrinted>2020-03-10T14:07:12Z</cp:lastPrinted>
  <dcterms:created xsi:type="dcterms:W3CDTF">2020-03-10T14:02:15Z</dcterms:created>
  <dcterms:modified xsi:type="dcterms:W3CDTF">2020-11-19T00:28:21Z</dcterms:modified>
</cp:coreProperties>
</file>