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ascon\Desktop\"/>
    </mc:Choice>
  </mc:AlternateContent>
  <bookViews>
    <workbookView xWindow="0" yWindow="0" windowWidth="288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46" i="1"/>
  <c r="D54" i="1" l="1"/>
  <c r="C48" i="1"/>
  <c r="C47" i="1"/>
  <c r="C45" i="1"/>
  <c r="C44" i="1"/>
  <c r="C54" i="1" s="1"/>
  <c r="C38" i="1"/>
  <c r="C36" i="1"/>
  <c r="C34" i="1"/>
  <c r="C28" i="1"/>
  <c r="C16" i="1"/>
  <c r="C10" i="1"/>
  <c r="C6" i="1"/>
</calcChain>
</file>

<file path=xl/sharedStrings.xml><?xml version="1.0" encoding="utf-8"?>
<sst xmlns="http://schemas.openxmlformats.org/spreadsheetml/2006/main" count="36" uniqueCount="29">
  <si>
    <t>OCTOBER 2019 POWERBILL</t>
  </si>
  <si>
    <t>Power Purchase</t>
  </si>
  <si>
    <t>WMSC Eldc setoff</t>
  </si>
  <si>
    <t>ok</t>
  </si>
  <si>
    <t>Provincial Benefit</t>
  </si>
  <si>
    <t>Wholesale  SSS ADM</t>
  </si>
  <si>
    <t>Wholesale CBR</t>
  </si>
  <si>
    <t>Wholesale  Market</t>
  </si>
  <si>
    <t>Transmission Connection Charge</t>
  </si>
  <si>
    <t>Transmssion Network Charge</t>
  </si>
  <si>
    <t>Shared LV Line</t>
  </si>
  <si>
    <t>Meter Charge</t>
  </si>
  <si>
    <t>Monthly Service Charge</t>
  </si>
  <si>
    <t>Service Charge Rate Rider #22</t>
  </si>
  <si>
    <t>Volumetric Rate Rider # 23A</t>
  </si>
  <si>
    <t>Volumetric Rate Rider # 23B</t>
  </si>
  <si>
    <t>Bill 100 Adjustement</t>
  </si>
  <si>
    <t>CREDIT MICROFIT</t>
  </si>
  <si>
    <t>CREDIT HST</t>
  </si>
  <si>
    <t>Sub-Total</t>
  </si>
  <si>
    <t>HST</t>
  </si>
  <si>
    <t>Total</t>
  </si>
  <si>
    <t>G/L ENTRY POWER BILL OCTOBER</t>
  </si>
  <si>
    <t>DR</t>
  </si>
  <si>
    <t>CR</t>
  </si>
  <si>
    <t>Wholesale</t>
  </si>
  <si>
    <t xml:space="preserve">Shared LV Line </t>
  </si>
  <si>
    <t xml:space="preserve">GST </t>
  </si>
  <si>
    <t>POWER BILL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</si>
</sst>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2" fillId="0" borderId="1" xfId="0" applyFont="1" applyBorder="1"/>
    <xf numFmtId="0" fontId="2" fillId="0" borderId="0" xfId="0" applyFont="1"/>
    <xf numFmtId="165" fontId="2" fillId="0" borderId="1" xfId="2" applyFont="1" applyBorder="1"/>
    <xf numFmtId="165" fontId="2" fillId="0" borderId="1" xfId="2" applyFont="1" applyFill="1" applyBorder="1"/>
    <xf numFmtId="165" fontId="2" fillId="3" borderId="1" xfId="2" applyFont="1" applyFill="1" applyBorder="1"/>
    <xf numFmtId="0" fontId="3" fillId="0" borderId="0" xfId="0" applyFont="1"/>
    <xf numFmtId="165" fontId="2" fillId="4" borderId="1" xfId="2" applyFont="1" applyFill="1" applyBorder="1"/>
    <xf numFmtId="165" fontId="2" fillId="4" borderId="0" xfId="2" applyFont="1" applyFill="1" applyBorder="1"/>
    <xf numFmtId="164" fontId="2" fillId="0" borderId="1" xfId="0" applyNumberFormat="1" applyFont="1" applyBorder="1"/>
    <xf numFmtId="166" fontId="2" fillId="0" borderId="1" xfId="1" applyFont="1" applyFill="1" applyBorder="1"/>
    <xf numFmtId="165" fontId="2" fillId="5" borderId="1" xfId="2" applyFont="1" applyFill="1" applyBorder="1"/>
    <xf numFmtId="165" fontId="2" fillId="0" borderId="0" xfId="2" applyFont="1"/>
    <xf numFmtId="165" fontId="2" fillId="0" borderId="3" xfId="2" applyFont="1" applyBorder="1"/>
    <xf numFmtId="0" fontId="4" fillId="0" borderId="0" xfId="0" applyFont="1"/>
    <xf numFmtId="0" fontId="5" fillId="0" borderId="0" xfId="0" applyFont="1"/>
    <xf numFmtId="165" fontId="4" fillId="0" borderId="0" xfId="2" applyFont="1" applyBorder="1"/>
    <xf numFmtId="164" fontId="2" fillId="0" borderId="0" xfId="0" applyNumberFormat="1" applyFont="1"/>
    <xf numFmtId="165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5" fontId="2" fillId="6" borderId="1" xfId="2" applyFont="1" applyFill="1" applyBorder="1"/>
    <xf numFmtId="0" fontId="3" fillId="6" borderId="0" xfId="0" applyFont="1" applyFill="1"/>
    <xf numFmtId="165" fontId="2" fillId="6" borderId="2" xfId="2" applyFont="1" applyFill="1" applyBorder="1"/>
    <xf numFmtId="0" fontId="2" fillId="6" borderId="0" xfId="0" applyFont="1" applyFill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zoomScaleNormal="100" workbookViewId="0">
      <selection sqref="A1:C36"/>
    </sheetView>
  </sheetViews>
  <sheetFormatPr defaultRowHeight="15" x14ac:dyDescent="0.25"/>
  <cols>
    <col min="1" max="1" width="33.28515625" bestFit="1" customWidth="1"/>
    <col min="2" max="2" width="7" bestFit="1" customWidth="1"/>
    <col min="3" max="3" width="39.5703125" customWidth="1"/>
    <col min="4" max="4" width="15.85546875" bestFit="1" customWidth="1"/>
  </cols>
  <sheetData>
    <row r="1" spans="1:4" x14ac:dyDescent="0.25">
      <c r="A1" s="1" t="s">
        <v>0</v>
      </c>
      <c r="B1" s="2"/>
      <c r="C1" s="2"/>
      <c r="D1" s="3"/>
    </row>
    <row r="2" spans="1:4" x14ac:dyDescent="0.25">
      <c r="A2" s="2"/>
      <c r="B2" s="2"/>
      <c r="C2" s="2"/>
      <c r="D2" s="3"/>
    </row>
    <row r="3" spans="1:4" x14ac:dyDescent="0.25">
      <c r="A3" s="2"/>
      <c r="B3" s="2"/>
      <c r="C3" s="4"/>
      <c r="D3" s="3"/>
    </row>
    <row r="4" spans="1:4" x14ac:dyDescent="0.25">
      <c r="A4" s="26" t="s">
        <v>1</v>
      </c>
      <c r="B4" s="26"/>
      <c r="C4" s="27">
        <v>15349.37</v>
      </c>
      <c r="D4" s="30"/>
    </row>
    <row r="5" spans="1:4" x14ac:dyDescent="0.25">
      <c r="A5" s="26" t="s">
        <v>2</v>
      </c>
      <c r="B5" s="26"/>
      <c r="C5" s="27">
        <v>15.77</v>
      </c>
      <c r="D5" s="30"/>
    </row>
    <row r="6" spans="1:4" x14ac:dyDescent="0.25">
      <c r="A6" s="26"/>
      <c r="B6" s="26"/>
      <c r="C6" s="27">
        <f>SUM(C4:C5)</f>
        <v>15365.140000000001</v>
      </c>
      <c r="D6" s="28" t="s">
        <v>3</v>
      </c>
    </row>
    <row r="7" spans="1:4" x14ac:dyDescent="0.25">
      <c r="A7" s="2"/>
      <c r="B7" s="31"/>
      <c r="C7" s="5"/>
      <c r="D7" s="3"/>
    </row>
    <row r="8" spans="1:4" x14ac:dyDescent="0.25">
      <c r="A8" s="2" t="s">
        <v>4</v>
      </c>
      <c r="B8" s="31"/>
      <c r="C8" s="8">
        <v>294587.81</v>
      </c>
      <c r="D8" s="9"/>
    </row>
    <row r="9" spans="1:4" x14ac:dyDescent="0.25">
      <c r="A9" s="2"/>
      <c r="B9" s="32"/>
      <c r="C9" s="5"/>
      <c r="D9" s="3"/>
    </row>
    <row r="10" spans="1:4" x14ac:dyDescent="0.25">
      <c r="A10" s="2"/>
      <c r="B10" s="32"/>
      <c r="C10" s="6">
        <f>SUM(C8:C9)</f>
        <v>294587.81</v>
      </c>
      <c r="D10" s="7" t="s">
        <v>3</v>
      </c>
    </row>
    <row r="11" spans="1:4" x14ac:dyDescent="0.25">
      <c r="A11" s="2"/>
      <c r="B11" s="32"/>
      <c r="C11" s="5"/>
      <c r="D11" s="3"/>
    </row>
    <row r="12" spans="1:4" x14ac:dyDescent="0.25">
      <c r="A12" s="2" t="s">
        <v>5</v>
      </c>
      <c r="B12" s="31"/>
      <c r="C12" s="5">
        <v>0.25</v>
      </c>
      <c r="D12" s="3"/>
    </row>
    <row r="13" spans="1:4" x14ac:dyDescent="0.25">
      <c r="A13" s="2" t="s">
        <v>6</v>
      </c>
      <c r="B13" s="31"/>
      <c r="C13" s="5">
        <v>857.37</v>
      </c>
      <c r="D13" s="3"/>
    </row>
    <row r="14" spans="1:4" x14ac:dyDescent="0.25">
      <c r="A14" s="2"/>
      <c r="B14" s="31"/>
      <c r="C14" s="5"/>
      <c r="D14" s="3"/>
    </row>
    <row r="15" spans="1:4" x14ac:dyDescent="0.25">
      <c r="A15" s="2" t="s">
        <v>7</v>
      </c>
      <c r="B15" s="31"/>
      <c r="C15" s="5">
        <v>7501.94</v>
      </c>
      <c r="D15" s="3"/>
    </row>
    <row r="16" spans="1:4" x14ac:dyDescent="0.25">
      <c r="A16" s="2"/>
      <c r="B16" s="31"/>
      <c r="C16" s="6">
        <f>SUM(C12:C15)</f>
        <v>8359.56</v>
      </c>
      <c r="D16" s="7" t="s">
        <v>3</v>
      </c>
    </row>
    <row r="17" spans="1:4" x14ac:dyDescent="0.25">
      <c r="A17" s="2"/>
      <c r="B17" s="31"/>
      <c r="C17" s="5"/>
      <c r="D17" s="3"/>
    </row>
    <row r="18" spans="1:4" x14ac:dyDescent="0.25">
      <c r="A18" s="2" t="s">
        <v>8</v>
      </c>
      <c r="B18" s="31"/>
      <c r="C18" s="5">
        <v>11986.31</v>
      </c>
      <c r="D18" s="3"/>
    </row>
    <row r="19" spans="1:4" x14ac:dyDescent="0.25">
      <c r="A19" s="2" t="s">
        <v>9</v>
      </c>
      <c r="B19" s="31"/>
      <c r="C19" s="5">
        <v>12818.61</v>
      </c>
      <c r="D19" s="3"/>
    </row>
    <row r="20" spans="1:4" x14ac:dyDescent="0.25">
      <c r="A20" s="2" t="s">
        <v>10</v>
      </c>
      <c r="B20" s="31"/>
      <c r="C20" s="5">
        <v>6055.35</v>
      </c>
      <c r="D20" s="3"/>
    </row>
    <row r="21" spans="1:4" x14ac:dyDescent="0.25">
      <c r="A21" s="2" t="s">
        <v>11</v>
      </c>
      <c r="B21" s="31"/>
      <c r="C21" s="5">
        <v>571.12</v>
      </c>
      <c r="D21" s="3"/>
    </row>
    <row r="22" spans="1:4" x14ac:dyDescent="0.25">
      <c r="A22" s="2" t="s">
        <v>12</v>
      </c>
      <c r="B22" s="31"/>
      <c r="C22" s="5">
        <v>546.47</v>
      </c>
      <c r="D22" s="3"/>
    </row>
    <row r="23" spans="1:4" x14ac:dyDescent="0.25">
      <c r="A23" s="2" t="s">
        <v>13</v>
      </c>
      <c r="B23" s="31"/>
      <c r="C23" s="5">
        <v>13.07</v>
      </c>
      <c r="D23" s="3"/>
    </row>
    <row r="24" spans="1:4" x14ac:dyDescent="0.25">
      <c r="A24" s="2" t="s">
        <v>14</v>
      </c>
      <c r="B24" s="31"/>
      <c r="C24" s="5">
        <v>3758.48</v>
      </c>
      <c r="D24" s="3"/>
    </row>
    <row r="25" spans="1:4" x14ac:dyDescent="0.25">
      <c r="A25" s="2" t="s">
        <v>15</v>
      </c>
      <c r="B25" s="31"/>
      <c r="C25" s="5">
        <v>-5244.42</v>
      </c>
      <c r="D25" s="3"/>
    </row>
    <row r="26" spans="1:4" x14ac:dyDescent="0.25">
      <c r="A26" s="2"/>
      <c r="B26" s="31"/>
      <c r="C26" s="5"/>
      <c r="D26" s="3"/>
    </row>
    <row r="27" spans="1:4" x14ac:dyDescent="0.25">
      <c r="A27" s="2"/>
      <c r="B27" s="31"/>
      <c r="C27" s="11">
        <v>0</v>
      </c>
      <c r="D27" s="3"/>
    </row>
    <row r="28" spans="1:4" x14ac:dyDescent="0.25">
      <c r="A28" s="2"/>
      <c r="B28" s="2"/>
      <c r="C28" s="6">
        <f>SUM(C18:C27)</f>
        <v>30504.989999999998</v>
      </c>
      <c r="D28" s="3"/>
    </row>
    <row r="29" spans="1:4" x14ac:dyDescent="0.25">
      <c r="A29" s="2"/>
      <c r="B29" s="2"/>
      <c r="C29" s="5">
        <v>0</v>
      </c>
      <c r="D29" s="3"/>
    </row>
    <row r="30" spans="1:4" x14ac:dyDescent="0.25">
      <c r="A30" s="26" t="s">
        <v>16</v>
      </c>
      <c r="B30" s="26"/>
      <c r="C30" s="29">
        <v>-36735.620000000003</v>
      </c>
      <c r="D30" s="30"/>
    </row>
    <row r="31" spans="1:4" x14ac:dyDescent="0.25">
      <c r="A31" s="26" t="s">
        <v>17</v>
      </c>
      <c r="B31" s="26"/>
      <c r="C31" s="29">
        <v>-6303.69</v>
      </c>
      <c r="D31" s="30"/>
    </row>
    <row r="32" spans="1:4" x14ac:dyDescent="0.25">
      <c r="A32" s="2" t="s">
        <v>18</v>
      </c>
      <c r="B32" s="2"/>
      <c r="C32" s="12">
        <v>-5593.06</v>
      </c>
      <c r="D32" s="3">
        <v>0</v>
      </c>
    </row>
    <row r="33" spans="1:4" x14ac:dyDescent="0.25">
      <c r="A33" s="2"/>
      <c r="B33" s="2"/>
      <c r="C33" s="4"/>
      <c r="D33" s="3"/>
    </row>
    <row r="34" spans="1:4" x14ac:dyDescent="0.25">
      <c r="A34" s="2" t="s">
        <v>19</v>
      </c>
      <c r="B34" s="2"/>
      <c r="C34" s="4">
        <f>C6+C10+C16+C28+C30+C32+C31</f>
        <v>300185.13</v>
      </c>
      <c r="D34" s="3"/>
    </row>
    <row r="35" spans="1:4" x14ac:dyDescent="0.25">
      <c r="A35" s="2" t="s">
        <v>20</v>
      </c>
      <c r="B35" s="2"/>
      <c r="C35" s="4"/>
      <c r="D35" s="13"/>
    </row>
    <row r="36" spans="1:4" ht="15.75" thickBot="1" x14ac:dyDescent="0.3">
      <c r="A36" s="2" t="s">
        <v>21</v>
      </c>
      <c r="B36" s="2"/>
      <c r="C36" s="14">
        <f>SUM(C34:C35)</f>
        <v>300185.13</v>
      </c>
      <c r="D36" s="3"/>
    </row>
    <row r="37" spans="1:4" ht="15.75" thickTop="1" x14ac:dyDescent="0.25">
      <c r="A37" s="15"/>
      <c r="B37" s="16"/>
      <c r="C37" s="17"/>
      <c r="D37" s="15"/>
    </row>
    <row r="38" spans="1:4" x14ac:dyDescent="0.25">
      <c r="A38" s="15"/>
      <c r="B38" s="16"/>
      <c r="C38" s="17">
        <f>C6+C30+C31</f>
        <v>-27674.170000000002</v>
      </c>
      <c r="D38" s="15"/>
    </row>
    <row r="39" spans="1:4" x14ac:dyDescent="0.25">
      <c r="A39" s="3"/>
      <c r="B39" s="3"/>
      <c r="C39" s="18"/>
      <c r="D39" s="3"/>
    </row>
    <row r="40" spans="1:4" x14ac:dyDescent="0.25">
      <c r="A40" s="3"/>
      <c r="B40" s="3"/>
      <c r="C40" s="19"/>
      <c r="D40" s="19"/>
    </row>
    <row r="41" spans="1:4" x14ac:dyDescent="0.25">
      <c r="A41" s="1" t="s">
        <v>22</v>
      </c>
      <c r="B41" s="1"/>
      <c r="C41" s="20" t="s">
        <v>23</v>
      </c>
      <c r="D41" s="20" t="s">
        <v>24</v>
      </c>
    </row>
    <row r="42" spans="1:4" x14ac:dyDescent="0.25">
      <c r="A42" s="3"/>
      <c r="B42" s="3"/>
      <c r="C42" s="21"/>
      <c r="D42" s="21"/>
    </row>
    <row r="43" spans="1:4" x14ac:dyDescent="0.25">
      <c r="A43" s="26" t="s">
        <v>1</v>
      </c>
      <c r="B43" s="25">
        <v>470502</v>
      </c>
      <c r="C43" s="27"/>
      <c r="D43" s="27">
        <v>27674.17</v>
      </c>
    </row>
    <row r="44" spans="1:4" x14ac:dyDescent="0.25">
      <c r="A44" s="2" t="s">
        <v>4</v>
      </c>
      <c r="B44" s="33">
        <v>470700</v>
      </c>
      <c r="C44" s="4">
        <f>C10</f>
        <v>294587.81</v>
      </c>
      <c r="D44" s="4"/>
    </row>
    <row r="45" spans="1:4" x14ac:dyDescent="0.25">
      <c r="A45" s="2" t="s">
        <v>25</v>
      </c>
      <c r="B45" s="33">
        <v>470800</v>
      </c>
      <c r="C45" s="23">
        <f>C12+C15+C24+C25</f>
        <v>6016.25</v>
      </c>
      <c r="D45" s="2"/>
    </row>
    <row r="46" spans="1:4" x14ac:dyDescent="0.25">
      <c r="A46" s="2" t="s">
        <v>6</v>
      </c>
      <c r="B46" s="33">
        <v>470802</v>
      </c>
      <c r="C46" s="23">
        <f>C13</f>
        <v>857.37</v>
      </c>
      <c r="D46" s="2"/>
    </row>
    <row r="47" spans="1:4" x14ac:dyDescent="0.25">
      <c r="A47" s="2" t="s">
        <v>8</v>
      </c>
      <c r="B47" s="33">
        <v>471600</v>
      </c>
      <c r="C47" s="23">
        <f>C18</f>
        <v>11986.31</v>
      </c>
      <c r="D47" s="2"/>
    </row>
    <row r="48" spans="1:4" x14ac:dyDescent="0.25">
      <c r="A48" s="2" t="s">
        <v>9</v>
      </c>
      <c r="B48" s="33">
        <v>471400</v>
      </c>
      <c r="C48" s="23">
        <f>C19</f>
        <v>12818.61</v>
      </c>
      <c r="D48" s="2"/>
    </row>
    <row r="49" spans="1:4" x14ac:dyDescent="0.25">
      <c r="A49" s="2" t="s">
        <v>26</v>
      </c>
      <c r="B49" s="33">
        <v>475000</v>
      </c>
      <c r="C49" s="23">
        <f>C20+C21+C22+C23</f>
        <v>7186.01</v>
      </c>
      <c r="D49" s="2"/>
    </row>
    <row r="50" spans="1:4" x14ac:dyDescent="0.25">
      <c r="A50" s="2" t="s">
        <v>27</v>
      </c>
      <c r="B50" s="22">
        <v>114005</v>
      </c>
      <c r="C50" s="23">
        <v>39751.160000000003</v>
      </c>
      <c r="D50" s="2"/>
    </row>
    <row r="51" spans="1:4" x14ac:dyDescent="0.25">
      <c r="A51" s="2" t="s">
        <v>28</v>
      </c>
      <c r="B51" s="22">
        <v>220501</v>
      </c>
      <c r="C51" s="4">
        <v>0</v>
      </c>
      <c r="D51" s="4">
        <v>345529.35</v>
      </c>
    </row>
    <row r="52" spans="1:4" x14ac:dyDescent="0.25">
      <c r="A52" s="2"/>
      <c r="B52" s="22"/>
      <c r="C52" s="4"/>
      <c r="D52" s="10"/>
    </row>
    <row r="53" spans="1:4" x14ac:dyDescent="0.25">
      <c r="A53" s="2"/>
      <c r="B53" s="22"/>
      <c r="C53" s="10"/>
      <c r="D53" s="23"/>
    </row>
    <row r="54" spans="1:4" x14ac:dyDescent="0.25">
      <c r="A54" s="2"/>
      <c r="B54" s="24"/>
      <c r="C54" s="23">
        <f>SUM(C43:C53)</f>
        <v>373203.52</v>
      </c>
      <c r="D54" s="23">
        <f>SUM(D43:D53)</f>
        <v>373203.51999999996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Gascon, Louis-Charles</cp:lastModifiedBy>
  <dcterms:created xsi:type="dcterms:W3CDTF">2020-10-27T16:36:21Z</dcterms:created>
  <dcterms:modified xsi:type="dcterms:W3CDTF">2020-11-03T17:14:40Z</dcterms:modified>
</cp:coreProperties>
</file>