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/Users/David/Sync/IndEco/Projects/C0181 North Bay Hydro/"/>
    </mc:Choice>
  </mc:AlternateContent>
  <xr:revisionPtr revIDLastSave="0" documentId="13_ncr:1_{A2288127-9716-B447-9D8C-7083D12D3314}" xr6:coauthVersionLast="46" xr6:coauthVersionMax="46" xr10:uidLastSave="{00000000-0000-0000-0000-000000000000}"/>
  <bookViews>
    <workbookView xWindow="1500" yWindow="520" windowWidth="28800" windowHeight="15540" xr2:uid="{00000000-000D-0000-FFFF-FFFF00000000}"/>
  </bookViews>
  <sheets>
    <sheet name="2014 persistence" sheetId="1" r:id="rId1"/>
    <sheet name="Analysis" sheetId="7" r:id="rId2"/>
  </sheets>
  <externalReferences>
    <externalReference r:id="rId3"/>
  </externalReferences>
  <definedNames>
    <definedName name="Targets">'[1]LDC Targets'!$A$3:$D$83</definedName>
  </definedNames>
  <calcPr calcId="191029"/>
  <pivotCaches>
    <pivotCache cacheId="25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1" i="1" l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<sst xmlns="http://schemas.openxmlformats.org/spreadsheetml/2006/main" count="402" uniqueCount="167">
  <si>
    <t>kW</t>
  </si>
  <si>
    <t>kWh</t>
  </si>
  <si>
    <t>Portfolio</t>
  </si>
  <si>
    <t>Program</t>
  </si>
  <si>
    <t>Initiative</t>
  </si>
  <si>
    <t>LDC</t>
  </si>
  <si>
    <t>Sector</t>
  </si>
  <si>
    <t xml:space="preserve">Conservation Resource Type </t>
  </si>
  <si>
    <t>Tx (Transmission) or Dx (Distribution) connected</t>
  </si>
  <si>
    <t>(Implementation) Year</t>
  </si>
  <si>
    <t>Notes</t>
  </si>
  <si>
    <t>Activity Unit Name</t>
  </si>
  <si>
    <t>Activity/ Participation
(i.e. # of appliances)</t>
  </si>
  <si>
    <t>Gross Summer Peak Demand Savings (MW)</t>
  </si>
  <si>
    <t>Gross Energy Savings (MWh)</t>
  </si>
  <si>
    <t>OEBNo</t>
  </si>
  <si>
    <t>x2</t>
  </si>
  <si>
    <t>OEBInit</t>
  </si>
  <si>
    <t>x4</t>
  </si>
  <si>
    <t>ImpYear</t>
  </si>
  <si>
    <t>x5</t>
  </si>
  <si>
    <t>x6</t>
  </si>
  <si>
    <t>x7</t>
  </si>
  <si>
    <t>x8</t>
  </si>
  <si>
    <t>x9</t>
  </si>
  <si>
    <t>x10</t>
  </si>
  <si>
    <t>2011kW</t>
  </si>
  <si>
    <t>2012kW</t>
  </si>
  <si>
    <t>2013kW</t>
  </si>
  <si>
    <t>2014kW</t>
  </si>
  <si>
    <t>2015kW</t>
  </si>
  <si>
    <t>2016kW</t>
  </si>
  <si>
    <t>2017kW</t>
  </si>
  <si>
    <t>2018kW</t>
  </si>
  <si>
    <t>2019kW</t>
  </si>
  <si>
    <t>2020kW</t>
  </si>
  <si>
    <t>2021kW</t>
  </si>
  <si>
    <t>2022kW</t>
  </si>
  <si>
    <t>2023kW</t>
  </si>
  <si>
    <t>2024kW</t>
  </si>
  <si>
    <t>2025kW</t>
  </si>
  <si>
    <t>2026kW</t>
  </si>
  <si>
    <t>2027kW</t>
  </si>
  <si>
    <t>2028kW</t>
  </si>
  <si>
    <t>2029kW</t>
  </si>
  <si>
    <t>2030kW</t>
  </si>
  <si>
    <t>2031kW</t>
  </si>
  <si>
    <t>2032kW</t>
  </si>
  <si>
    <t>2033kW</t>
  </si>
  <si>
    <t>2034kW</t>
  </si>
  <si>
    <t>2035kW</t>
  </si>
  <si>
    <t>2036kW</t>
  </si>
  <si>
    <t>2037kW</t>
  </si>
  <si>
    <t>2038kW</t>
  </si>
  <si>
    <t>2039kW</t>
  </si>
  <si>
    <t>2040kW</t>
  </si>
  <si>
    <t>2011kWh</t>
  </si>
  <si>
    <t>2012kWh</t>
  </si>
  <si>
    <t>2013kWh</t>
  </si>
  <si>
    <t>2014kWh</t>
  </si>
  <si>
    <t>2015kWh</t>
  </si>
  <si>
    <t>2016kWh</t>
  </si>
  <si>
    <t>2017kWh</t>
  </si>
  <si>
    <t>2018kWh</t>
  </si>
  <si>
    <t>2019kWh</t>
  </si>
  <si>
    <t>2020kWh</t>
  </si>
  <si>
    <t>2021kWh</t>
  </si>
  <si>
    <t>2022kWh</t>
  </si>
  <si>
    <t>2023kWh</t>
  </si>
  <si>
    <t>2024kWh</t>
  </si>
  <si>
    <t>2025kWh</t>
  </si>
  <si>
    <t>2026kWh</t>
  </si>
  <si>
    <t>2027kWh</t>
  </si>
  <si>
    <t>2028kWh</t>
  </si>
  <si>
    <t>2029kWh</t>
  </si>
  <si>
    <t>2030kWh</t>
  </si>
  <si>
    <t>2031kWh</t>
  </si>
  <si>
    <t>2032kWh</t>
  </si>
  <si>
    <t>2033kWh</t>
  </si>
  <si>
    <t>2034kWh</t>
  </si>
  <si>
    <t>2035kWh</t>
  </si>
  <si>
    <t>2036kWh</t>
  </si>
  <si>
    <t>2037kWh</t>
  </si>
  <si>
    <t>2038kWh</t>
  </si>
  <si>
    <t>2039kWh</t>
  </si>
  <si>
    <t>2040kWh</t>
  </si>
  <si>
    <t/>
  </si>
  <si>
    <t>Business</t>
  </si>
  <si>
    <t>Energy Audit</t>
  </si>
  <si>
    <t>Commercial</t>
  </si>
  <si>
    <t>Dx</t>
  </si>
  <si>
    <t>n/a</t>
  </si>
  <si>
    <t>Audit</t>
  </si>
  <si>
    <t>Retrofit</t>
  </si>
  <si>
    <t>Projects</t>
  </si>
  <si>
    <t>Tier 1</t>
  </si>
  <si>
    <t>Industrial</t>
  </si>
  <si>
    <t>Energy Managers</t>
  </si>
  <si>
    <t>Consumer</t>
  </si>
  <si>
    <t>Conservation Instant Coupon Booklet</t>
  </si>
  <si>
    <t>Residential</t>
  </si>
  <si>
    <t>Custom loadshapes for clotheslines, outdoor timers and power bars based on survey results.</t>
  </si>
  <si>
    <t>measures</t>
  </si>
  <si>
    <t>HVAC Incentives</t>
  </si>
  <si>
    <t>Blended Load Shape used for furnaces</t>
  </si>
  <si>
    <t>Equipment</t>
  </si>
  <si>
    <t>Home Assistance</t>
  </si>
  <si>
    <t>Home Assistance Program</t>
  </si>
  <si>
    <t>Homes</t>
  </si>
  <si>
    <t>Commercial Demand Response</t>
  </si>
  <si>
    <t>Devices</t>
  </si>
  <si>
    <t xml:space="preserve">Demand Response 3 </t>
  </si>
  <si>
    <t>Facilities</t>
  </si>
  <si>
    <t>Direct Install Lighting</t>
  </si>
  <si>
    <t>High Performance New Construction</t>
  </si>
  <si>
    <t>Appliance Exchange</t>
  </si>
  <si>
    <t>Dehumidifier Load Shape</t>
  </si>
  <si>
    <t>Appliances</t>
  </si>
  <si>
    <t>Appliance Retirement</t>
  </si>
  <si>
    <t>Bi-Annual Retailer Event</t>
  </si>
  <si>
    <t>Residential Demand Response</t>
  </si>
  <si>
    <t>Other</t>
  </si>
  <si>
    <t>Time-of-Use Savings</t>
  </si>
  <si>
    <t>Row Labels</t>
  </si>
  <si>
    <t>Sum of 2011kW</t>
  </si>
  <si>
    <t>Sum of 2012kW</t>
  </si>
  <si>
    <t>Sum of 2013kW</t>
  </si>
  <si>
    <t>Sum of 2014kW</t>
  </si>
  <si>
    <t>Sum of 2015kW</t>
  </si>
  <si>
    <t>Sum of 2016kW</t>
  </si>
  <si>
    <t>Sum of 2017kW</t>
  </si>
  <si>
    <t>Sum of 2018kW</t>
  </si>
  <si>
    <t>Sum of 2019kW</t>
  </si>
  <si>
    <t>Sum of 2020kW</t>
  </si>
  <si>
    <t>Sum of 2021kW</t>
  </si>
  <si>
    <t>Sum of 2022kW</t>
  </si>
  <si>
    <t>Sum of 2023kW</t>
  </si>
  <si>
    <t>Sum of 2011kWh</t>
  </si>
  <si>
    <t>Sum of 2012kWh</t>
  </si>
  <si>
    <t>Sum of 2013kWh</t>
  </si>
  <si>
    <t>Sum of 2014kWh</t>
  </si>
  <si>
    <t>Sum of 2015kWh</t>
  </si>
  <si>
    <t>Sum of 2016kWh</t>
  </si>
  <si>
    <t>Sum of 2017kWh</t>
  </si>
  <si>
    <t>Sum of 2018kWh</t>
  </si>
  <si>
    <t>Sum of 2019kWh</t>
  </si>
  <si>
    <t>Sum of 2020kWh</t>
  </si>
  <si>
    <t>Sum of 2021kWh</t>
  </si>
  <si>
    <t>Sum of 2022kWh</t>
  </si>
  <si>
    <t>Sum of 2023kWh</t>
  </si>
  <si>
    <t>14 Energy Audit</t>
  </si>
  <si>
    <t>10 Retrofit</t>
  </si>
  <si>
    <t>20 Energy Managers</t>
  </si>
  <si>
    <t>03 HVAC Incentives</t>
  </si>
  <si>
    <t>04 Conservation Instant Coupon Booklet</t>
  </si>
  <si>
    <t>23 Home Assistance Program</t>
  </si>
  <si>
    <t>11 Direct Install Lighting</t>
  </si>
  <si>
    <t>13 High Performance New Construction</t>
  </si>
  <si>
    <t>15 Commercial Demand Response</t>
  </si>
  <si>
    <t xml:space="preserve">17 Demand Response 3 </t>
  </si>
  <si>
    <t>01 Appliance Retirement</t>
  </si>
  <si>
    <t>02 Appliance Exchange</t>
  </si>
  <si>
    <t>05 Bi-Annual Retailer Event</t>
  </si>
  <si>
    <t>07 Residential Demand Response</t>
  </si>
  <si>
    <t>32 Time-of-Use Savings</t>
  </si>
  <si>
    <t>Grand Total</t>
  </si>
  <si>
    <t>North Bay Hydro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</si>
</sst>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09]d/mmm/yy;@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7">
    <xf numFmtId="0" fontId="0" fillId="0" borderId="0"/>
    <xf numFmtId="43" fontId="2" fillId="0" borderId="0" applyFont="0" applyFill="0" applyBorder="0" applyAlignment="0" applyProtection="0"/>
    <xf numFmtId="164" fontId="5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0" fillId="0" borderId="0" xfId="0" applyNumberFormat="1"/>
    <xf numFmtId="165" fontId="0" fillId="0" borderId="0" xfId="1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65" fontId="8" fillId="0" borderId="0" xfId="0" applyNumberFormat="1" applyFont="1"/>
  </cellXfs>
  <cellStyles count="47">
    <cellStyle name="Comma" xfId="1" builtinId="3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24" builtinId="9" hidden="1"/>
    <cellStyle name="Followed Hyperlink" xfId="14" builtinId="9" hidden="1"/>
    <cellStyle name="Followed Hyperlink" xfId="20" builtinId="9" hidden="1"/>
    <cellStyle name="Followed Hyperlink" xfId="4" builtinId="9" hidden="1"/>
    <cellStyle name="Followed Hyperlink" xfId="22" builtinId="9" hidden="1"/>
    <cellStyle name="Followed Hyperlink" xfId="18" builtinId="9" hidden="1"/>
    <cellStyle name="Followed Hyperlink" xfId="16" builtinId="9" hidden="1"/>
    <cellStyle name="Followed Hyperlink" xfId="12" builtinId="9" hidden="1"/>
    <cellStyle name="Followed Hyperlink" xfId="28" builtinId="9" hidden="1"/>
    <cellStyle name="Followed Hyperlink" xfId="30" builtinId="9" hidden="1"/>
    <cellStyle name="Followed Hyperlink" xfId="34" builtinId="9" hidden="1"/>
    <cellStyle name="Followed Hyperlink" xfId="36" builtinId="9" hidden="1"/>
    <cellStyle name="Followed Hyperlink" xfId="32" builtinId="9" hidden="1"/>
    <cellStyle name="Followed Hyperlink" xfId="38" builtinId="9" hidden="1"/>
    <cellStyle name="Followed Hyperlink" xfId="46" builtinId="9" hidden="1"/>
    <cellStyle name="Followed Hyperlink" xfId="42" builtinId="9" hidden="1"/>
    <cellStyle name="Followed Hyperlink" xfId="26" builtinId="9" hidden="1"/>
    <cellStyle name="Followed Hyperlink" xfId="40" builtinId="9" hidden="1"/>
    <cellStyle name="Followed Hyperlink" xfId="44" builtinId="9" hidden="1"/>
    <cellStyle name="Hyperlink" xfId="27" builtinId="8" hidden="1"/>
    <cellStyle name="Hyperlink" xfId="33" builtinId="8" hidden="1"/>
    <cellStyle name="Hyperlink" xfId="5" builtinId="8" hidden="1"/>
    <cellStyle name="Hyperlink" xfId="37" builtinId="8" hidden="1"/>
    <cellStyle name="Hyperlink" xfId="15" builtinId="8" hidden="1"/>
    <cellStyle name="Hyperlink" xfId="43" builtinId="8" hidden="1"/>
    <cellStyle name="Hyperlink" xfId="11" builtinId="8" hidden="1"/>
    <cellStyle name="Hyperlink" xfId="21" builtinId="8" hidden="1"/>
    <cellStyle name="Hyperlink" xfId="45" builtinId="8" hidden="1"/>
    <cellStyle name="Hyperlink" xfId="17" builtinId="8" hidden="1"/>
    <cellStyle name="Hyperlink" xfId="41" builtinId="8" hidden="1"/>
    <cellStyle name="Hyperlink" xfId="29" builtinId="8" hidden="1"/>
    <cellStyle name="Hyperlink" xfId="7" builtinId="8" hidden="1"/>
    <cellStyle name="Hyperlink" xfId="25" builtinId="8" hidden="1"/>
    <cellStyle name="Hyperlink" xfId="35" builtinId="8" hidden="1"/>
    <cellStyle name="Hyperlink" xfId="3" builtinId="8" hidden="1"/>
    <cellStyle name="Hyperlink" xfId="31" builtinId="8" hidden="1"/>
    <cellStyle name="Hyperlink" xfId="9" builtinId="8" hidden="1"/>
    <cellStyle name="Hyperlink" xfId="19" builtinId="8" hidden="1"/>
    <cellStyle name="Hyperlink" xfId="23" builtinId="8" hidden="1"/>
    <cellStyle name="Hyperlink" xfId="39" builtinId="8" hidden="1"/>
    <cellStyle name="Hyperlink" xfId="13" builtinId="8" hidden="1"/>
    <cellStyle name="Normal" xfId="0" builtinId="0"/>
    <cellStyle name="Normal 2" xfId="2" xr:uid="{00000000-0005-0000-0000-00002E000000}"/>
  </cellStyles>
  <dxfs count="8">
    <dxf>
      <numFmt numFmtId="165" formatCode="_(* #,##0_);_(* \(#,##0\);_(* &quot;-&quot;??_);_(@_)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165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decostrategic-my.sharepoint.com/PROGRAMS/Portfolio%20of%20Programs%20-%20Consolidated%20View/Reports/LDC%20Quarterly%20Report%20Template/Results%20by%20LD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3"/>
      <sheetName val="C6"/>
      <sheetName val="B17"/>
      <sheetName val="LDC Targets"/>
      <sheetName val="Notes"/>
      <sheetName val="All Programs"/>
      <sheetName val="Savings Calculatio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 xml:space="preserve">Algoma Power Inc.   </v>
          </cell>
          <cell r="B3">
            <v>1</v>
          </cell>
          <cell r="C3">
            <v>1.28</v>
          </cell>
          <cell r="D3">
            <v>7.37</v>
          </cell>
        </row>
        <row r="4">
          <cell r="A4" t="str">
            <v xml:space="preserve">Atikokan Hydro Inc.   </v>
          </cell>
          <cell r="B4">
            <v>2</v>
          </cell>
          <cell r="C4">
            <v>0.2</v>
          </cell>
          <cell r="D4">
            <v>1.1599999999999999</v>
          </cell>
        </row>
        <row r="5">
          <cell r="A5" t="str">
            <v xml:space="preserve">Attawapiskat Power Corporation   </v>
          </cell>
          <cell r="B5">
            <v>3</v>
          </cell>
          <cell r="C5">
            <v>7.0000000000000007E-2</v>
          </cell>
          <cell r="D5">
            <v>0.28999999999999998</v>
          </cell>
        </row>
        <row r="6">
          <cell r="A6" t="str">
            <v xml:space="preserve">Bluewater Power Distribution Corporation  </v>
          </cell>
          <cell r="B6">
            <v>4</v>
          </cell>
          <cell r="C6">
            <v>10.65</v>
          </cell>
          <cell r="D6">
            <v>53.73</v>
          </cell>
        </row>
        <row r="7">
          <cell r="A7" t="str">
            <v xml:space="preserve">Brant County Power Inc.  </v>
          </cell>
          <cell r="B7">
            <v>5</v>
          </cell>
          <cell r="C7">
            <v>3.3</v>
          </cell>
          <cell r="D7">
            <v>9.85</v>
          </cell>
        </row>
        <row r="8">
          <cell r="A8" t="str">
            <v xml:space="preserve">Brantford Power Inc.   </v>
          </cell>
          <cell r="B8">
            <v>6</v>
          </cell>
          <cell r="C8">
            <v>11.38</v>
          </cell>
          <cell r="D8">
            <v>48.92</v>
          </cell>
        </row>
        <row r="9">
          <cell r="A9" t="str">
            <v xml:space="preserve">Burlington Hydro Inc.   </v>
          </cell>
          <cell r="B9">
            <v>7</v>
          </cell>
          <cell r="C9">
            <v>21.95</v>
          </cell>
          <cell r="D9">
            <v>82.37</v>
          </cell>
        </row>
        <row r="10">
          <cell r="A10" t="str">
            <v xml:space="preserve">COLLUS Power Corporation   </v>
          </cell>
          <cell r="B10">
            <v>8</v>
          </cell>
          <cell r="C10">
            <v>3.14</v>
          </cell>
          <cell r="D10">
            <v>14.97</v>
          </cell>
        </row>
        <row r="11">
          <cell r="A11" t="str">
            <v>Cambridge and North Dumfries Hydro Inc.</v>
          </cell>
          <cell r="B11">
            <v>9</v>
          </cell>
          <cell r="C11">
            <v>17.68</v>
          </cell>
          <cell r="D11">
            <v>73.66</v>
          </cell>
        </row>
        <row r="12">
          <cell r="A12" t="str">
            <v xml:space="preserve">Canadian Niagara Power Inc.  </v>
          </cell>
          <cell r="B12">
            <v>10</v>
          </cell>
          <cell r="C12">
            <v>4.07</v>
          </cell>
          <cell r="D12">
            <v>15.81</v>
          </cell>
        </row>
        <row r="13">
          <cell r="A13" t="str">
            <v xml:space="preserve">Centre Wellington Hydro Ltd.  </v>
          </cell>
          <cell r="B13">
            <v>11</v>
          </cell>
          <cell r="C13">
            <v>1.64</v>
          </cell>
          <cell r="D13">
            <v>7.81</v>
          </cell>
        </row>
        <row r="14">
          <cell r="A14" t="str">
            <v xml:space="preserve">Chapleau Public Utilities Corporation  </v>
          </cell>
          <cell r="B14">
            <v>12</v>
          </cell>
          <cell r="C14">
            <v>0.17</v>
          </cell>
          <cell r="D14">
            <v>1.21</v>
          </cell>
        </row>
        <row r="15">
          <cell r="A15" t="str">
            <v xml:space="preserve">Chatham-Kent Hydro Inc.   </v>
          </cell>
          <cell r="B15">
            <v>13</v>
          </cell>
          <cell r="C15">
            <v>9.67</v>
          </cell>
          <cell r="D15">
            <v>37.28</v>
          </cell>
        </row>
        <row r="16">
          <cell r="A16" t="str">
            <v xml:space="preserve">Clinton Power Corporation   </v>
          </cell>
          <cell r="B16">
            <v>14</v>
          </cell>
          <cell r="C16">
            <v>0.32</v>
          </cell>
          <cell r="D16">
            <v>1.38</v>
          </cell>
        </row>
        <row r="17">
          <cell r="A17" t="str">
            <v xml:space="preserve">Cooperative Hydro Embrun Inc.  </v>
          </cell>
          <cell r="B17">
            <v>15</v>
          </cell>
          <cell r="C17">
            <v>0.34</v>
          </cell>
          <cell r="D17">
            <v>1.1200000000000001</v>
          </cell>
        </row>
        <row r="18">
          <cell r="A18" t="str">
            <v xml:space="preserve">E.L.K. Energy Inc.   </v>
          </cell>
          <cell r="B18">
            <v>16</v>
          </cell>
          <cell r="C18">
            <v>2.69</v>
          </cell>
          <cell r="D18">
            <v>8.25</v>
          </cell>
        </row>
        <row r="19">
          <cell r="A19" t="str">
            <v xml:space="preserve">ENWIN Utilities Ltd.   </v>
          </cell>
          <cell r="B19">
            <v>17</v>
          </cell>
          <cell r="C19">
            <v>26.81</v>
          </cell>
          <cell r="D19">
            <v>117.89</v>
          </cell>
        </row>
        <row r="20">
          <cell r="A20" t="str">
            <v xml:space="preserve">Enersource Hydro Mississauga Inc.  </v>
          </cell>
          <cell r="B20">
            <v>18</v>
          </cell>
          <cell r="C20">
            <v>92.98</v>
          </cell>
          <cell r="D20">
            <v>417.22</v>
          </cell>
        </row>
        <row r="21">
          <cell r="A21" t="str">
            <v xml:space="preserve">Erie Thames Powerlines Corporation  </v>
          </cell>
          <cell r="B21">
            <v>19</v>
          </cell>
          <cell r="C21">
            <v>4.28</v>
          </cell>
          <cell r="D21">
            <v>18.600000000000001</v>
          </cell>
        </row>
        <row r="22">
          <cell r="A22" t="str">
            <v xml:space="preserve">Espanola Regional Hydro Distribution Corporation </v>
          </cell>
          <cell r="B22">
            <v>20</v>
          </cell>
          <cell r="C22">
            <v>0.52</v>
          </cell>
          <cell r="D22">
            <v>2.76</v>
          </cell>
        </row>
        <row r="23">
          <cell r="A23" t="str">
            <v xml:space="preserve">Essex Powerlines Corporation   </v>
          </cell>
          <cell r="B23">
            <v>21</v>
          </cell>
          <cell r="C23">
            <v>7.19</v>
          </cell>
          <cell r="D23">
            <v>21.54</v>
          </cell>
        </row>
        <row r="24">
          <cell r="A24" t="str">
            <v xml:space="preserve">Festival Hydro Inc.   </v>
          </cell>
          <cell r="B24">
            <v>22</v>
          </cell>
          <cell r="C24">
            <v>6.23</v>
          </cell>
          <cell r="D24">
            <v>29.25</v>
          </cell>
        </row>
        <row r="25">
          <cell r="A25" t="str">
            <v xml:space="preserve">Fort Albany Power Corporation  </v>
          </cell>
          <cell r="B25">
            <v>23</v>
          </cell>
          <cell r="C25">
            <v>0.05</v>
          </cell>
          <cell r="D25">
            <v>0.24</v>
          </cell>
        </row>
        <row r="26">
          <cell r="A26" t="str">
            <v xml:space="preserve">Fort Frances Power Corporation  </v>
          </cell>
          <cell r="B26">
            <v>24</v>
          </cell>
          <cell r="C26">
            <v>0.61</v>
          </cell>
          <cell r="D26">
            <v>3.64</v>
          </cell>
        </row>
        <row r="27">
          <cell r="A27" t="str">
            <v xml:space="preserve">Greater Sudbury Hydro Inc.  </v>
          </cell>
          <cell r="B27">
            <v>25</v>
          </cell>
          <cell r="C27">
            <v>8.2200000000000006</v>
          </cell>
          <cell r="D27">
            <v>43.71</v>
          </cell>
        </row>
        <row r="28">
          <cell r="A28" t="str">
            <v xml:space="preserve">Grimsby Power Inc.   </v>
          </cell>
          <cell r="B28">
            <v>26</v>
          </cell>
          <cell r="C28">
            <v>2.06</v>
          </cell>
          <cell r="D28">
            <v>7.76</v>
          </cell>
        </row>
        <row r="29">
          <cell r="A29" t="str">
            <v xml:space="preserve">Guelph Hydro Electric Systems Inc. </v>
          </cell>
          <cell r="B29">
            <v>27</v>
          </cell>
          <cell r="C29">
            <v>16.71</v>
          </cell>
          <cell r="D29">
            <v>79.53</v>
          </cell>
        </row>
        <row r="30">
          <cell r="A30" t="str">
            <v xml:space="preserve">Haldimand County Hydro Inc.  </v>
          </cell>
          <cell r="B30">
            <v>28</v>
          </cell>
          <cell r="C30">
            <v>2.85</v>
          </cell>
          <cell r="D30">
            <v>13.3</v>
          </cell>
        </row>
        <row r="31">
          <cell r="A31" t="str">
            <v xml:space="preserve">Halton Hills Hydro Inc.  </v>
          </cell>
          <cell r="B31">
            <v>29</v>
          </cell>
          <cell r="C31">
            <v>6.15</v>
          </cell>
          <cell r="D31">
            <v>22.48</v>
          </cell>
        </row>
        <row r="32">
          <cell r="A32" t="str">
            <v xml:space="preserve">Hearst Power Distribution Company Limited </v>
          </cell>
          <cell r="B32">
            <v>30</v>
          </cell>
          <cell r="C32">
            <v>0.68</v>
          </cell>
          <cell r="D32">
            <v>3.91</v>
          </cell>
        </row>
        <row r="33">
          <cell r="A33" t="str">
            <v xml:space="preserve">Horizon Utilities Corporation   </v>
          </cell>
          <cell r="B33">
            <v>31</v>
          </cell>
          <cell r="C33">
            <v>60.36</v>
          </cell>
          <cell r="D33">
            <v>281.42</v>
          </cell>
        </row>
        <row r="34">
          <cell r="A34" t="str">
            <v xml:space="preserve">Hydro 2000 Inc.   </v>
          </cell>
          <cell r="B34">
            <v>32</v>
          </cell>
          <cell r="C34">
            <v>0.19</v>
          </cell>
          <cell r="D34">
            <v>1.04</v>
          </cell>
        </row>
        <row r="35">
          <cell r="A35" t="str">
            <v xml:space="preserve">Hydro Hawkesbury Inc.   </v>
          </cell>
          <cell r="B35">
            <v>33</v>
          </cell>
          <cell r="C35">
            <v>1.82</v>
          </cell>
          <cell r="D35">
            <v>9.2799999999999994</v>
          </cell>
        </row>
        <row r="36">
          <cell r="A36" t="str">
            <v xml:space="preserve">Hydro One Brampton Networks Inc. </v>
          </cell>
          <cell r="B36">
            <v>34</v>
          </cell>
          <cell r="C36">
            <v>45.61</v>
          </cell>
          <cell r="D36">
            <v>189.54</v>
          </cell>
        </row>
        <row r="37">
          <cell r="A37" t="str">
            <v xml:space="preserve">Hydro One Networks Inc.  </v>
          </cell>
          <cell r="B37">
            <v>35</v>
          </cell>
          <cell r="C37">
            <v>213.66</v>
          </cell>
          <cell r="D37">
            <v>1130.21</v>
          </cell>
        </row>
        <row r="38">
          <cell r="A38" t="str">
            <v xml:space="preserve">Hydro Ottawa Limited   </v>
          </cell>
          <cell r="B38">
            <v>36</v>
          </cell>
          <cell r="C38">
            <v>85.26</v>
          </cell>
          <cell r="D38">
            <v>374.73</v>
          </cell>
        </row>
        <row r="39">
          <cell r="A39" t="str">
            <v xml:space="preserve">Innisfil Hydro Distribution Systems Limited </v>
          </cell>
          <cell r="B39">
            <v>37</v>
          </cell>
          <cell r="C39">
            <v>2.5</v>
          </cell>
          <cell r="D39">
            <v>9.1999999999999993</v>
          </cell>
        </row>
        <row r="40">
          <cell r="A40" t="str">
            <v xml:space="preserve">Kashechewan Power Corporation   </v>
          </cell>
          <cell r="B40">
            <v>38</v>
          </cell>
          <cell r="C40">
            <v>7.0000000000000007E-2</v>
          </cell>
          <cell r="D40">
            <v>0.33</v>
          </cell>
        </row>
        <row r="41">
          <cell r="A41" t="str">
            <v xml:space="preserve">Kenora Hydro Electric Corporation Ltd. </v>
          </cell>
          <cell r="B41">
            <v>39</v>
          </cell>
          <cell r="C41">
            <v>0.86</v>
          </cell>
          <cell r="D41">
            <v>5.22</v>
          </cell>
        </row>
        <row r="42">
          <cell r="A42" t="str">
            <v xml:space="preserve">Kingston Hydro Corporation   </v>
          </cell>
          <cell r="B42">
            <v>40</v>
          </cell>
          <cell r="C42">
            <v>6.63</v>
          </cell>
          <cell r="D42">
            <v>37.159999999999997</v>
          </cell>
        </row>
        <row r="43">
          <cell r="A43" t="str">
            <v xml:space="preserve">Kitchener-Wilmot Hydro Inc.   </v>
          </cell>
          <cell r="B43">
            <v>41</v>
          </cell>
          <cell r="C43">
            <v>21.56</v>
          </cell>
          <cell r="D43">
            <v>90.29</v>
          </cell>
        </row>
        <row r="44">
          <cell r="A44" t="str">
            <v xml:space="preserve">Lakefront Utilities Inc.   </v>
          </cell>
          <cell r="B44">
            <v>42</v>
          </cell>
          <cell r="C44">
            <v>2.77</v>
          </cell>
          <cell r="D44">
            <v>13.59</v>
          </cell>
        </row>
        <row r="45">
          <cell r="A45" t="str">
            <v xml:space="preserve">Lakeland Power Distribution Ltd.  </v>
          </cell>
          <cell r="B45">
            <v>43</v>
          </cell>
          <cell r="C45">
            <v>2.3199999999999998</v>
          </cell>
          <cell r="D45">
            <v>10.18</v>
          </cell>
        </row>
        <row r="46">
          <cell r="A46" t="str">
            <v xml:space="preserve">London Hydro Inc.   </v>
          </cell>
          <cell r="B46">
            <v>44</v>
          </cell>
          <cell r="C46">
            <v>41.44</v>
          </cell>
          <cell r="D46">
            <v>156.63999999999999</v>
          </cell>
        </row>
        <row r="47">
          <cell r="A47" t="str">
            <v xml:space="preserve">Middlesex Power Distribution Corporation  </v>
          </cell>
          <cell r="B47">
            <v>45</v>
          </cell>
          <cell r="C47">
            <v>2.4500000000000002</v>
          </cell>
          <cell r="D47">
            <v>9.25</v>
          </cell>
        </row>
        <row r="48">
          <cell r="A48" t="str">
            <v xml:space="preserve">Midland Power Utility Corporation  </v>
          </cell>
          <cell r="B48">
            <v>46</v>
          </cell>
          <cell r="C48">
            <v>2.39</v>
          </cell>
          <cell r="D48">
            <v>10.82</v>
          </cell>
        </row>
        <row r="49">
          <cell r="A49" t="str">
            <v xml:space="preserve">Milton Hydro Distribution Inc.  </v>
          </cell>
          <cell r="B49">
            <v>47</v>
          </cell>
          <cell r="C49">
            <v>8.0500000000000007</v>
          </cell>
          <cell r="D49">
            <v>33.5</v>
          </cell>
        </row>
        <row r="50">
          <cell r="A50" t="str">
            <v>Newmarket - Tay Power Distribution Ltd.</v>
          </cell>
          <cell r="B50">
            <v>48</v>
          </cell>
          <cell r="C50">
            <v>8.76</v>
          </cell>
          <cell r="D50">
            <v>33.049999999999997</v>
          </cell>
        </row>
        <row r="51">
          <cell r="A51" t="str">
            <v xml:space="preserve">Niagara Peninsula Energy Inc.  </v>
          </cell>
          <cell r="B51">
            <v>49</v>
          </cell>
          <cell r="C51">
            <v>15.49</v>
          </cell>
          <cell r="D51">
            <v>58.04</v>
          </cell>
        </row>
        <row r="52">
          <cell r="A52" t="str">
            <v xml:space="preserve">Niagara-on-the-Lake Hydro Inc.   </v>
          </cell>
          <cell r="B52">
            <v>50</v>
          </cell>
          <cell r="C52">
            <v>2.42</v>
          </cell>
          <cell r="D52">
            <v>8.27</v>
          </cell>
        </row>
        <row r="53">
          <cell r="A53" t="str">
            <v xml:space="preserve">Norfolk Power Distribution Inc.  </v>
          </cell>
          <cell r="B53">
            <v>51</v>
          </cell>
          <cell r="C53">
            <v>4.25</v>
          </cell>
          <cell r="D53">
            <v>15.68</v>
          </cell>
        </row>
        <row r="54">
          <cell r="A54" t="str">
            <v xml:space="preserve">North Bay Hydro Distribution Limited </v>
          </cell>
          <cell r="B54">
            <v>52</v>
          </cell>
          <cell r="C54">
            <v>5.05</v>
          </cell>
          <cell r="D54">
            <v>26.1</v>
          </cell>
        </row>
        <row r="55">
          <cell r="A55" t="str">
            <v xml:space="preserve">Northern Ontario Wires Inc.  </v>
          </cell>
          <cell r="B55">
            <v>53</v>
          </cell>
          <cell r="C55">
            <v>1.06</v>
          </cell>
          <cell r="D55">
            <v>5.88</v>
          </cell>
        </row>
        <row r="56">
          <cell r="A56" t="str">
            <v xml:space="preserve">Oakville Hydro Electricity Distribution Inc. </v>
          </cell>
          <cell r="B56">
            <v>54</v>
          </cell>
          <cell r="C56">
            <v>20.7</v>
          </cell>
          <cell r="D56">
            <v>74.06</v>
          </cell>
        </row>
        <row r="57">
          <cell r="A57" t="str">
            <v xml:space="preserve">Orangeville Hydro Limited   </v>
          </cell>
          <cell r="B57">
            <v>55</v>
          </cell>
          <cell r="C57">
            <v>2.78</v>
          </cell>
          <cell r="D57">
            <v>11.82</v>
          </cell>
        </row>
        <row r="58">
          <cell r="A58" t="str">
            <v xml:space="preserve">Orillia Power Distribution Corporation  </v>
          </cell>
          <cell r="B58">
            <v>56</v>
          </cell>
          <cell r="C58">
            <v>3.07</v>
          </cell>
          <cell r="D58">
            <v>15.05</v>
          </cell>
        </row>
        <row r="59">
          <cell r="A59" t="str">
            <v xml:space="preserve">Oshawa PUC Networks Inc.  </v>
          </cell>
          <cell r="B59">
            <v>57</v>
          </cell>
          <cell r="C59">
            <v>12.52</v>
          </cell>
          <cell r="D59">
            <v>52.24</v>
          </cell>
        </row>
        <row r="60">
          <cell r="A60" t="str">
            <v xml:space="preserve">Ottawa River Power Corporation  </v>
          </cell>
          <cell r="B60">
            <v>58</v>
          </cell>
          <cell r="C60">
            <v>1.61</v>
          </cell>
          <cell r="D60">
            <v>8.9700000000000006</v>
          </cell>
        </row>
        <row r="61">
          <cell r="A61" t="str">
            <v xml:space="preserve">PUC Distribution Inc.   </v>
          </cell>
          <cell r="B61">
            <v>59</v>
          </cell>
          <cell r="C61">
            <v>5.58</v>
          </cell>
          <cell r="D61">
            <v>30.83</v>
          </cell>
        </row>
        <row r="62">
          <cell r="A62" t="str">
            <v xml:space="preserve">Parry Sound Power Corporation  </v>
          </cell>
          <cell r="B62">
            <v>60</v>
          </cell>
          <cell r="C62">
            <v>0.74</v>
          </cell>
          <cell r="D62">
            <v>4.16</v>
          </cell>
        </row>
        <row r="63">
          <cell r="A63" t="str">
            <v xml:space="preserve">Peterborough Distribution Incorporated   </v>
          </cell>
          <cell r="B63">
            <v>61</v>
          </cell>
          <cell r="C63">
            <v>8.7200000000000006</v>
          </cell>
          <cell r="D63">
            <v>38.450000000000003</v>
          </cell>
        </row>
        <row r="64">
          <cell r="A64" t="str">
            <v xml:space="preserve">Port Colborne Hydro Inc.  </v>
          </cell>
          <cell r="B64">
            <v>62</v>
          </cell>
          <cell r="C64">
            <v>2.33</v>
          </cell>
          <cell r="D64">
            <v>9.27</v>
          </cell>
        </row>
        <row r="65">
          <cell r="A65" t="str">
            <v xml:space="preserve">PowerStream Inc.    </v>
          </cell>
          <cell r="B65">
            <v>63</v>
          </cell>
          <cell r="C65">
            <v>95.57</v>
          </cell>
          <cell r="D65">
            <v>407.34</v>
          </cell>
        </row>
        <row r="66">
          <cell r="A66" t="str">
            <v xml:space="preserve">Renfrew Hydro Inc.   </v>
          </cell>
          <cell r="B66">
            <v>64</v>
          </cell>
          <cell r="C66">
            <v>1.05</v>
          </cell>
          <cell r="D66">
            <v>4.8600000000000003</v>
          </cell>
        </row>
        <row r="67">
          <cell r="A67" t="str">
            <v xml:space="preserve">Rideau St. Lawrence Distribution Inc. </v>
          </cell>
          <cell r="B67">
            <v>65</v>
          </cell>
          <cell r="C67">
            <v>1.22</v>
          </cell>
          <cell r="D67">
            <v>5.0999999999999996</v>
          </cell>
        </row>
        <row r="68">
          <cell r="A68" t="str">
            <v xml:space="preserve">Sioux Lookout Hydro Inc.  </v>
          </cell>
          <cell r="B68">
            <v>66</v>
          </cell>
          <cell r="C68">
            <v>0.51</v>
          </cell>
          <cell r="D68">
            <v>3.32</v>
          </cell>
        </row>
        <row r="69">
          <cell r="A69" t="str">
            <v xml:space="preserve">St. Thomas Energy Inc.  </v>
          </cell>
          <cell r="B69">
            <v>67</v>
          </cell>
          <cell r="C69">
            <v>3.94</v>
          </cell>
          <cell r="D69">
            <v>14.92</v>
          </cell>
        </row>
        <row r="70">
          <cell r="A70" t="str">
            <v>Thunder Bay Hydro Electricity Distribution Inc.</v>
          </cell>
          <cell r="B70">
            <v>68</v>
          </cell>
          <cell r="C70">
            <v>8.48</v>
          </cell>
          <cell r="D70">
            <v>47.38</v>
          </cell>
        </row>
        <row r="71">
          <cell r="A71" t="str">
            <v xml:space="preserve">Tillsonburg Hydro Inc.   </v>
          </cell>
          <cell r="B71">
            <v>69</v>
          </cell>
          <cell r="C71">
            <v>2.29</v>
          </cell>
          <cell r="D71">
            <v>10.25</v>
          </cell>
        </row>
        <row r="72">
          <cell r="A72" t="str">
            <v xml:space="preserve">Toronto Hydro-Electric System Limited  </v>
          </cell>
          <cell r="B72">
            <v>70</v>
          </cell>
          <cell r="C72">
            <v>286.27</v>
          </cell>
          <cell r="D72">
            <v>1303.99</v>
          </cell>
        </row>
        <row r="73">
          <cell r="A73" t="str">
            <v xml:space="preserve">Veridian Connections Inc.   </v>
          </cell>
          <cell r="B73">
            <v>71</v>
          </cell>
          <cell r="C73">
            <v>29.05</v>
          </cell>
          <cell r="D73">
            <v>115.74</v>
          </cell>
        </row>
        <row r="74">
          <cell r="A74" t="str">
            <v xml:space="preserve">Wasaga Distribution Inc.   </v>
          </cell>
          <cell r="B74">
            <v>72</v>
          </cell>
          <cell r="C74">
            <v>1.34</v>
          </cell>
          <cell r="D74">
            <v>4.01</v>
          </cell>
        </row>
        <row r="75">
          <cell r="A75" t="str">
            <v xml:space="preserve">Waterloo North Hydro Inc.  </v>
          </cell>
          <cell r="B75">
            <v>73</v>
          </cell>
          <cell r="C75">
            <v>15.79</v>
          </cell>
          <cell r="D75">
            <v>66.489999999999995</v>
          </cell>
        </row>
        <row r="76">
          <cell r="A76" t="str">
            <v xml:space="preserve">Welland Hydro-Electric System Corp.  </v>
          </cell>
          <cell r="B76">
            <v>74</v>
          </cell>
          <cell r="C76">
            <v>5.56</v>
          </cell>
          <cell r="D76">
            <v>20.6</v>
          </cell>
        </row>
        <row r="77">
          <cell r="A77" t="str">
            <v xml:space="preserve">Wellington North Power Inc.  </v>
          </cell>
          <cell r="B77">
            <v>75</v>
          </cell>
          <cell r="C77">
            <v>0.93</v>
          </cell>
          <cell r="D77">
            <v>4.5199999999999996</v>
          </cell>
        </row>
        <row r="78">
          <cell r="A78" t="str">
            <v xml:space="preserve">West Coast Huron Energy Inc. </v>
          </cell>
          <cell r="B78">
            <v>76</v>
          </cell>
          <cell r="C78">
            <v>0.88</v>
          </cell>
          <cell r="D78">
            <v>8.2799999999999994</v>
          </cell>
        </row>
        <row r="79">
          <cell r="A79" t="str">
            <v xml:space="preserve">West Perth Power Inc.  </v>
          </cell>
          <cell r="B79">
            <v>77</v>
          </cell>
          <cell r="C79">
            <v>0.62</v>
          </cell>
          <cell r="D79">
            <v>2.99</v>
          </cell>
        </row>
        <row r="80">
          <cell r="A80" t="str">
            <v xml:space="preserve">Westario Power Inc.   </v>
          </cell>
          <cell r="B80">
            <v>78</v>
          </cell>
          <cell r="C80">
            <v>4.24</v>
          </cell>
          <cell r="D80">
            <v>20.95</v>
          </cell>
        </row>
        <row r="81">
          <cell r="A81" t="str">
            <v xml:space="preserve">Whitby Hydro Electric Corporation  </v>
          </cell>
          <cell r="B81">
            <v>79</v>
          </cell>
          <cell r="C81">
            <v>10.9</v>
          </cell>
          <cell r="D81">
            <v>39.07</v>
          </cell>
        </row>
        <row r="82">
          <cell r="A82" t="str">
            <v xml:space="preserve">Woodstock Hydro Services Inc.  </v>
          </cell>
          <cell r="B82">
            <v>80</v>
          </cell>
          <cell r="C82">
            <v>4.49</v>
          </cell>
          <cell r="D82">
            <v>18.88</v>
          </cell>
        </row>
        <row r="83">
          <cell r="B83" t="str">
            <v>Total</v>
          </cell>
          <cell r="C83">
            <v>1330.04</v>
          </cell>
          <cell r="D83">
            <v>5999.9699999999984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Heeney" refreshedDate="44210.817401388886" createdVersion="6" refreshedVersion="6" minRefreshableVersion="3" recordCount="27" xr:uid="{D899F88C-4532-0A49-BD99-CD7D5CA54482}">
  <cacheSource type="worksheet">
    <worksheetSource ref="B4:BV31" sheet="2014 persistence"/>
  </cacheSource>
  <cacheFields count="73">
    <cacheField name="Program" numFmtId="0">
      <sharedItems count="5">
        <s v="Business"/>
        <s v="Industrial"/>
        <s v="Consumer"/>
        <s v="Home Assistance"/>
        <s v="Other"/>
      </sharedItems>
    </cacheField>
    <cacheField name="Initiative" numFmtId="0">
      <sharedItems/>
    </cacheField>
    <cacheField name="OEBNo" numFmtId="0">
      <sharedItems containsSemiMixedTypes="0" containsString="0" containsNumber="1" containsInteger="1" minValue="1" maxValue="32"/>
    </cacheField>
    <cacheField name="x2" numFmtId="0">
      <sharedItems/>
    </cacheField>
    <cacheField name="OEBInit" numFmtId="0">
      <sharedItems count="15">
        <s v="14 Energy Audit"/>
        <s v="10 Retrofit"/>
        <s v="20 Energy Managers"/>
        <s v="04 Conservation Instant Coupon Booklet"/>
        <s v="03 HVAC Incentives"/>
        <s v="23 Home Assistance Program"/>
        <s v="15 Commercial Demand Response"/>
        <s v="17 Demand Response 3 "/>
        <s v="11 Direct Install Lighting"/>
        <s v="13 High Performance New Construction"/>
        <s v="02 Appliance Exchange"/>
        <s v="01 Appliance Retirement"/>
        <s v="05 Bi-Annual Retailer Event"/>
        <s v="07 Residential Demand Response"/>
        <s v="32 Time-of-Use Savings"/>
      </sharedItems>
    </cacheField>
    <cacheField name="x4" numFmtId="0">
      <sharedItems/>
    </cacheField>
    <cacheField name="ImpYear" numFmtId="0">
      <sharedItems containsSemiMixedTypes="0" containsString="0" containsNumber="1" containsInteger="1" minValue="2011" maxValue="2014" count="4">
        <n v="2011"/>
        <n v="2012"/>
        <n v="2013"/>
        <n v="2014"/>
      </sharedItems>
    </cacheField>
    <cacheField name="x5" numFmtId="0">
      <sharedItems/>
    </cacheField>
    <cacheField name="x6" numFmtId="0">
      <sharedItems/>
    </cacheField>
    <cacheField name="x7" numFmtId="0">
      <sharedItems containsString="0" containsBlank="1" containsNumber="1" minValue="0" maxValue="25729.309160000001"/>
    </cacheField>
    <cacheField name="x8" numFmtId="0">
      <sharedItems containsString="0" containsBlank="1" containsNumber="1" minValue="0" maxValue="512.76330329999996"/>
    </cacheField>
    <cacheField name="x9" numFmtId="0">
      <sharedItems containsString="0" containsBlank="1" containsNumber="1" minValue="0" maxValue="1287576.034"/>
    </cacheField>
    <cacheField name="x10" numFmtId="0">
      <sharedItems/>
    </cacheField>
    <cacheField name="2011kW" numFmtId="165">
      <sharedItems containsSemiMixedTypes="0" containsString="0" containsNumber="1" minValue="0" maxValue="0.24677522499999999"/>
    </cacheField>
    <cacheField name="2012kW" numFmtId="165">
      <sharedItems containsSemiMixedTypes="0" containsString="0" containsNumber="1" minValue="0" maxValue="0.51739881799999998"/>
    </cacheField>
    <cacheField name="2013kW" numFmtId="165">
      <sharedItems containsSemiMixedTypes="0" containsString="0" containsNumber="1" minValue="0" maxValue="513.44400580000001"/>
    </cacheField>
    <cacheField name="2014kW" numFmtId="165">
      <sharedItems containsSemiMixedTypes="0" containsString="0" containsNumber="1" minValue="0" maxValue="512.76330329999996"/>
    </cacheField>
    <cacheField name="2015kW" numFmtId="165">
      <sharedItems containsSemiMixedTypes="0" containsString="0" containsNumber="1" minValue="0" maxValue="512.76330329999996"/>
    </cacheField>
    <cacheField name="2016kW" numFmtId="165">
      <sharedItems containsSemiMixedTypes="0" containsString="0" containsNumber="1" minValue="0" maxValue="512.76330329999996"/>
    </cacheField>
    <cacheField name="2017kW" numFmtId="165">
      <sharedItems containsSemiMixedTypes="0" containsString="0" containsNumber="1" minValue="0" maxValue="506.08917539999999"/>
    </cacheField>
    <cacheField name="2018kW" numFmtId="165">
      <sharedItems containsSemiMixedTypes="0" containsString="0" containsNumber="1" minValue="0" maxValue="504.42381760000001"/>
    </cacheField>
    <cacheField name="2019kW" numFmtId="165">
      <sharedItems containsSemiMixedTypes="0" containsString="0" containsNumber="1" minValue="0" maxValue="504.42381760000001"/>
    </cacheField>
    <cacheField name="2020kW" numFmtId="165">
      <sharedItems containsSemiMixedTypes="0" containsString="0" containsNumber="1" minValue="0" maxValue="504.35875080000005"/>
    </cacheField>
    <cacheField name="2021kW" numFmtId="165">
      <sharedItems containsSemiMixedTypes="0" containsString="0" containsNumber="1" minValue="0" maxValue="501.47041660000002"/>
    </cacheField>
    <cacheField name="2022kW" numFmtId="165">
      <sharedItems containsSemiMixedTypes="0" containsString="0" containsNumber="1" minValue="0" maxValue="489.33036509999999"/>
    </cacheField>
    <cacheField name="2023kW" numFmtId="165">
      <sharedItems containsSemiMixedTypes="0" containsString="0" containsNumber="1" minValue="0" maxValue="473.14049039999998"/>
    </cacheField>
    <cacheField name="2024kW" numFmtId="165">
      <sharedItems containsSemiMixedTypes="0" containsString="0" containsNumber="1" minValue="0" maxValue="472.60099070000001"/>
    </cacheField>
    <cacheField name="2025kW" numFmtId="165">
      <sharedItems containsSemiMixedTypes="0" containsString="0" containsNumber="1" minValue="0" maxValue="465.20012150000002"/>
    </cacheField>
    <cacheField name="2026kW" numFmtId="165">
      <sharedItems containsSemiMixedTypes="0" containsString="0" containsNumber="1" minValue="0" maxValue="463.46280330000002"/>
    </cacheField>
    <cacheField name="2027kW" numFmtId="165">
      <sharedItems containsSemiMixedTypes="0" containsString="0" containsNumber="1" minValue="0" maxValue="463.46280330000002"/>
    </cacheField>
    <cacheField name="2028kW" numFmtId="165">
      <sharedItems containsSemiMixedTypes="0" containsString="0" containsNumber="1" minValue="0" maxValue="452.49100290000001"/>
    </cacheField>
    <cacheField name="2029kW" numFmtId="165">
      <sharedItems containsSemiMixedTypes="0" containsString="0" containsNumber="1" minValue="0" maxValue="79.368928650000001"/>
    </cacheField>
    <cacheField name="2030kW" numFmtId="165">
      <sharedItems containsSemiMixedTypes="0" containsString="0" containsNumber="1" minValue="0" maxValue="64.304550685999999"/>
    </cacheField>
    <cacheField name="2031kW" numFmtId="165">
      <sharedItems containsSemiMixedTypes="0" containsString="0" containsNumber="1" minValue="0" maxValue="64.304550685999999"/>
    </cacheField>
    <cacheField name="2032kW" numFmtId="165">
      <sharedItems containsSemiMixedTypes="0" containsString="0" containsNumber="1" minValue="0" maxValue="61.568516600000002"/>
    </cacheField>
    <cacheField name="2033kW" numFmtId="165">
      <sharedItems containsSemiMixedTypes="0" containsString="0" containsNumber="1" minValue="0" maxValue="20.089721870000002"/>
    </cacheField>
    <cacheField name="2034kW" numFmtId="165">
      <sharedItems containsSemiMixedTypes="0" containsString="0" containsNumber="1" minValue="0" maxValue="1.632100023"/>
    </cacheField>
    <cacheField name="2035kW" numFmtId="165">
      <sharedItems containsSemiMixedTypes="0" containsString="0" containsNumber="1" containsInteger="1" minValue="0" maxValue="0"/>
    </cacheField>
    <cacheField name="2036kW" numFmtId="165">
      <sharedItems containsSemiMixedTypes="0" containsString="0" containsNumber="1" containsInteger="1" minValue="0" maxValue="0"/>
    </cacheField>
    <cacheField name="2037kW" numFmtId="165">
      <sharedItems containsSemiMixedTypes="0" containsString="0" containsNumber="1" containsInteger="1" minValue="0" maxValue="0"/>
    </cacheField>
    <cacheField name="2038kW" numFmtId="165">
      <sharedItems containsSemiMixedTypes="0" containsString="0" containsNumber="1" containsInteger="1" minValue="0" maxValue="0"/>
    </cacheField>
    <cacheField name="2039kW" numFmtId="165">
      <sharedItems containsSemiMixedTypes="0" containsString="0" containsNumber="1" containsInteger="1" minValue="0" maxValue="0"/>
    </cacheField>
    <cacheField name="2040kW" numFmtId="165">
      <sharedItems containsSemiMixedTypes="0" containsString="0" containsNumber="1" containsInteger="1" minValue="0" maxValue="0"/>
    </cacheField>
    <cacheField name="2011kWh" numFmtId="165">
      <sharedItems containsSemiMixedTypes="0" containsString="0" containsNumber="1" minValue="0" maxValue="1222.0406190000001"/>
    </cacheField>
    <cacheField name="2012kWh" numFmtId="165">
      <sharedItems containsSemiMixedTypes="0" containsString="0" containsNumber="1" minValue="0" maxValue="2562.1792879999998"/>
    </cacheField>
    <cacheField name="2013kWh" numFmtId="165">
      <sharedItems containsSemiMixedTypes="0" containsString="0" containsNumber="1" minValue="0" maxValue="474612.3798"/>
    </cacheField>
    <cacheField name="2014kWh" numFmtId="165">
      <sharedItems containsSemiMixedTypes="0" containsString="0" containsNumber="1" minValue="0" maxValue="1287576.034"/>
    </cacheField>
    <cacheField name="2015kWh" numFmtId="165">
      <sharedItems containsSemiMixedTypes="0" containsString="0" containsNumber="1" minValue="0" maxValue="1287576.034"/>
    </cacheField>
    <cacheField name="2016kWh" numFmtId="165">
      <sharedItems containsSemiMixedTypes="0" containsString="0" containsNumber="1" minValue="0" maxValue="1287576.034"/>
    </cacheField>
    <cacheField name="2017kWh" numFmtId="165">
      <sharedItems containsSemiMixedTypes="0" containsString="0" containsNumber="1" minValue="0" maxValue="1253137.1370000001"/>
    </cacheField>
    <cacheField name="2018kWh" numFmtId="165">
      <sharedItems containsSemiMixedTypes="0" containsString="0" containsNumber="1" minValue="0" maxValue="1253137.1370000001"/>
    </cacheField>
    <cacheField name="2019kWh" numFmtId="165">
      <sharedItems containsSemiMixedTypes="0" containsString="0" containsNumber="1" minValue="0" maxValue="1252094.58"/>
    </cacheField>
    <cacheField name="2020kWh" numFmtId="165">
      <sharedItems containsSemiMixedTypes="0" containsString="0" containsNumber="1" minValue="0" maxValue="1217560.121"/>
    </cacheField>
    <cacheField name="2021kWh" numFmtId="165">
      <sharedItems containsSemiMixedTypes="0" containsString="0" containsNumber="1" minValue="0" maxValue="1217560.121"/>
    </cacheField>
    <cacheField name="2022kWh" numFmtId="165">
      <sharedItems containsSemiMixedTypes="0" containsString="0" containsNumber="1" minValue="0" maxValue="1172092.023"/>
    </cacheField>
    <cacheField name="2023kWh" numFmtId="165">
      <sharedItems containsSemiMixedTypes="0" containsString="0" containsNumber="1" minValue="0" maxValue="1017394.588"/>
    </cacheField>
    <cacheField name="2024kWh" numFmtId="165">
      <sharedItems containsSemiMixedTypes="0" containsString="0" containsNumber="1" minValue="0" maxValue="849656.82499999995"/>
    </cacheField>
    <cacheField name="2025kWh" numFmtId="165">
      <sharedItems containsSemiMixedTypes="0" containsString="0" containsNumber="1" minValue="0" maxValue="820198.55500000005"/>
    </cacheField>
    <cacheField name="2026kWh" numFmtId="165">
      <sharedItems containsSemiMixedTypes="0" containsString="0" containsNumber="1" minValue="0" maxValue="614698.81480000005"/>
    </cacheField>
    <cacheField name="2027kWh" numFmtId="165">
      <sharedItems containsSemiMixedTypes="0" containsString="0" containsNumber="1" minValue="0" maxValue="614698.81480000005"/>
    </cacheField>
    <cacheField name="2028kWh" numFmtId="165">
      <sharedItems containsSemiMixedTypes="0" containsString="0" containsNumber="1" minValue="0" maxValue="614698.81480000005"/>
    </cacheField>
    <cacheField name="2029kWh" numFmtId="165">
      <sharedItems containsSemiMixedTypes="0" containsString="0" containsNumber="1" minValue="0" maxValue="488110.51240000001"/>
    </cacheField>
    <cacheField name="2030kWh" numFmtId="165">
      <sharedItems containsSemiMixedTypes="0" containsString="0" containsNumber="1" minValue="0" maxValue="320015.70909999998"/>
    </cacheField>
    <cacheField name="2031kWh" numFmtId="165">
      <sharedItems containsSemiMixedTypes="0" containsString="0" containsNumber="1" minValue="0" maxValue="320015.70909999998"/>
    </cacheField>
    <cacheField name="2032kWh" numFmtId="165">
      <sharedItems containsSemiMixedTypes="0" containsString="0" containsNumber="1" minValue="0" maxValue="320015.70909999998"/>
    </cacheField>
    <cacheField name="2033kWh" numFmtId="165">
      <sharedItems containsSemiMixedTypes="0" containsString="0" containsNumber="1" minValue="0" maxValue="320015.70909999998"/>
    </cacheField>
    <cacheField name="2034kWh" numFmtId="165">
      <sharedItems containsSemiMixedTypes="0" containsString="0" containsNumber="1" containsInteger="1" minValue="0" maxValue="12027"/>
    </cacheField>
    <cacheField name="2035kWh" numFmtId="165">
      <sharedItems containsSemiMixedTypes="0" containsString="0" containsNumber="1" containsInteger="1" minValue="0" maxValue="0"/>
    </cacheField>
    <cacheField name="2036kWh" numFmtId="165">
      <sharedItems containsSemiMixedTypes="0" containsString="0" containsNumber="1" containsInteger="1" minValue="0" maxValue="0"/>
    </cacheField>
    <cacheField name="2037kWh" numFmtId="165">
      <sharedItems containsSemiMixedTypes="0" containsString="0" containsNumber="1" containsInteger="1" minValue="0" maxValue="0"/>
    </cacheField>
    <cacheField name="2038kWh" numFmtId="165">
      <sharedItems containsSemiMixedTypes="0" containsString="0" containsNumber="1" containsInteger="1" minValue="0" maxValue="0"/>
    </cacheField>
    <cacheField name="2039kWh" numFmtId="165">
      <sharedItems containsSemiMixedTypes="0" containsString="0" containsNumber="1" containsInteger="1" minValue="0" maxValue="0"/>
    </cacheField>
    <cacheField name="2040kWh" numFmtId="165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s v="Energy Audit"/>
    <n v="14"/>
    <s v="Commercial"/>
    <x v="0"/>
    <s v="Dx"/>
    <x v="0"/>
    <s v="n/a"/>
    <s v="Audit"/>
    <n v="1"/>
    <n v="0.24677522499999999"/>
    <n v="4888.1624760000004"/>
    <s v="2011BusinessEnergy Audit"/>
    <n v="0.24677522499999999"/>
    <n v="0.24677522499999999"/>
    <n v="0.24677522499999999"/>
    <n v="0.246775224999999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222.0406190000001"/>
    <n v="1222.0406190000001"/>
    <n v="1222.0406190000001"/>
    <n v="1222.04061900000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Energy Audit"/>
    <n v="14"/>
    <s v="Commercial"/>
    <x v="0"/>
    <s v="Dx"/>
    <x v="1"/>
    <s v="n/a"/>
    <s v="Audit"/>
    <n v="1"/>
    <n v="0.51739881799999998"/>
    <n v="7686.5378639999999"/>
    <s v="2012BusinessEnergy Audit"/>
    <n v="0"/>
    <n v="0.51739881799999998"/>
    <n v="0.51739881799999998"/>
    <n v="0.51739881799999998"/>
    <n v="0.517398817999999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562.1792879999998"/>
    <n v="2562.1792879999998"/>
    <n v="2562.1792879999998"/>
    <n v="2562.17928799999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Retrofit"/>
    <n v="10"/>
    <s v="Commercial"/>
    <x v="1"/>
    <s v="Dx"/>
    <x v="1"/>
    <s v="n/a"/>
    <s v="Projects"/>
    <n v="0"/>
    <n v="0"/>
    <n v="0"/>
    <s v="2012BusinessRetrofit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Energy Managers"/>
    <n v="20"/>
    <s v="Industrial"/>
    <x v="2"/>
    <s v="Dx"/>
    <x v="1"/>
    <s v="n/a"/>
    <s v=""/>
    <n v="0"/>
    <n v="0"/>
    <n v="0"/>
    <s v="2012IndustrialEnergy Managers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Energy Audit"/>
    <n v="14"/>
    <s v="Commercial"/>
    <x v="0"/>
    <s v="Dx"/>
    <x v="2"/>
    <s v="n/a"/>
    <s v="Audit"/>
    <n v="1"/>
    <n v="8.8185216529999995"/>
    <n v="96965.805779999995"/>
    <s v="2013BusinessEnergy Audit"/>
    <n v="0"/>
    <n v="0"/>
    <n v="8.8185216529999995"/>
    <n v="8.8185216529999995"/>
    <n v="8.8185216529999995"/>
    <n v="8.81852165299999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8482.902889999998"/>
    <n v="48482.902889999998"/>
    <n v="48482.902889999998"/>
    <n v="48482.9028899999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Retrofit"/>
    <n v="10"/>
    <s v="Commercial"/>
    <x v="1"/>
    <s v="Dx"/>
    <x v="2"/>
    <s v="n/a"/>
    <s v="Projects"/>
    <n v="15"/>
    <n v="512.76330329999996"/>
    <n v="946382.52859999996"/>
    <s v="2013BusinessRetrofit"/>
    <n v="0"/>
    <n v="0"/>
    <n v="513.44400580000001"/>
    <n v="512.76330329999996"/>
    <n v="512.76330329999996"/>
    <n v="512.76330329999996"/>
    <n v="506.08917539999999"/>
    <n v="504.42381760000001"/>
    <n v="504.42381760000001"/>
    <n v="504.35875080000005"/>
    <n v="501.47041660000002"/>
    <n v="489.33036509999999"/>
    <n v="473.14049039999998"/>
    <n v="472.60099070000001"/>
    <n v="465.20012150000002"/>
    <n v="463.46280330000002"/>
    <n v="463.46280330000002"/>
    <n v="452.49100290000001"/>
    <n v="79.368928650000001"/>
    <n v="0.53439720700000004"/>
    <n v="0.53439720700000004"/>
    <n v="0.53439720700000004"/>
    <n v="0"/>
    <n v="0"/>
    <n v="0"/>
    <n v="0"/>
    <n v="0"/>
    <n v="0"/>
    <n v="0"/>
    <n v="0"/>
    <n v="0"/>
    <n v="0"/>
    <n v="474612.3798"/>
    <n v="471770.14880000002"/>
    <n v="471770.14880000002"/>
    <n v="471770.14880000002"/>
    <n v="448520.90100000001"/>
    <n v="440390.64939999999"/>
    <n v="440390.64939999999"/>
    <n v="438778.32500000001"/>
    <n v="426158.15360000002"/>
    <n v="366890.6053"/>
    <n v="263061.359"/>
    <n v="249692.8303"/>
    <n v="206998.6777"/>
    <n v="199744.6133"/>
    <n v="199744.6133"/>
    <n v="160720.82019999999"/>
    <n v="425.8973886"/>
    <n v="425.84490069999998"/>
    <n v="425.84490069999998"/>
    <n v="425.84490069999998"/>
    <n v="0"/>
    <n v="0"/>
    <n v="0"/>
    <n v="0"/>
    <n v="0"/>
    <n v="0"/>
    <n v="0"/>
    <n v="0"/>
  </r>
  <r>
    <x v="2"/>
    <s v="Conservation Instant Coupon Booklet"/>
    <n v="4"/>
    <s v="Residential"/>
    <x v="3"/>
    <s v="Dx"/>
    <x v="2"/>
    <s v="Custom loadshapes for clotheslines, outdoor timers and power bars based on survey results."/>
    <s v="measures"/>
    <n v="5.6000345170000001"/>
    <n v="0"/>
    <n v="126"/>
    <s v="2013ConsumerConservation Instant Coupon Booklet"/>
    <n v="0"/>
    <n v="0"/>
    <n v="8.9999999999999993E-3"/>
    <n v="8.9999999999999993E-3"/>
    <n v="8.9999999999999993E-3"/>
    <n v="7.0000000000000001E-3"/>
    <n v="7.0000000000000001E-3"/>
    <n v="7.0000000000000001E-3"/>
    <n v="7.0000000000000001E-3"/>
    <n v="7.0000000000000001E-3"/>
    <n v="6.0000000000000001E-3"/>
    <n v="6.0000000000000001E-3"/>
    <n v="5.0000000000000001E-3"/>
    <n v="5.0000000000000001E-3"/>
    <n v="5.0000000000000001E-3"/>
    <n v="5.0000000000000001E-3"/>
    <n v="5.0000000000000001E-3"/>
    <n v="5.0000000000000001E-3"/>
    <n v="3.0000000000000001E-3"/>
    <n v="3.0000000000000001E-3"/>
    <n v="3.0000000000000001E-3"/>
    <n v="3.0000000000000001E-3"/>
    <n v="0"/>
    <n v="0"/>
    <n v="0"/>
    <n v="0"/>
    <n v="0"/>
    <n v="0"/>
    <n v="0"/>
    <n v="0"/>
    <n v="0"/>
    <n v="0"/>
    <n v="126"/>
    <n v="126"/>
    <n v="120"/>
    <n v="103"/>
    <n v="103"/>
    <n v="103"/>
    <n v="103"/>
    <n v="103"/>
    <n v="87"/>
    <n v="87"/>
    <n v="82"/>
    <n v="82"/>
    <n v="82"/>
    <n v="82"/>
    <n v="82"/>
    <n v="82"/>
    <n v="43"/>
    <n v="43"/>
    <n v="43"/>
    <n v="43"/>
    <n v="0"/>
    <n v="0"/>
    <n v="0"/>
    <n v="0"/>
    <n v="0"/>
    <n v="0"/>
    <n v="0"/>
    <n v="0"/>
  </r>
  <r>
    <x v="2"/>
    <s v="HVAC Incentives"/>
    <n v="3"/>
    <s v="Residential"/>
    <x v="4"/>
    <s v="Dx"/>
    <x v="2"/>
    <s v="Blended Load Shape used for furnaces"/>
    <s v="Equipment"/>
    <n v="7"/>
    <n v="1.353298841"/>
    <n v="4623.7450763000006"/>
    <s v="2013ConsumerHVAC Incentives"/>
    <n v="0"/>
    <n v="0"/>
    <n v="1.353298841"/>
    <n v="1.353298841"/>
    <n v="1.353298841"/>
    <n v="1.353298841"/>
    <n v="1.353298841"/>
    <n v="1.353298841"/>
    <n v="1.353298841"/>
    <n v="1.353298841"/>
    <n v="1.353298841"/>
    <n v="1.353298841"/>
    <n v="1.353298841"/>
    <n v="1.353298841"/>
    <n v="1.353298841"/>
    <n v="1.353298841"/>
    <n v="1.353298841"/>
    <n v="1.353298841"/>
    <n v="1.353298841"/>
    <n v="1.353298841"/>
    <n v="1.051747913"/>
    <n v="0"/>
    <n v="0"/>
    <n v="0"/>
    <n v="0"/>
    <n v="0"/>
    <n v="0"/>
    <n v="0"/>
    <n v="0"/>
    <n v="0"/>
    <n v="0"/>
    <n v="0"/>
    <n v="2311.8725376000002"/>
    <n v="2311.8725376000002"/>
    <n v="2311.8725376000002"/>
    <n v="2311.8725376000002"/>
    <n v="2311.8725376000002"/>
    <n v="2311.8725376000002"/>
    <n v="2311.8725376000002"/>
    <n v="2311.8725376000002"/>
    <n v="2311.8725376000002"/>
    <n v="2311.8725376000002"/>
    <n v="2311.8725376000002"/>
    <n v="2311.8725376000002"/>
    <n v="2311.8725376000002"/>
    <n v="2311.8725376000002"/>
    <n v="2311.8725376000002"/>
    <n v="2311.8725376000002"/>
    <n v="2311.8725376000002"/>
    <n v="2311.8725376000002"/>
    <n v="2042.2092869999999"/>
    <n v="0"/>
    <n v="0"/>
    <n v="0"/>
    <n v="0"/>
    <n v="0"/>
    <n v="0"/>
    <n v="0"/>
    <n v="0"/>
    <n v="0"/>
  </r>
  <r>
    <x v="3"/>
    <s v="Home Assistance Program"/>
    <n v="23"/>
    <s v="Residential"/>
    <x v="5"/>
    <s v="Dx"/>
    <x v="2"/>
    <s v="n/a"/>
    <s v="Homes"/>
    <n v="108"/>
    <n v="18.22606588"/>
    <n v="328797.55"/>
    <s v="2013Home AssistanceHome Assistance Program"/>
    <n v="0"/>
    <n v="0"/>
    <n v="18.44787977"/>
    <n v="18.244550400000001"/>
    <n v="18.22606588"/>
    <n v="18.07782645"/>
    <n v="18.07764469"/>
    <n v="18.07746294"/>
    <n v="18.07746294"/>
    <n v="18.07746294"/>
    <n v="17.46883244"/>
    <n v="17.46883244"/>
    <n v="15.954704980000001"/>
    <n v="15.949715510000001"/>
    <n v="15.949715510000001"/>
    <n v="15.949715510000001"/>
    <n v="11.105815720000001"/>
    <n v="10.88501572"/>
    <n v="10.88501572"/>
    <n v="10.88501572"/>
    <n v="10.88501572"/>
    <n v="10.88501572"/>
    <n v="2.9273815449999998"/>
    <n v="0"/>
    <n v="0"/>
    <n v="0"/>
    <n v="0"/>
    <n v="0"/>
    <n v="0"/>
    <n v="0"/>
    <n v="0"/>
    <n v="0"/>
    <n v="168538.32430000001"/>
    <n v="164578.75229999999"/>
    <n v="164218.79149999999"/>
    <n v="161332.13449999999"/>
    <n v="161328.6508"/>
    <n v="161325.16709999999"/>
    <n v="161325.16709999999"/>
    <n v="161325.16709999999"/>
    <n v="149473.2831"/>
    <n v="149473.2831"/>
    <n v="86501.641810000001"/>
    <n v="83358.273570000005"/>
    <n v="83358.273570000005"/>
    <n v="83358.273570000005"/>
    <n v="43533.273569999998"/>
    <n v="41709.273569999998"/>
    <n v="41709.273569999998"/>
    <n v="41709.273569999998"/>
    <n v="41709.273569999998"/>
    <n v="41709.273569999998"/>
    <n v="21571.973569999998"/>
    <n v="0"/>
    <n v="0"/>
    <n v="0"/>
    <n v="0"/>
    <n v="0"/>
    <n v="0"/>
    <n v="0"/>
  </r>
  <r>
    <x v="1"/>
    <s v="Energy Managers"/>
    <n v="20"/>
    <s v="Industrial"/>
    <x v="2"/>
    <s v="Dx"/>
    <x v="2"/>
    <s v="n/a"/>
    <s v=""/>
    <n v="3"/>
    <n v="5.0445000000000002"/>
    <n v="57600"/>
    <s v="2013IndustrialEnergy Managers"/>
    <n v="0"/>
    <n v="0"/>
    <n v="5.0445000000000002"/>
    <n v="5.0445000000000002"/>
    <n v="5.0445000000000002"/>
    <n v="5.0445000000000002"/>
    <n v="5.0445000000000002"/>
    <n v="5.0445000000000002"/>
    <n v="5.0445000000000002"/>
    <n v="5.0445000000000002"/>
    <n v="3.42"/>
    <n v="3.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8800"/>
    <n v="28800"/>
    <n v="20700"/>
    <n v="20700"/>
    <n v="20700"/>
    <n v="20700"/>
    <n v="20700"/>
    <n v="20700"/>
    <n v="5400"/>
    <n v="540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ommercial Demand Response"/>
    <n v="15"/>
    <s v="Commercial"/>
    <x v="6"/>
    <s v="Dx"/>
    <x v="3"/>
    <s v="n/a"/>
    <s v="Devices"/>
    <n v="3"/>
    <m/>
    <m/>
    <s v="2014BusinessCommercial Demand Response"/>
    <n v="0"/>
    <n v="0"/>
    <n v="0"/>
    <n v="1.77202799999999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Demand Response 3 "/>
    <n v="17"/>
    <s v="Commercial"/>
    <x v="7"/>
    <s v="Dx"/>
    <x v="3"/>
    <s v="n/a"/>
    <s v="Facilities"/>
    <n v="1"/>
    <m/>
    <m/>
    <s v="2014BusinessDemand Response 3 "/>
    <n v="0"/>
    <n v="0"/>
    <n v="0"/>
    <n v="462.890699999999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Direct Install Lighting"/>
    <n v="11"/>
    <s v="Commercial"/>
    <x v="8"/>
    <s v="Dx"/>
    <x v="3"/>
    <s v="n/a"/>
    <s v="Projects"/>
    <n v="210"/>
    <n v="152.18831280000001"/>
    <n v="558707.02469999995"/>
    <s v="2014BusinessDirect Install Lighting"/>
    <n v="0"/>
    <n v="0"/>
    <n v="0"/>
    <n v="152.18831280000001"/>
    <n v="150.65164630000001"/>
    <n v="140.3559109"/>
    <n v="68.791592170000001"/>
    <n v="68.791592170000001"/>
    <n v="68.791592170000001"/>
    <n v="68.791592170000001"/>
    <n v="68.648966110000003"/>
    <n v="68.648966110000003"/>
    <n v="68.648966110000003"/>
    <n v="65.908690070000006"/>
    <n v="26.7091683099999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58707.02469999995"/>
    <n v="552688.1581"/>
    <n v="512550.31199999998"/>
    <n v="268378.16310000001"/>
    <n v="268378.16310000001"/>
    <n v="268378.16310000001"/>
    <n v="268378.16310000001"/>
    <n v="268235.63870000001"/>
    <n v="268235.63870000001"/>
    <n v="268235.63870000001"/>
    <n v="242967.46470000001"/>
    <n v="90235.835250000004"/>
    <n v="0"/>
    <n v="0"/>
    <n v="0"/>
    <n v="0"/>
    <n v="0"/>
    <n v="0"/>
    <n v="0"/>
    <n v="0"/>
    <n v="0"/>
    <n v="0"/>
    <n v="0"/>
    <n v="0"/>
    <n v="0"/>
    <n v="0"/>
    <n v="0"/>
  </r>
  <r>
    <x v="0"/>
    <s v="High Performance New Construction"/>
    <n v="13"/>
    <s v="Commercial"/>
    <x v="9"/>
    <s v="Dx"/>
    <x v="3"/>
    <s v="n/a"/>
    <s v=""/>
    <n v="4"/>
    <n v="252.44417060000001"/>
    <n v="68104.497770000002"/>
    <s v="2014BusinessHigh Performance New Construction"/>
    <n v="0"/>
    <n v="0"/>
    <n v="0"/>
    <n v="252.44417060000001"/>
    <n v="252.44417060000001"/>
    <n v="252.44417060000001"/>
    <n v="252.44417060000001"/>
    <n v="252.44417060000001"/>
    <n v="252.44417060000001"/>
    <n v="252.44417060000001"/>
    <n v="252.44417060000001"/>
    <n v="252.44417060000001"/>
    <n v="252.44417060000001"/>
    <n v="252.44417060000001"/>
    <n v="252.44417060000001"/>
    <n v="252.44417060000001"/>
    <n v="252.44417060000001"/>
    <n v="252.44417060000001"/>
    <n v="0"/>
    <n v="0"/>
    <n v="0"/>
    <n v="0"/>
    <n v="0"/>
    <n v="0"/>
    <n v="0"/>
    <n v="0"/>
    <n v="0"/>
    <n v="0"/>
    <n v="0"/>
    <n v="0"/>
    <n v="0"/>
    <n v="0"/>
    <n v="0"/>
    <n v="68104.497770000002"/>
    <n v="68104.497770000002"/>
    <n v="68104.497770000002"/>
    <n v="68104.497770000002"/>
    <n v="68104.497770000002"/>
    <n v="68104.497770000002"/>
    <n v="68104.497770000002"/>
    <n v="68104.497770000002"/>
    <n v="68104.497770000002"/>
    <n v="68104.497770000002"/>
    <n v="68104.497770000002"/>
    <n v="68104.497770000002"/>
    <n v="68104.497770000002"/>
    <n v="68104.497770000002"/>
    <n v="68104.497770000002"/>
    <n v="0"/>
    <n v="0"/>
    <n v="0"/>
    <n v="0"/>
    <n v="0"/>
    <n v="0"/>
    <n v="0"/>
    <n v="0"/>
    <n v="0"/>
    <n v="0"/>
    <n v="0"/>
    <n v="0"/>
  </r>
  <r>
    <x v="0"/>
    <s v="Retrofit"/>
    <n v="10"/>
    <s v="Commercial"/>
    <x v="1"/>
    <s v="Dx"/>
    <x v="3"/>
    <s v="n/a"/>
    <s v="Projects"/>
    <n v="53"/>
    <n v="170.06639430000001"/>
    <n v="1287576.034"/>
    <s v="2014BusinessRetrofit"/>
    <n v="0"/>
    <n v="0"/>
    <n v="0"/>
    <n v="170.06639430000001"/>
    <n v="170.06639430000001"/>
    <n v="170.06639430000001"/>
    <n v="160.18006990000001"/>
    <n v="160.18006990000001"/>
    <n v="159.8807846"/>
    <n v="155.17010669999999"/>
    <n v="155.17010669999999"/>
    <n v="149.3491473"/>
    <n v="129.39242820000001"/>
    <n v="108.7874236"/>
    <n v="107.63288230000001"/>
    <n v="80.250310049999996"/>
    <n v="80.250310049999996"/>
    <n v="80.250310049999996"/>
    <n v="66.452587579999999"/>
    <n v="15.992551730000002"/>
    <n v="15.992551730000002"/>
    <n v="15.992551730000002"/>
    <n v="15.992551730000002"/>
    <n v="0"/>
    <n v="0"/>
    <n v="0"/>
    <n v="0"/>
    <n v="0"/>
    <n v="0"/>
    <n v="0"/>
    <n v="0"/>
    <n v="0"/>
    <n v="0"/>
    <n v="1287576.034"/>
    <n v="1287576.034"/>
    <n v="1287576.034"/>
    <n v="1253137.1370000001"/>
    <n v="1253137.1370000001"/>
    <n v="1252094.58"/>
    <n v="1217560.121"/>
    <n v="1217560.121"/>
    <n v="1172092.023"/>
    <n v="1017394.588"/>
    <n v="849656.82499999995"/>
    <n v="820198.55500000005"/>
    <n v="614698.81480000005"/>
    <n v="614698.81480000005"/>
    <n v="614698.81480000005"/>
    <n v="488110.51240000001"/>
    <n v="25160.899979999998"/>
    <n v="25160.899979999998"/>
    <n v="25160.899979999998"/>
    <n v="25160.899979999998"/>
    <n v="0"/>
    <n v="0"/>
    <n v="0"/>
    <n v="0"/>
    <n v="0"/>
    <n v="0"/>
    <n v="0"/>
  </r>
  <r>
    <x v="2"/>
    <s v="Appliance Exchange"/>
    <n v="2"/>
    <s v="Residential"/>
    <x v="10"/>
    <s v="Dx"/>
    <x v="3"/>
    <s v="Dehumidifier Load Shape"/>
    <s v="Appliances"/>
    <n v="38"/>
    <n v="7.8733757640000004"/>
    <n v="14038.71536"/>
    <s v="2014ConsumerAppliance Exchange"/>
    <n v="0"/>
    <n v="0"/>
    <n v="0"/>
    <n v="7.8733757640000004"/>
    <n v="7.8733757640000004"/>
    <n v="7.8733757640000004"/>
    <n v="7.87337576400000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038.71536"/>
    <n v="14038.71536"/>
    <n v="14038.71536"/>
    <n v="14038.715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Appliance Retirement"/>
    <n v="1"/>
    <s v="Residential"/>
    <x v="11"/>
    <s v="Dx"/>
    <x v="3"/>
    <s v="n/a"/>
    <s v="Appliances"/>
    <n v="1"/>
    <n v="0.11675429700000001"/>
    <n v="104.40804660000001"/>
    <s v="2014ConsumerAppliance Retirement"/>
    <n v="0"/>
    <n v="0"/>
    <n v="0"/>
    <n v="0.11675429700000001"/>
    <n v="0.11675429700000001"/>
    <n v="0.116754297000000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4.40804660000001"/>
    <n v="104.40804660000001"/>
    <n v="104.408046600000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Appliance Retirement"/>
    <n v="1"/>
    <s v="Residential"/>
    <x v="11"/>
    <s v="Dx"/>
    <x v="3"/>
    <s v="n/a"/>
    <s v="Appliances"/>
    <n v="4"/>
    <n v="0.70795933700000002"/>
    <n v="1262.335233"/>
    <s v="2014ConsumerAppliance Retirement"/>
    <n v="0"/>
    <n v="0"/>
    <n v="0"/>
    <n v="0.70795933700000002"/>
    <n v="0.70795933700000002"/>
    <n v="0.70795933700000002"/>
    <n v="0.707959337000000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262.335233"/>
    <n v="1262.335233"/>
    <n v="1262.335233"/>
    <n v="1262.3352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Appliance Retirement"/>
    <n v="1"/>
    <s v="Residential"/>
    <x v="11"/>
    <s v="Dx"/>
    <x v="3"/>
    <s v="n/a"/>
    <s v="Appliances"/>
    <n v="34.021331097634295"/>
    <n v="2.3691559585011359"/>
    <n v="17154.036151022265"/>
    <s v="2014ConsumerAppliance Retirement"/>
    <n v="0"/>
    <n v="0"/>
    <n v="0"/>
    <n v="2.3691559585011359"/>
    <n v="2.3691559585011359"/>
    <n v="2.3691559585011359"/>
    <n v="2.36915595850113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7154.036151022265"/>
    <n v="17154.036151022265"/>
    <n v="17154.036151022265"/>
    <n v="17154.0361510222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Appliance Retirement"/>
    <n v="1"/>
    <s v="Residential"/>
    <x v="11"/>
    <s v="Dx"/>
    <x v="3"/>
    <s v="n/a"/>
    <s v="Appliances"/>
    <n v="43.053327744085735"/>
    <n v="2.5828355386204156"/>
    <n v="17574.59552648231"/>
    <s v="2014ConsumerAppliance Retirement"/>
    <n v="0"/>
    <n v="0"/>
    <n v="0"/>
    <n v="2.5828355386204156"/>
    <n v="2.5828355386204156"/>
    <n v="2.5828355386204156"/>
    <n v="2.5828355386204156"/>
    <n v="2.58283553862041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7574.59552648231"/>
    <n v="17574.59552648231"/>
    <n v="17574.59552648231"/>
    <n v="17574.59552648231"/>
    <n v="17574.595526482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Bi-Annual Retailer Event"/>
    <n v="5"/>
    <s v="Residential"/>
    <x v="12"/>
    <s v="Dx"/>
    <x v="3"/>
    <s v="Custom loadshapes for clotheslines, outdoor timers and power bars based on survey results."/>
    <s v="measures"/>
    <n v="25729.309160000001"/>
    <n v="42.893680109999998"/>
    <n v="655412.74170000001"/>
    <s v="2014ConsumerBi-Annual Retailer Event"/>
    <n v="0"/>
    <n v="0"/>
    <n v="0"/>
    <n v="42.893680109999998"/>
    <n v="37.441527460000003"/>
    <n v="34.600167380000002"/>
    <n v="34.600167380000002"/>
    <n v="34.600167380000002"/>
    <n v="34.600167380000002"/>
    <n v="34.600167380000002"/>
    <n v="34.574289890000003"/>
    <n v="34.574289890000003"/>
    <n v="32.277503350000003"/>
    <n v="29.374510260000001"/>
    <n v="24.882918620000002"/>
    <n v="24.882918620000002"/>
    <n v="24.763182539999999"/>
    <n v="24.763182539999999"/>
    <n v="24.712602019999999"/>
    <n v="20.089721870000002"/>
    <n v="20.089721870000002"/>
    <n v="20.089721870000002"/>
    <n v="20.089721870000002"/>
    <n v="0"/>
    <n v="0"/>
    <n v="0"/>
    <n v="0"/>
    <n v="0"/>
    <n v="0"/>
    <n v="0"/>
    <n v="0"/>
    <n v="0"/>
    <n v="0"/>
    <n v="655412.74170000001"/>
    <n v="568563.63009999995"/>
    <n v="523302.68190000003"/>
    <n v="523302.68190000003"/>
    <n v="523302.68190000003"/>
    <n v="523302.68190000003"/>
    <n v="523302.68190000003"/>
    <n v="523075.99519999995"/>
    <n v="523075.99519999995"/>
    <n v="486489.73590000003"/>
    <n v="472960.66710000002"/>
    <n v="399939.49440000003"/>
    <n v="399939.49440000003"/>
    <n v="394212.39529999997"/>
    <n v="394212.39529999997"/>
    <n v="393655.06959999999"/>
    <n v="320015.70909999998"/>
    <n v="320015.70909999998"/>
    <n v="320015.70909999998"/>
    <n v="320015.70909999998"/>
    <n v="0"/>
    <n v="0"/>
    <n v="0"/>
    <n v="0"/>
    <n v="0"/>
    <n v="0"/>
    <n v="0"/>
  </r>
  <r>
    <x v="2"/>
    <s v="Conservation Instant Coupon Booklet"/>
    <n v="4"/>
    <s v="Residential"/>
    <x v="3"/>
    <s v="Dx"/>
    <x v="3"/>
    <s v="Custom loadshapes for clotheslines, outdoor timers and power bars based on survey results."/>
    <s v="measures"/>
    <n v="5536.4155499999997"/>
    <n v="11.234249309999999"/>
    <n v="153000.45480000001"/>
    <s v="2014ConsumerConservation Instant Coupon Booklet"/>
    <n v="0"/>
    <n v="0"/>
    <n v="0"/>
    <n v="11.234249309999999"/>
    <n v="10.585293500000001"/>
    <n v="10.271865650000001"/>
    <n v="10.271865650000001"/>
    <n v="10.271865650000001"/>
    <n v="10.271865650000001"/>
    <n v="10.271865650000001"/>
    <n v="10.24194481"/>
    <n v="10.24194481"/>
    <n v="9.0221895910000001"/>
    <n v="6.5743703570000003"/>
    <n v="6.5742083339999997"/>
    <n v="6.5742083339999997"/>
    <n v="6.5612134859999998"/>
    <n v="6.5612134859999998"/>
    <n v="6.5498920429999998"/>
    <n v="2.951715965"/>
    <n v="2.951715965"/>
    <n v="2.951715965"/>
    <n v="2.951715965"/>
    <n v="0"/>
    <n v="0"/>
    <n v="0"/>
    <n v="0"/>
    <n v="0"/>
    <n v="0"/>
    <n v="0"/>
    <n v="0"/>
    <n v="0"/>
    <n v="0"/>
    <n v="153000.45480000001"/>
    <n v="142210.23540000001"/>
    <n v="137012.81529999999"/>
    <n v="137012.81529999999"/>
    <n v="137012.81529999999"/>
    <n v="137012.81529999999"/>
    <n v="137012.81529999999"/>
    <n v="136750.70869999999"/>
    <n v="136750.70869999999"/>
    <n v="117320.8315"/>
    <n v="108606.9472"/>
    <n v="107271.69070000001"/>
    <n v="107271.69070000001"/>
    <n v="106642.39320000001"/>
    <n v="106642.39320000001"/>
    <n v="106517.64690000001"/>
    <n v="49201.130740000001"/>
    <n v="49201.130740000001"/>
    <n v="49201.130740000001"/>
    <n v="49201.130740000001"/>
    <n v="0"/>
    <n v="0"/>
    <n v="0"/>
    <n v="0"/>
    <n v="0"/>
    <n v="0"/>
    <n v="0"/>
  </r>
  <r>
    <x v="2"/>
    <s v="HVAC Incentives"/>
    <n v="3"/>
    <s v="Residential"/>
    <x v="4"/>
    <s v="Dx"/>
    <x v="3"/>
    <s v="n/a"/>
    <s v="Equipment"/>
    <n v="262"/>
    <n v="64.304550685999999"/>
    <n v="122815.47917599999"/>
    <s v="2014ConsumerHVAC Incentives"/>
    <n v="0"/>
    <n v="0"/>
    <n v="0"/>
    <n v="64.304550685999999"/>
    <n v="64.304550685999999"/>
    <n v="64.304550685999999"/>
    <n v="64.304550685999999"/>
    <n v="64.304550685999999"/>
    <n v="64.304550685999999"/>
    <n v="64.304550685999999"/>
    <n v="64.304550685999999"/>
    <n v="64.304550685999999"/>
    <n v="64.304550685999999"/>
    <n v="64.304550685999999"/>
    <n v="64.304550685999999"/>
    <n v="64.304550685999999"/>
    <n v="64.304550685999999"/>
    <n v="64.304550685999999"/>
    <n v="64.304550685999999"/>
    <n v="64.304550685999999"/>
    <n v="64.304550685999999"/>
    <n v="61.568516600000002"/>
    <n v="0"/>
    <n v="0"/>
    <n v="0"/>
    <n v="0"/>
    <n v="0"/>
    <n v="0"/>
    <n v="0"/>
    <n v="0"/>
    <n v="0"/>
    <n v="0"/>
    <n v="0"/>
    <n v="122815.47917599999"/>
    <n v="122815.47917599999"/>
    <n v="122815.47917599999"/>
    <n v="122815.47917599999"/>
    <n v="122815.47917599999"/>
    <n v="122815.47917599999"/>
    <n v="122815.47917599999"/>
    <n v="122815.47917599999"/>
    <n v="122815.47917599999"/>
    <n v="122815.47917599999"/>
    <n v="122815.47917599999"/>
    <n v="122815.47917599999"/>
    <n v="122815.47917599999"/>
    <n v="122815.47917599999"/>
    <n v="122815.47917599999"/>
    <n v="122815.47917599999"/>
    <n v="122815.47917599999"/>
    <n v="122815.47917599999"/>
    <n v="120368.7686"/>
    <n v="0"/>
    <n v="0"/>
    <n v="0"/>
    <n v="0"/>
    <n v="0"/>
    <n v="0"/>
    <n v="0"/>
    <n v="0"/>
  </r>
  <r>
    <x v="2"/>
    <s v="Residential Demand Response"/>
    <n v="7"/>
    <s v="Residential"/>
    <x v="13"/>
    <s v="Dx"/>
    <x v="3"/>
    <s v="n/a"/>
    <s v="Devices"/>
    <n v="269"/>
    <m/>
    <m/>
    <s v="2014ConsumerResidential Demand Response"/>
    <n v="0"/>
    <n v="0"/>
    <n v="0"/>
    <n v="99.2328100000000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Home Assistance Program"/>
    <n v="23"/>
    <s v="Residential"/>
    <x v="5"/>
    <s v="Dx"/>
    <x v="3"/>
    <s v="n/a"/>
    <s v="Homes"/>
    <n v="115"/>
    <n v="20.409998730000002"/>
    <n v="460643.28090000001"/>
    <s v="2014Home AssistanceHome Assistance Program"/>
    <n v="0"/>
    <n v="0"/>
    <n v="0"/>
    <n v="20.427038020000001"/>
    <n v="20.409998730000002"/>
    <n v="20.273684580000001"/>
    <n v="20.273684580000001"/>
    <n v="20.273684580000001"/>
    <n v="20.273684580000001"/>
    <n v="20.273684580000001"/>
    <n v="20.273684580000001"/>
    <n v="19.71382272"/>
    <n v="19.71382272"/>
    <n v="18.59895049"/>
    <n v="16.029436700000002"/>
    <n v="16.029436700000002"/>
    <n v="16.029436700000002"/>
    <n v="10.79663687"/>
    <n v="10.61033688"/>
    <n v="10.61033688"/>
    <n v="10.61033688"/>
    <n v="10.61033688"/>
    <n v="10.61033688"/>
    <n v="1.632100023"/>
    <n v="0"/>
    <n v="0"/>
    <n v="0"/>
    <n v="0"/>
    <n v="0"/>
    <n v="0"/>
    <n v="0"/>
    <n v="0"/>
    <n v="0"/>
    <n v="230487.54930000001"/>
    <n v="230155.7316"/>
    <n v="227501.19270000001"/>
    <n v="227501.19270000001"/>
    <n v="227501.19270000001"/>
    <n v="227501.19270000001"/>
    <n v="227501.19270000001"/>
    <n v="227501.19270000001"/>
    <n v="216598.61929999999"/>
    <n v="216598.61929999999"/>
    <n v="154287.5154"/>
    <n v="79310"/>
    <n v="79310"/>
    <n v="79310"/>
    <n v="36286"/>
    <n v="34747"/>
    <n v="34747"/>
    <n v="34747"/>
    <n v="34747"/>
    <n v="34747"/>
    <n v="12027"/>
    <n v="0"/>
    <n v="0"/>
    <n v="0"/>
    <n v="0"/>
    <n v="0"/>
    <n v="0"/>
  </r>
  <r>
    <x v="1"/>
    <s v="Energy Managers"/>
    <n v="20"/>
    <s v="Industrial"/>
    <x v="2"/>
    <s v="Dx"/>
    <x v="3"/>
    <s v="n/a"/>
    <s v=""/>
    <n v="2"/>
    <n v="0.12285"/>
    <n v="2592"/>
    <s v="2014IndustrialEnergy Managers"/>
    <n v="0"/>
    <n v="0"/>
    <n v="0"/>
    <n v="0"/>
    <n v="0"/>
    <n v="0"/>
    <n v="0.1228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592"/>
    <n v="1728"/>
    <n v="1728"/>
    <n v="1728"/>
    <n v="1728"/>
    <n v="1728"/>
    <n v="1728"/>
    <n v="1728"/>
    <n v="1728"/>
    <n v="1728"/>
    <n v="1728"/>
    <n v="1728"/>
    <n v="1728"/>
    <n v="1728"/>
    <n v="1728"/>
    <n v="1728"/>
    <n v="1728"/>
    <n v="1728"/>
    <n v="1728"/>
    <n v="1728"/>
    <n v="0"/>
    <n v="0"/>
    <n v="0"/>
    <n v="0"/>
    <n v="0"/>
    <n v="0"/>
    <n v="0"/>
  </r>
  <r>
    <x v="4"/>
    <s v="Time-of-Use Savings"/>
    <n v="32"/>
    <s v="Other"/>
    <x v="14"/>
    <s v="Dx"/>
    <x v="3"/>
    <s v="n/a"/>
    <s v="n/a"/>
    <m/>
    <n v="208.0515278"/>
    <n v="0"/>
    <s v="2014OtherTime-of-Use Savings"/>
    <n v="0"/>
    <n v="0"/>
    <n v="0"/>
    <n v="208.05152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A939D8-AE5A-794D-B88D-98BA575030F7}" name="PivotTable2" cacheId="2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4:AA45" firstHeaderRow="0" firstDataRow="1" firstDataCol="1"/>
  <pivotFields count="73">
    <pivotField axis="axisRow" showAll="0">
      <items count="6">
        <item x="0"/>
        <item x="2"/>
        <item x="3"/>
        <item x="1"/>
        <item x="4"/>
        <item t="default"/>
      </items>
    </pivotField>
    <pivotField showAll="0"/>
    <pivotField showAll="0"/>
    <pivotField showAll="0"/>
    <pivotField axis="axisRow" showAll="0">
      <items count="16">
        <item x="11"/>
        <item x="10"/>
        <item x="4"/>
        <item x="3"/>
        <item x="12"/>
        <item x="13"/>
        <item x="1"/>
        <item x="8"/>
        <item x="9"/>
        <item x="0"/>
        <item x="6"/>
        <item x="7"/>
        <item x="2"/>
        <item x="5"/>
        <item x="14"/>
        <item t="default"/>
      </items>
    </pivotField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</pivotFields>
  <rowFields count="3">
    <field x="6"/>
    <field x="0"/>
    <field x="4"/>
  </rowFields>
  <rowItems count="41">
    <i>
      <x/>
    </i>
    <i r="1">
      <x/>
    </i>
    <i r="2">
      <x v="9"/>
    </i>
    <i>
      <x v="1"/>
    </i>
    <i r="1">
      <x/>
    </i>
    <i r="2">
      <x v="6"/>
    </i>
    <i r="2">
      <x v="9"/>
    </i>
    <i r="1">
      <x v="3"/>
    </i>
    <i r="2">
      <x v="12"/>
    </i>
    <i>
      <x v="2"/>
    </i>
    <i r="1">
      <x/>
    </i>
    <i r="2">
      <x v="6"/>
    </i>
    <i r="2">
      <x v="9"/>
    </i>
    <i r="1">
      <x v="1"/>
    </i>
    <i r="2">
      <x v="2"/>
    </i>
    <i r="2">
      <x v="3"/>
    </i>
    <i r="1">
      <x v="2"/>
    </i>
    <i r="2">
      <x v="13"/>
    </i>
    <i r="1">
      <x v="3"/>
    </i>
    <i r="2">
      <x v="12"/>
    </i>
    <i>
      <x v="3"/>
    </i>
    <i r="1">
      <x/>
    </i>
    <i r="2">
      <x v="6"/>
    </i>
    <i r="2">
      <x v="7"/>
    </i>
    <i r="2">
      <x v="8"/>
    </i>
    <i r="2">
      <x v="10"/>
    </i>
    <i r="2">
      <x v="11"/>
    </i>
    <i r="1">
      <x v="1"/>
    </i>
    <i r="2">
      <x/>
    </i>
    <i r="2">
      <x v="1"/>
    </i>
    <i r="2">
      <x v="2"/>
    </i>
    <i r="2">
      <x v="3"/>
    </i>
    <i r="2">
      <x v="4"/>
    </i>
    <i r="2">
      <x v="5"/>
    </i>
    <i r="1">
      <x v="2"/>
    </i>
    <i r="2">
      <x v="13"/>
    </i>
    <i r="1">
      <x v="3"/>
    </i>
    <i r="2">
      <x v="12"/>
    </i>
    <i r="1">
      <x v="4"/>
    </i>
    <i r="2">
      <x v="14"/>
    </i>
    <i t="grand">
      <x/>
    </i>
  </rowItems>
  <colFields count="1">
    <field x="-2"/>
  </colFields>
  <colItems count="26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</colItems>
  <dataFields count="26">
    <dataField name="Sum of 2011kW" fld="13" baseField="0" baseItem="0"/>
    <dataField name="Sum of 2012kW" fld="14" baseField="0" baseItem="0"/>
    <dataField name="Sum of 2013kW" fld="15" baseField="0" baseItem="0"/>
    <dataField name="Sum of 2014kW" fld="16" baseField="0" baseItem="0"/>
    <dataField name="Sum of 2015kW" fld="17" baseField="0" baseItem="0"/>
    <dataField name="Sum of 2016kW" fld="18" baseField="0" baseItem="0"/>
    <dataField name="Sum of 2017kW" fld="19" baseField="0" baseItem="0"/>
    <dataField name="Sum of 2018kW" fld="20" baseField="0" baseItem="0"/>
    <dataField name="Sum of 2019kW" fld="21" baseField="0" baseItem="0"/>
    <dataField name="Sum of 2020kW" fld="22" baseField="0" baseItem="0"/>
    <dataField name="Sum of 2021kW" fld="23" baseField="0" baseItem="0"/>
    <dataField name="Sum of 2022kW" fld="24" baseField="0" baseItem="0"/>
    <dataField name="Sum of 2023kW" fld="25" baseField="0" baseItem="0"/>
    <dataField name="Sum of 2011kWh" fld="43" baseField="0" baseItem="0"/>
    <dataField name="Sum of 2012kWh" fld="44" baseField="0" baseItem="0"/>
    <dataField name="Sum of 2013kWh" fld="45" baseField="0" baseItem="0"/>
    <dataField name="Sum of 2014kWh" fld="46" baseField="0" baseItem="0"/>
    <dataField name="Sum of 2015kWh" fld="47" baseField="0" baseItem="0"/>
    <dataField name="Sum of 2016kWh" fld="48" baseField="0" baseItem="0"/>
    <dataField name="Sum of 2017kWh" fld="49" baseField="0" baseItem="0"/>
    <dataField name="Sum of 2018kWh" fld="50" baseField="0" baseItem="0"/>
    <dataField name="Sum of 2019kWh" fld="51" baseField="0" baseItem="0"/>
    <dataField name="Sum of 2020kWh" fld="52" baseField="0" baseItem="0"/>
    <dataField name="Sum of 2021kWh" fld="53" baseField="0" baseItem="0"/>
    <dataField name="Sum of 2022kWh" fld="54" baseField="0" baseItem="0"/>
    <dataField name="Sum of 2023kWh" fld="55" baseField="0" baseItem="0"/>
  </dataFields>
  <formats count="4">
    <format dxfId="7">
      <pivotArea outline="0" collapsedLevelsAreSubtotals="1" fieldPosition="0"/>
    </format>
    <format dxfId="6">
      <pivotArea collapsedLevelsAreSubtotals="1" fieldPosition="0">
        <references count="4">
          <reference field="4294967294" count="10" selected="0"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0" count="1" selected="0">
            <x v="0"/>
          </reference>
          <reference field="4" count="1">
            <x v="6"/>
          </reference>
          <reference field="6" count="1" selected="0">
            <x v="3"/>
          </reference>
        </references>
      </pivotArea>
    </format>
    <format dxfId="5">
      <pivotArea collapsedLevelsAreSubtotals="1" fieldPosition="0">
        <references count="4">
          <reference field="4294967294" count="10" selected="0"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0" count="1" selected="0">
            <x v="0"/>
          </reference>
          <reference field="4" count="1">
            <x v="8"/>
          </reference>
          <reference field="6" count="1" selected="0">
            <x v="3"/>
          </reference>
        </references>
      </pivotArea>
    </format>
    <format dxfId="4">
      <pivotArea collapsedLevelsAreSubtotals="1" fieldPosition="0">
        <references count="4">
          <reference field="4294967294" count="10" selected="0">
            <x v="16"/>
            <x v="17"/>
            <x v="18"/>
            <x v="19"/>
            <x v="20"/>
            <x v="21"/>
            <x v="22"/>
            <x v="23"/>
            <x v="24"/>
            <x v="25"/>
          </reference>
          <reference field="0" count="1" selected="0">
            <x v="0"/>
          </reference>
          <reference field="4" count="1">
            <x v="8"/>
          </reference>
          <reference field="6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BX31"/>
  <sheetViews>
    <sheetView tabSelected="1" topLeftCell="B1" workbookViewId="0">
      <selection activeCell="J32" sqref="I32:J298"/>
    </sheetView>
  </sheetViews>
  <sheetFormatPr baseColWidth="10" defaultColWidth="8.83203125" defaultRowHeight="15" x14ac:dyDescent="0.2"/>
  <cols>
    <col min="1" max="1" width="0" hidden="1" customWidth="1"/>
    <col min="2" max="2" width="14.83203125" bestFit="1" customWidth="1"/>
    <col min="3" max="3" width="32" bestFit="1" customWidth="1"/>
    <col min="4" max="7" width="8.83203125" customWidth="1"/>
    <col min="9" max="13" width="8.83203125" customWidth="1"/>
    <col min="15" max="22" width="9" bestFit="1" customWidth="1"/>
    <col min="23" max="27" width="11.33203125" customWidth="1"/>
    <col min="28" max="44" width="9" bestFit="1" customWidth="1"/>
    <col min="45" max="46" width="9.1640625" bestFit="1" customWidth="1"/>
    <col min="47" max="47" width="11.1640625" bestFit="1" customWidth="1"/>
    <col min="48" max="57" width="12.6640625" bestFit="1" customWidth="1"/>
    <col min="58" max="67" width="11.1640625" bestFit="1" customWidth="1"/>
    <col min="68" max="68" width="10.1640625" bestFit="1" customWidth="1"/>
    <col min="69" max="74" width="9" bestFit="1" customWidth="1"/>
  </cols>
  <sheetData>
    <row r="2" spans="1:76" x14ac:dyDescent="0.2">
      <c r="O2" t="s">
        <v>0</v>
      </c>
      <c r="P2" t="s">
        <v>0</v>
      </c>
      <c r="Q2" t="s">
        <v>0</v>
      </c>
      <c r="R2" t="s">
        <v>0</v>
      </c>
      <c r="S2" t="s">
        <v>0</v>
      </c>
      <c r="T2" t="s">
        <v>0</v>
      </c>
      <c r="U2" t="s">
        <v>0</v>
      </c>
      <c r="V2" t="s">
        <v>0</v>
      </c>
      <c r="W2" t="s">
        <v>0</v>
      </c>
      <c r="X2" t="s">
        <v>0</v>
      </c>
      <c r="Y2" t="s">
        <v>0</v>
      </c>
      <c r="Z2" t="s">
        <v>0</v>
      </c>
      <c r="AA2" t="s">
        <v>0</v>
      </c>
      <c r="AB2" t="s">
        <v>0</v>
      </c>
      <c r="AC2" t="s">
        <v>0</v>
      </c>
      <c r="AD2" t="s">
        <v>0</v>
      </c>
      <c r="AE2" t="s">
        <v>0</v>
      </c>
      <c r="AF2" t="s">
        <v>0</v>
      </c>
      <c r="AG2" t="s">
        <v>0</v>
      </c>
      <c r="AH2" t="s">
        <v>0</v>
      </c>
      <c r="AI2" t="s">
        <v>0</v>
      </c>
      <c r="AJ2" t="s">
        <v>0</v>
      </c>
      <c r="AK2" t="s">
        <v>0</v>
      </c>
      <c r="AL2" t="s">
        <v>0</v>
      </c>
      <c r="AM2" t="s">
        <v>0</v>
      </c>
      <c r="AN2" t="s">
        <v>0</v>
      </c>
      <c r="AO2" t="s">
        <v>0</v>
      </c>
      <c r="AP2" t="s">
        <v>0</v>
      </c>
      <c r="AQ2" t="s">
        <v>0</v>
      </c>
      <c r="AR2" t="s">
        <v>0</v>
      </c>
      <c r="AS2" t="s">
        <v>1</v>
      </c>
      <c r="AT2" t="s">
        <v>1</v>
      </c>
      <c r="AU2" t="s">
        <v>1</v>
      </c>
      <c r="AV2" t="s">
        <v>1</v>
      </c>
      <c r="AW2" t="s">
        <v>1</v>
      </c>
      <c r="AX2" t="s">
        <v>1</v>
      </c>
      <c r="AY2" t="s">
        <v>1</v>
      </c>
      <c r="AZ2" t="s">
        <v>1</v>
      </c>
      <c r="BA2" t="s">
        <v>1</v>
      </c>
      <c r="BB2" t="s">
        <v>1</v>
      </c>
      <c r="BC2" t="s">
        <v>1</v>
      </c>
      <c r="BD2" t="s">
        <v>1</v>
      </c>
      <c r="BE2" t="s">
        <v>1</v>
      </c>
      <c r="BF2" t="s">
        <v>1</v>
      </c>
      <c r="BG2" t="s">
        <v>1</v>
      </c>
      <c r="BH2" t="s">
        <v>1</v>
      </c>
      <c r="BI2" t="s">
        <v>1</v>
      </c>
      <c r="BJ2" t="s">
        <v>1</v>
      </c>
      <c r="BK2" t="s">
        <v>1</v>
      </c>
      <c r="BL2" t="s">
        <v>1</v>
      </c>
      <c r="BM2" t="s">
        <v>1</v>
      </c>
      <c r="BN2" t="s">
        <v>1</v>
      </c>
      <c r="BO2" t="s">
        <v>1</v>
      </c>
      <c r="BP2" t="s">
        <v>1</v>
      </c>
      <c r="BQ2" t="s">
        <v>1</v>
      </c>
      <c r="BR2" t="s">
        <v>1</v>
      </c>
      <c r="BS2" t="s">
        <v>1</v>
      </c>
      <c r="BT2" t="s">
        <v>1</v>
      </c>
      <c r="BU2" t="s">
        <v>1</v>
      </c>
      <c r="BV2" t="s">
        <v>1</v>
      </c>
    </row>
    <row r="3" spans="1:76" ht="120" x14ac:dyDescent="0.2">
      <c r="A3" s="1" t="s">
        <v>2</v>
      </c>
      <c r="B3" s="1" t="s">
        <v>3</v>
      </c>
      <c r="C3" s="1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3" t="s">
        <v>9</v>
      </c>
      <c r="I3" s="3" t="s">
        <v>10</v>
      </c>
      <c r="J3" s="3" t="s">
        <v>11</v>
      </c>
      <c r="K3" s="4" t="s">
        <v>12</v>
      </c>
      <c r="L3" s="3" t="s">
        <v>13</v>
      </c>
      <c r="M3" s="3" t="s">
        <v>14</v>
      </c>
      <c r="N3" s="3"/>
      <c r="O3" s="3">
        <v>2011</v>
      </c>
      <c r="P3" s="3">
        <v>2012</v>
      </c>
      <c r="Q3" s="3">
        <v>2013</v>
      </c>
      <c r="R3" s="3">
        <v>2014</v>
      </c>
      <c r="S3" s="3">
        <v>2015</v>
      </c>
      <c r="T3" s="3">
        <v>2016</v>
      </c>
      <c r="U3" s="3">
        <v>2017</v>
      </c>
      <c r="V3" s="3">
        <v>2018</v>
      </c>
      <c r="W3" s="3">
        <v>2019</v>
      </c>
      <c r="X3" s="3">
        <v>2020</v>
      </c>
      <c r="Y3" s="3">
        <v>2021</v>
      </c>
      <c r="Z3" s="3">
        <v>2022</v>
      </c>
      <c r="AA3" s="3">
        <v>2023</v>
      </c>
      <c r="AB3" s="3">
        <v>2024</v>
      </c>
      <c r="AC3" s="3">
        <v>2025</v>
      </c>
      <c r="AD3" s="3">
        <v>2026</v>
      </c>
      <c r="AE3" s="3">
        <v>2027</v>
      </c>
      <c r="AF3" s="3">
        <v>2028</v>
      </c>
      <c r="AG3" s="3">
        <v>2029</v>
      </c>
      <c r="AH3" s="3">
        <v>2030</v>
      </c>
      <c r="AI3" s="3">
        <v>2031</v>
      </c>
      <c r="AJ3" s="3">
        <v>2032</v>
      </c>
      <c r="AK3" s="3">
        <v>2033</v>
      </c>
      <c r="AL3" s="3">
        <v>2034</v>
      </c>
      <c r="AM3" s="3">
        <v>2035</v>
      </c>
      <c r="AN3" s="3">
        <v>2036</v>
      </c>
      <c r="AO3" s="3">
        <v>2037</v>
      </c>
      <c r="AP3" s="3">
        <v>2038</v>
      </c>
      <c r="AQ3" s="3">
        <v>2039</v>
      </c>
      <c r="AR3" s="3">
        <v>2040</v>
      </c>
      <c r="AS3" s="3">
        <v>2011</v>
      </c>
      <c r="AT3" s="3">
        <v>2012</v>
      </c>
      <c r="AU3" s="3">
        <v>2013</v>
      </c>
      <c r="AV3" s="3">
        <v>2014</v>
      </c>
      <c r="AW3" s="3">
        <v>2015</v>
      </c>
      <c r="AX3" s="3">
        <v>2016</v>
      </c>
      <c r="AY3" s="3">
        <v>2017</v>
      </c>
      <c r="AZ3" s="3">
        <v>2018</v>
      </c>
      <c r="BA3" s="3">
        <v>2019</v>
      </c>
      <c r="BB3" s="3">
        <v>2020</v>
      </c>
      <c r="BC3" s="3">
        <v>2021</v>
      </c>
      <c r="BD3" s="3">
        <v>2022</v>
      </c>
      <c r="BE3" s="3">
        <v>2023</v>
      </c>
      <c r="BF3" s="3">
        <v>2024</v>
      </c>
      <c r="BG3" s="3">
        <v>2025</v>
      </c>
      <c r="BH3" s="3">
        <v>2026</v>
      </c>
      <c r="BI3" s="3">
        <v>2027</v>
      </c>
      <c r="BJ3" s="3">
        <v>2028</v>
      </c>
      <c r="BK3" s="3">
        <v>2029</v>
      </c>
      <c r="BL3" s="3">
        <v>2030</v>
      </c>
      <c r="BM3" s="3">
        <v>2031</v>
      </c>
      <c r="BN3" s="3">
        <v>2032</v>
      </c>
      <c r="BO3" s="3">
        <v>2033</v>
      </c>
      <c r="BP3" s="3">
        <v>2034</v>
      </c>
      <c r="BQ3" s="3">
        <v>2035</v>
      </c>
      <c r="BR3" s="3">
        <v>2036</v>
      </c>
      <c r="BS3" s="3">
        <v>2037</v>
      </c>
      <c r="BT3" s="3">
        <v>2038</v>
      </c>
      <c r="BU3" s="3">
        <v>2039</v>
      </c>
      <c r="BV3" s="3">
        <v>2040</v>
      </c>
    </row>
    <row r="4" spans="1:76" ht="17" x14ac:dyDescent="0.2">
      <c r="A4" s="5"/>
      <c r="B4" s="5" t="s">
        <v>3</v>
      </c>
      <c r="C4" s="5" t="s">
        <v>4</v>
      </c>
      <c r="D4" s="6" t="s">
        <v>15</v>
      </c>
      <c r="E4" s="6" t="s">
        <v>16</v>
      </c>
      <c r="F4" s="6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  <c r="M4" s="7" t="s">
        <v>24</v>
      </c>
      <c r="N4" s="7" t="s">
        <v>25</v>
      </c>
      <c r="O4" s="7" t="s">
        <v>26</v>
      </c>
      <c r="P4" s="7" t="s">
        <v>27</v>
      </c>
      <c r="Q4" s="7" t="s">
        <v>28</v>
      </c>
      <c r="R4" s="7" t="s">
        <v>29</v>
      </c>
      <c r="S4" s="7" t="s">
        <v>30</v>
      </c>
      <c r="T4" s="7" t="s">
        <v>31</v>
      </c>
      <c r="U4" s="7" t="s">
        <v>32</v>
      </c>
      <c r="V4" s="7" t="s">
        <v>33</v>
      </c>
      <c r="W4" s="7" t="s">
        <v>34</v>
      </c>
      <c r="X4" s="7" t="s">
        <v>35</v>
      </c>
      <c r="Y4" s="7" t="s">
        <v>36</v>
      </c>
      <c r="Z4" s="7" t="s">
        <v>37</v>
      </c>
      <c r="AA4" s="7" t="s">
        <v>38</v>
      </c>
      <c r="AB4" s="7" t="s">
        <v>39</v>
      </c>
      <c r="AC4" s="7" t="s">
        <v>40</v>
      </c>
      <c r="AD4" s="7" t="s">
        <v>41</v>
      </c>
      <c r="AE4" s="7" t="s">
        <v>42</v>
      </c>
      <c r="AF4" s="7" t="s">
        <v>43</v>
      </c>
      <c r="AG4" s="7" t="s">
        <v>44</v>
      </c>
      <c r="AH4" s="7" t="s">
        <v>45</v>
      </c>
      <c r="AI4" s="7" t="s">
        <v>46</v>
      </c>
      <c r="AJ4" s="7" t="s">
        <v>47</v>
      </c>
      <c r="AK4" s="7" t="s">
        <v>48</v>
      </c>
      <c r="AL4" s="7" t="s">
        <v>49</v>
      </c>
      <c r="AM4" s="7" t="s">
        <v>50</v>
      </c>
      <c r="AN4" s="7" t="s">
        <v>51</v>
      </c>
      <c r="AO4" s="7" t="s">
        <v>52</v>
      </c>
      <c r="AP4" s="7" t="s">
        <v>53</v>
      </c>
      <c r="AQ4" s="7" t="s">
        <v>54</v>
      </c>
      <c r="AR4" s="7" t="s">
        <v>55</v>
      </c>
      <c r="AS4" s="7" t="s">
        <v>56</v>
      </c>
      <c r="AT4" s="7" t="s">
        <v>57</v>
      </c>
      <c r="AU4" s="7" t="s">
        <v>58</v>
      </c>
      <c r="AV4" s="7" t="s">
        <v>59</v>
      </c>
      <c r="AW4" s="7" t="s">
        <v>60</v>
      </c>
      <c r="AX4" s="7" t="s">
        <v>61</v>
      </c>
      <c r="AY4" s="7" t="s">
        <v>62</v>
      </c>
      <c r="AZ4" s="7" t="s">
        <v>63</v>
      </c>
      <c r="BA4" s="7" t="s">
        <v>64</v>
      </c>
      <c r="BB4" s="7" t="s">
        <v>65</v>
      </c>
      <c r="BC4" s="7" t="s">
        <v>66</v>
      </c>
      <c r="BD4" s="7" t="s">
        <v>67</v>
      </c>
      <c r="BE4" s="7" t="s">
        <v>68</v>
      </c>
      <c r="BF4" s="7" t="s">
        <v>69</v>
      </c>
      <c r="BG4" s="7" t="s">
        <v>70</v>
      </c>
      <c r="BH4" s="7" t="s">
        <v>71</v>
      </c>
      <c r="BI4" s="7" t="s">
        <v>72</v>
      </c>
      <c r="BJ4" s="7" t="s">
        <v>73</v>
      </c>
      <c r="BK4" s="7" t="s">
        <v>74</v>
      </c>
      <c r="BL4" s="7" t="s">
        <v>75</v>
      </c>
      <c r="BM4" s="7" t="s">
        <v>76</v>
      </c>
      <c r="BN4" s="7" t="s">
        <v>77</v>
      </c>
      <c r="BO4" s="7" t="s">
        <v>78</v>
      </c>
      <c r="BP4" s="7" t="s">
        <v>79</v>
      </c>
      <c r="BQ4" s="7" t="s">
        <v>80</v>
      </c>
      <c r="BR4" s="7" t="s">
        <v>81</v>
      </c>
      <c r="BS4" s="7" t="s">
        <v>82</v>
      </c>
      <c r="BT4" s="7" t="s">
        <v>83</v>
      </c>
      <c r="BU4" s="7" t="s">
        <v>84</v>
      </c>
      <c r="BV4" s="7" t="s">
        <v>85</v>
      </c>
      <c r="BW4" s="7" t="s">
        <v>17</v>
      </c>
      <c r="BX4" s="7" t="s">
        <v>86</v>
      </c>
    </row>
    <row r="5" spans="1:76" x14ac:dyDescent="0.2">
      <c r="A5" t="s">
        <v>5</v>
      </c>
      <c r="B5" t="s">
        <v>87</v>
      </c>
      <c r="C5" t="s">
        <v>88</v>
      </c>
      <c r="D5">
        <v>14</v>
      </c>
      <c r="E5" t="s">
        <v>89</v>
      </c>
      <c r="F5" t="str">
        <f>TEXT(D5,"00")&amp;" "&amp;C5</f>
        <v>14 Energy Audit</v>
      </c>
      <c r="G5" t="s">
        <v>90</v>
      </c>
      <c r="H5">
        <v>2011</v>
      </c>
      <c r="I5" t="s">
        <v>91</v>
      </c>
      <c r="J5" t="s">
        <v>92</v>
      </c>
      <c r="K5">
        <v>1</v>
      </c>
      <c r="L5">
        <v>0.24677522499999999</v>
      </c>
      <c r="M5">
        <v>4888.1624760000004</v>
      </c>
      <c r="N5" t="str">
        <f>H5&amp;B5&amp;C5</f>
        <v>2011BusinessEnergy Audit</v>
      </c>
      <c r="O5" s="9">
        <v>0.24677522499999999</v>
      </c>
      <c r="P5" s="9">
        <v>0.24677522499999999</v>
      </c>
      <c r="Q5" s="9">
        <v>0.24677522499999999</v>
      </c>
      <c r="R5" s="9">
        <v>0.24677522499999999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1222.0406190000001</v>
      </c>
      <c r="AT5" s="9">
        <v>1222.0406190000001</v>
      </c>
      <c r="AU5" s="9">
        <v>1222.0406190000001</v>
      </c>
      <c r="AV5" s="9">
        <v>1222.0406190000001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</row>
    <row r="6" spans="1:76" x14ac:dyDescent="0.2">
      <c r="A6" t="s">
        <v>5</v>
      </c>
      <c r="B6" t="s">
        <v>87</v>
      </c>
      <c r="C6" t="s">
        <v>88</v>
      </c>
      <c r="D6">
        <v>14</v>
      </c>
      <c r="E6" t="s">
        <v>89</v>
      </c>
      <c r="F6" t="str">
        <f t="shared" ref="F6:F31" si="0">TEXT(D6,"00")&amp;" "&amp;C6</f>
        <v>14 Energy Audit</v>
      </c>
      <c r="G6" t="s">
        <v>90</v>
      </c>
      <c r="H6">
        <v>2012</v>
      </c>
      <c r="I6" t="s">
        <v>91</v>
      </c>
      <c r="J6" t="s">
        <v>92</v>
      </c>
      <c r="K6">
        <v>1</v>
      </c>
      <c r="L6">
        <v>0.51739881799999998</v>
      </c>
      <c r="M6">
        <v>7686.5378639999999</v>
      </c>
      <c r="N6" t="str">
        <f t="shared" ref="N6:N31" si="1">H6&amp;B6&amp;C6</f>
        <v>2012BusinessEnergy Audit</v>
      </c>
      <c r="O6" s="9">
        <v>0</v>
      </c>
      <c r="P6" s="9">
        <v>0.51739881799999998</v>
      </c>
      <c r="Q6" s="9">
        <v>0.51739881799999998</v>
      </c>
      <c r="R6" s="9">
        <v>0.51739881799999998</v>
      </c>
      <c r="S6" s="9">
        <v>0.51739881799999998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2562.1792879999998</v>
      </c>
      <c r="AU6" s="9">
        <v>2562.1792879999998</v>
      </c>
      <c r="AV6" s="9">
        <v>2562.1792879999998</v>
      </c>
      <c r="AW6" s="9">
        <v>2562.1792879999998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0</v>
      </c>
      <c r="BT6" s="9">
        <v>0</v>
      </c>
      <c r="BU6" s="9">
        <v>0</v>
      </c>
      <c r="BV6" s="9">
        <v>0</v>
      </c>
    </row>
    <row r="7" spans="1:76" x14ac:dyDescent="0.2">
      <c r="A7" t="s">
        <v>5</v>
      </c>
      <c r="B7" t="s">
        <v>87</v>
      </c>
      <c r="C7" t="s">
        <v>93</v>
      </c>
      <c r="D7">
        <v>10</v>
      </c>
      <c r="E7" t="s">
        <v>89</v>
      </c>
      <c r="F7" t="str">
        <f t="shared" si="0"/>
        <v>10 Retrofit</v>
      </c>
      <c r="G7" t="s">
        <v>90</v>
      </c>
      <c r="H7">
        <v>2012</v>
      </c>
      <c r="I7" t="s">
        <v>91</v>
      </c>
      <c r="J7" t="s">
        <v>94</v>
      </c>
      <c r="K7">
        <v>0</v>
      </c>
      <c r="L7">
        <v>0</v>
      </c>
      <c r="M7">
        <v>0</v>
      </c>
      <c r="N7" t="str">
        <f t="shared" si="1"/>
        <v>2012BusinessRetrofit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9">
        <v>0</v>
      </c>
      <c r="BF7" s="9">
        <v>0</v>
      </c>
      <c r="BG7" s="9">
        <v>0</v>
      </c>
      <c r="BH7" s="9">
        <v>0</v>
      </c>
      <c r="BI7" s="9">
        <v>0</v>
      </c>
      <c r="BJ7" s="9">
        <v>0</v>
      </c>
      <c r="BK7" s="9">
        <v>0</v>
      </c>
      <c r="BL7" s="9">
        <v>0</v>
      </c>
      <c r="BM7" s="9">
        <v>0</v>
      </c>
      <c r="BN7" s="9">
        <v>0</v>
      </c>
      <c r="BO7" s="9">
        <v>0</v>
      </c>
      <c r="BP7" s="9">
        <v>0</v>
      </c>
      <c r="BQ7" s="9">
        <v>0</v>
      </c>
      <c r="BR7" s="9">
        <v>0</v>
      </c>
      <c r="BS7" s="9">
        <v>0</v>
      </c>
      <c r="BT7" s="9">
        <v>0</v>
      </c>
      <c r="BU7" s="9">
        <v>0</v>
      </c>
      <c r="BV7" s="9">
        <v>0</v>
      </c>
    </row>
    <row r="8" spans="1:76" x14ac:dyDescent="0.2">
      <c r="A8" t="s">
        <v>95</v>
      </c>
      <c r="B8" t="s">
        <v>96</v>
      </c>
      <c r="C8" t="s">
        <v>97</v>
      </c>
      <c r="D8">
        <v>20</v>
      </c>
      <c r="E8" t="s">
        <v>96</v>
      </c>
      <c r="F8" t="str">
        <f t="shared" si="0"/>
        <v>20 Energy Managers</v>
      </c>
      <c r="G8" t="s">
        <v>90</v>
      </c>
      <c r="H8">
        <v>2012</v>
      </c>
      <c r="I8" t="s">
        <v>91</v>
      </c>
      <c r="J8" t="s">
        <v>86</v>
      </c>
      <c r="K8">
        <v>0</v>
      </c>
      <c r="L8">
        <v>0</v>
      </c>
      <c r="M8">
        <v>0</v>
      </c>
      <c r="N8" t="str">
        <f t="shared" si="1"/>
        <v>2012IndustrialEnergy Managers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0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0</v>
      </c>
      <c r="BR8" s="9">
        <v>0</v>
      </c>
      <c r="BS8" s="9">
        <v>0</v>
      </c>
      <c r="BT8" s="9">
        <v>0</v>
      </c>
      <c r="BU8" s="9">
        <v>0</v>
      </c>
      <c r="BV8" s="9">
        <v>0</v>
      </c>
    </row>
    <row r="9" spans="1:76" x14ac:dyDescent="0.2">
      <c r="A9" t="s">
        <v>5</v>
      </c>
      <c r="B9" t="s">
        <v>87</v>
      </c>
      <c r="C9" t="s">
        <v>88</v>
      </c>
      <c r="D9">
        <v>14</v>
      </c>
      <c r="E9" t="s">
        <v>89</v>
      </c>
      <c r="F9" t="str">
        <f t="shared" si="0"/>
        <v>14 Energy Audit</v>
      </c>
      <c r="G9" t="s">
        <v>90</v>
      </c>
      <c r="H9">
        <v>2013</v>
      </c>
      <c r="I9" t="s">
        <v>91</v>
      </c>
      <c r="J9" t="s">
        <v>92</v>
      </c>
      <c r="K9">
        <v>1</v>
      </c>
      <c r="L9">
        <v>8.8185216529999995</v>
      </c>
      <c r="M9">
        <v>96965.805779999995</v>
      </c>
      <c r="N9" t="str">
        <f t="shared" si="1"/>
        <v>2013BusinessEnergy Audit</v>
      </c>
      <c r="O9" s="9">
        <v>0</v>
      </c>
      <c r="P9" s="9">
        <v>0</v>
      </c>
      <c r="Q9" s="9">
        <v>8.8185216529999995</v>
      </c>
      <c r="R9" s="9">
        <v>8.8185216529999995</v>
      </c>
      <c r="S9" s="9">
        <v>8.8185216529999995</v>
      </c>
      <c r="T9" s="9">
        <v>8.8185216529999995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48482.902889999998</v>
      </c>
      <c r="AV9" s="9">
        <v>48482.902889999998</v>
      </c>
      <c r="AW9" s="9">
        <v>48482.902889999998</v>
      </c>
      <c r="AX9" s="9">
        <v>48482.902889999998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0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</row>
    <row r="10" spans="1:76" x14ac:dyDescent="0.2">
      <c r="A10" t="s">
        <v>5</v>
      </c>
      <c r="B10" t="s">
        <v>87</v>
      </c>
      <c r="C10" t="s">
        <v>93</v>
      </c>
      <c r="D10">
        <v>10</v>
      </c>
      <c r="E10" t="s">
        <v>89</v>
      </c>
      <c r="F10" t="str">
        <f t="shared" si="0"/>
        <v>10 Retrofit</v>
      </c>
      <c r="G10" t="s">
        <v>90</v>
      </c>
      <c r="H10">
        <v>2013</v>
      </c>
      <c r="I10" t="s">
        <v>91</v>
      </c>
      <c r="J10" t="s">
        <v>94</v>
      </c>
      <c r="K10">
        <v>15</v>
      </c>
      <c r="L10">
        <v>512.76330329999996</v>
      </c>
      <c r="M10">
        <v>946382.52859999996</v>
      </c>
      <c r="N10" t="str">
        <f t="shared" si="1"/>
        <v>2013BusinessRetrofit</v>
      </c>
      <c r="O10" s="9">
        <v>0</v>
      </c>
      <c r="P10" s="9">
        <v>0</v>
      </c>
      <c r="Q10" s="9">
        <v>513.44400580000001</v>
      </c>
      <c r="R10" s="9">
        <v>512.76330329999996</v>
      </c>
      <c r="S10" s="9">
        <v>512.76330329999996</v>
      </c>
      <c r="T10" s="9">
        <v>512.76330329999996</v>
      </c>
      <c r="U10" s="9">
        <v>506.08917539999999</v>
      </c>
      <c r="V10" s="9">
        <v>504.42381760000001</v>
      </c>
      <c r="W10" s="9">
        <v>504.42381760000001</v>
      </c>
      <c r="X10" s="9">
        <v>504.35875080000005</v>
      </c>
      <c r="Y10" s="9">
        <v>501.47041660000002</v>
      </c>
      <c r="Z10" s="9">
        <v>489.33036509999999</v>
      </c>
      <c r="AA10" s="9">
        <v>473.14049039999998</v>
      </c>
      <c r="AB10" s="9">
        <v>472.60099070000001</v>
      </c>
      <c r="AC10" s="9">
        <v>465.20012150000002</v>
      </c>
      <c r="AD10" s="9">
        <v>463.46280330000002</v>
      </c>
      <c r="AE10" s="9">
        <v>463.46280330000002</v>
      </c>
      <c r="AF10" s="9">
        <v>452.49100290000001</v>
      </c>
      <c r="AG10" s="9">
        <v>79.368928650000001</v>
      </c>
      <c r="AH10" s="9">
        <v>0.53439720700000004</v>
      </c>
      <c r="AI10" s="9">
        <v>0.53439720700000004</v>
      </c>
      <c r="AJ10" s="9">
        <v>0.53439720700000004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474612.3798</v>
      </c>
      <c r="AV10" s="9">
        <v>471770.14880000002</v>
      </c>
      <c r="AW10" s="9">
        <v>471770.14880000002</v>
      </c>
      <c r="AX10" s="9">
        <v>471770.14880000002</v>
      </c>
      <c r="AY10" s="9">
        <v>448520.90100000001</v>
      </c>
      <c r="AZ10" s="9">
        <v>440390.64939999999</v>
      </c>
      <c r="BA10" s="9">
        <v>440390.64939999999</v>
      </c>
      <c r="BB10" s="9">
        <v>438778.32500000001</v>
      </c>
      <c r="BC10" s="9">
        <v>426158.15360000002</v>
      </c>
      <c r="BD10" s="9">
        <v>366890.6053</v>
      </c>
      <c r="BE10" s="9">
        <v>263061.359</v>
      </c>
      <c r="BF10" s="9">
        <v>249692.8303</v>
      </c>
      <c r="BG10" s="9">
        <v>206998.6777</v>
      </c>
      <c r="BH10" s="9">
        <v>199744.6133</v>
      </c>
      <c r="BI10" s="9">
        <v>199744.6133</v>
      </c>
      <c r="BJ10" s="9">
        <v>160720.82019999999</v>
      </c>
      <c r="BK10" s="9">
        <v>425.8973886</v>
      </c>
      <c r="BL10" s="9">
        <v>425.84490069999998</v>
      </c>
      <c r="BM10" s="9">
        <v>425.84490069999998</v>
      </c>
      <c r="BN10" s="9">
        <v>425.84490069999998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>
        <v>0</v>
      </c>
      <c r="BV10" s="9">
        <v>0</v>
      </c>
    </row>
    <row r="11" spans="1:76" x14ac:dyDescent="0.2">
      <c r="A11" t="s">
        <v>5</v>
      </c>
      <c r="B11" t="s">
        <v>98</v>
      </c>
      <c r="C11" t="s">
        <v>99</v>
      </c>
      <c r="D11">
        <v>4</v>
      </c>
      <c r="E11" t="s">
        <v>100</v>
      </c>
      <c r="F11" t="str">
        <f t="shared" si="0"/>
        <v>04 Conservation Instant Coupon Booklet</v>
      </c>
      <c r="G11" t="s">
        <v>90</v>
      </c>
      <c r="H11">
        <v>2013</v>
      </c>
      <c r="I11" t="s">
        <v>101</v>
      </c>
      <c r="J11" t="s">
        <v>102</v>
      </c>
      <c r="K11">
        <v>5.6000345170000001</v>
      </c>
      <c r="L11">
        <v>0</v>
      </c>
      <c r="M11">
        <v>126</v>
      </c>
      <c r="N11" t="str">
        <f t="shared" si="1"/>
        <v>2013ConsumerConservation Instant Coupon Booklet</v>
      </c>
      <c r="O11" s="9">
        <v>0</v>
      </c>
      <c r="P11" s="9">
        <v>0</v>
      </c>
      <c r="Q11" s="9">
        <v>8.9999999999999993E-3</v>
      </c>
      <c r="R11" s="9">
        <v>8.9999999999999993E-3</v>
      </c>
      <c r="S11" s="9">
        <v>8.9999999999999993E-3</v>
      </c>
      <c r="T11" s="9">
        <v>7.0000000000000001E-3</v>
      </c>
      <c r="U11" s="9">
        <v>7.0000000000000001E-3</v>
      </c>
      <c r="V11" s="9">
        <v>7.0000000000000001E-3</v>
      </c>
      <c r="W11" s="9">
        <v>7.0000000000000001E-3</v>
      </c>
      <c r="X11" s="9">
        <v>7.0000000000000001E-3</v>
      </c>
      <c r="Y11" s="9">
        <v>6.0000000000000001E-3</v>
      </c>
      <c r="Z11" s="9">
        <v>6.0000000000000001E-3</v>
      </c>
      <c r="AA11" s="9">
        <v>5.0000000000000001E-3</v>
      </c>
      <c r="AB11" s="9">
        <v>5.0000000000000001E-3</v>
      </c>
      <c r="AC11" s="9">
        <v>5.0000000000000001E-3</v>
      </c>
      <c r="AD11" s="9">
        <v>5.0000000000000001E-3</v>
      </c>
      <c r="AE11" s="9">
        <v>5.0000000000000001E-3</v>
      </c>
      <c r="AF11" s="9">
        <v>5.0000000000000001E-3</v>
      </c>
      <c r="AG11" s="9">
        <v>3.0000000000000001E-3</v>
      </c>
      <c r="AH11" s="9">
        <v>3.0000000000000001E-3</v>
      </c>
      <c r="AI11" s="9">
        <v>3.0000000000000001E-3</v>
      </c>
      <c r="AJ11" s="9">
        <v>3.0000000000000001E-3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126</v>
      </c>
      <c r="AV11" s="9">
        <v>126</v>
      </c>
      <c r="AW11" s="9">
        <v>120</v>
      </c>
      <c r="AX11" s="9">
        <v>103</v>
      </c>
      <c r="AY11" s="9">
        <v>103</v>
      </c>
      <c r="AZ11" s="9">
        <v>103</v>
      </c>
      <c r="BA11" s="9">
        <v>103</v>
      </c>
      <c r="BB11" s="9">
        <v>103</v>
      </c>
      <c r="BC11" s="9">
        <v>87</v>
      </c>
      <c r="BD11" s="9">
        <v>87</v>
      </c>
      <c r="BE11" s="9">
        <v>82</v>
      </c>
      <c r="BF11" s="9">
        <v>82</v>
      </c>
      <c r="BG11" s="9">
        <v>82</v>
      </c>
      <c r="BH11" s="9">
        <v>82</v>
      </c>
      <c r="BI11" s="9">
        <v>82</v>
      </c>
      <c r="BJ11" s="9">
        <v>82</v>
      </c>
      <c r="BK11" s="9">
        <v>43</v>
      </c>
      <c r="BL11" s="9">
        <v>43</v>
      </c>
      <c r="BM11" s="9">
        <v>43</v>
      </c>
      <c r="BN11" s="9">
        <v>43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9">
        <v>0</v>
      </c>
    </row>
    <row r="12" spans="1:76" x14ac:dyDescent="0.2">
      <c r="A12" t="s">
        <v>5</v>
      </c>
      <c r="B12" t="s">
        <v>98</v>
      </c>
      <c r="C12" t="s">
        <v>103</v>
      </c>
      <c r="D12">
        <v>3</v>
      </c>
      <c r="E12" t="s">
        <v>100</v>
      </c>
      <c r="F12" t="str">
        <f t="shared" si="0"/>
        <v>03 HVAC Incentives</v>
      </c>
      <c r="G12" t="s">
        <v>90</v>
      </c>
      <c r="H12">
        <v>2013</v>
      </c>
      <c r="I12" t="s">
        <v>104</v>
      </c>
      <c r="J12" t="s">
        <v>105</v>
      </c>
      <c r="K12">
        <v>7</v>
      </c>
      <c r="L12">
        <v>1.353298841</v>
      </c>
      <c r="M12">
        <v>4623.7450763000006</v>
      </c>
      <c r="N12" t="str">
        <f t="shared" si="1"/>
        <v>2013ConsumerHVAC Incentives</v>
      </c>
      <c r="O12" s="9">
        <v>0</v>
      </c>
      <c r="P12" s="9">
        <v>0</v>
      </c>
      <c r="Q12" s="9">
        <v>1.353298841</v>
      </c>
      <c r="R12" s="9">
        <v>1.353298841</v>
      </c>
      <c r="S12" s="9">
        <v>1.353298841</v>
      </c>
      <c r="T12" s="9">
        <v>1.353298841</v>
      </c>
      <c r="U12" s="9">
        <v>1.353298841</v>
      </c>
      <c r="V12" s="9">
        <v>1.353298841</v>
      </c>
      <c r="W12" s="9">
        <v>1.353298841</v>
      </c>
      <c r="X12" s="9">
        <v>1.353298841</v>
      </c>
      <c r="Y12" s="9">
        <v>1.353298841</v>
      </c>
      <c r="Z12" s="9">
        <v>1.353298841</v>
      </c>
      <c r="AA12" s="9">
        <v>1.353298841</v>
      </c>
      <c r="AB12" s="9">
        <v>1.353298841</v>
      </c>
      <c r="AC12" s="9">
        <v>1.353298841</v>
      </c>
      <c r="AD12" s="9">
        <v>1.353298841</v>
      </c>
      <c r="AE12" s="9">
        <v>1.353298841</v>
      </c>
      <c r="AF12" s="9">
        <v>1.353298841</v>
      </c>
      <c r="AG12" s="9">
        <v>1.353298841</v>
      </c>
      <c r="AH12" s="9">
        <v>1.353298841</v>
      </c>
      <c r="AI12" s="9">
        <v>1.051747913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2311.8725376000002</v>
      </c>
      <c r="AV12" s="9">
        <v>2311.8725376000002</v>
      </c>
      <c r="AW12" s="9">
        <v>2311.8725376000002</v>
      </c>
      <c r="AX12" s="9">
        <v>2311.8725376000002</v>
      </c>
      <c r="AY12" s="9">
        <v>2311.8725376000002</v>
      </c>
      <c r="AZ12" s="9">
        <v>2311.8725376000002</v>
      </c>
      <c r="BA12" s="9">
        <v>2311.8725376000002</v>
      </c>
      <c r="BB12" s="9">
        <v>2311.8725376000002</v>
      </c>
      <c r="BC12" s="9">
        <v>2311.8725376000002</v>
      </c>
      <c r="BD12" s="9">
        <v>2311.8725376000002</v>
      </c>
      <c r="BE12" s="9">
        <v>2311.8725376000002</v>
      </c>
      <c r="BF12" s="9">
        <v>2311.8725376000002</v>
      </c>
      <c r="BG12" s="9">
        <v>2311.8725376000002</v>
      </c>
      <c r="BH12" s="9">
        <v>2311.8725376000002</v>
      </c>
      <c r="BI12" s="9">
        <v>2311.8725376000002</v>
      </c>
      <c r="BJ12" s="9">
        <v>2311.8725376000002</v>
      </c>
      <c r="BK12" s="9">
        <v>2311.8725376000002</v>
      </c>
      <c r="BL12" s="9">
        <v>2311.8725376000002</v>
      </c>
      <c r="BM12" s="9">
        <v>2042.2092869999999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</row>
    <row r="13" spans="1:76" x14ac:dyDescent="0.2">
      <c r="A13" t="s">
        <v>5</v>
      </c>
      <c r="B13" t="s">
        <v>106</v>
      </c>
      <c r="C13" t="s">
        <v>107</v>
      </c>
      <c r="D13">
        <v>23</v>
      </c>
      <c r="E13" t="s">
        <v>100</v>
      </c>
      <c r="F13" t="str">
        <f t="shared" si="0"/>
        <v>23 Home Assistance Program</v>
      </c>
      <c r="G13" t="s">
        <v>90</v>
      </c>
      <c r="H13">
        <v>2013</v>
      </c>
      <c r="I13" t="s">
        <v>91</v>
      </c>
      <c r="J13" t="s">
        <v>108</v>
      </c>
      <c r="K13">
        <v>108</v>
      </c>
      <c r="L13">
        <v>18.22606588</v>
      </c>
      <c r="M13">
        <v>328797.55</v>
      </c>
      <c r="N13" t="str">
        <f t="shared" si="1"/>
        <v>2013Home AssistanceHome Assistance Program</v>
      </c>
      <c r="O13" s="9">
        <v>0</v>
      </c>
      <c r="P13" s="9">
        <v>0</v>
      </c>
      <c r="Q13" s="9">
        <v>18.44787977</v>
      </c>
      <c r="R13" s="9">
        <v>18.244550400000001</v>
      </c>
      <c r="S13" s="9">
        <v>18.22606588</v>
      </c>
      <c r="T13" s="9">
        <v>18.07782645</v>
      </c>
      <c r="U13" s="9">
        <v>18.07764469</v>
      </c>
      <c r="V13" s="9">
        <v>18.07746294</v>
      </c>
      <c r="W13" s="9">
        <v>18.07746294</v>
      </c>
      <c r="X13" s="9">
        <v>18.07746294</v>
      </c>
      <c r="Y13" s="9">
        <v>17.46883244</v>
      </c>
      <c r="Z13" s="9">
        <v>17.46883244</v>
      </c>
      <c r="AA13" s="9">
        <v>15.954704980000001</v>
      </c>
      <c r="AB13" s="9">
        <v>15.949715510000001</v>
      </c>
      <c r="AC13" s="9">
        <v>15.949715510000001</v>
      </c>
      <c r="AD13" s="9">
        <v>15.949715510000001</v>
      </c>
      <c r="AE13" s="9">
        <v>11.105815720000001</v>
      </c>
      <c r="AF13" s="9">
        <v>10.88501572</v>
      </c>
      <c r="AG13" s="9">
        <v>10.88501572</v>
      </c>
      <c r="AH13" s="9">
        <v>10.88501572</v>
      </c>
      <c r="AI13" s="9">
        <v>10.88501572</v>
      </c>
      <c r="AJ13" s="9">
        <v>10.88501572</v>
      </c>
      <c r="AK13" s="9">
        <v>2.9273815449999998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168538.32430000001</v>
      </c>
      <c r="AV13" s="9">
        <v>164578.75229999999</v>
      </c>
      <c r="AW13" s="9">
        <v>164218.79149999999</v>
      </c>
      <c r="AX13" s="9">
        <v>161332.13449999999</v>
      </c>
      <c r="AY13" s="9">
        <v>161328.6508</v>
      </c>
      <c r="AZ13" s="9">
        <v>161325.16709999999</v>
      </c>
      <c r="BA13" s="9">
        <v>161325.16709999999</v>
      </c>
      <c r="BB13" s="9">
        <v>161325.16709999999</v>
      </c>
      <c r="BC13" s="9">
        <v>149473.2831</v>
      </c>
      <c r="BD13" s="9">
        <v>149473.2831</v>
      </c>
      <c r="BE13" s="9">
        <v>86501.641810000001</v>
      </c>
      <c r="BF13" s="9">
        <v>83358.273570000005</v>
      </c>
      <c r="BG13" s="9">
        <v>83358.273570000005</v>
      </c>
      <c r="BH13" s="9">
        <v>83358.273570000005</v>
      </c>
      <c r="BI13" s="9">
        <v>43533.273569999998</v>
      </c>
      <c r="BJ13" s="9">
        <v>41709.273569999998</v>
      </c>
      <c r="BK13" s="9">
        <v>41709.273569999998</v>
      </c>
      <c r="BL13" s="9">
        <v>41709.273569999998</v>
      </c>
      <c r="BM13" s="9">
        <v>41709.273569999998</v>
      </c>
      <c r="BN13" s="9">
        <v>41709.273569999998</v>
      </c>
      <c r="BO13" s="9">
        <v>21571.973569999998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9">
        <v>0</v>
      </c>
    </row>
    <row r="14" spans="1:76" x14ac:dyDescent="0.2">
      <c r="A14" t="s">
        <v>95</v>
      </c>
      <c r="B14" t="s">
        <v>96</v>
      </c>
      <c r="C14" t="s">
        <v>97</v>
      </c>
      <c r="D14">
        <v>20</v>
      </c>
      <c r="E14" t="s">
        <v>96</v>
      </c>
      <c r="F14" t="str">
        <f t="shared" si="0"/>
        <v>20 Energy Managers</v>
      </c>
      <c r="G14" t="s">
        <v>90</v>
      </c>
      <c r="H14">
        <v>2013</v>
      </c>
      <c r="I14" t="s">
        <v>91</v>
      </c>
      <c r="J14" t="s">
        <v>86</v>
      </c>
      <c r="K14">
        <v>3</v>
      </c>
      <c r="L14">
        <v>5.0445000000000002</v>
      </c>
      <c r="M14">
        <v>57600</v>
      </c>
      <c r="N14" t="str">
        <f t="shared" si="1"/>
        <v>2013IndustrialEnergy Managers</v>
      </c>
      <c r="O14" s="9">
        <v>0</v>
      </c>
      <c r="P14" s="9">
        <v>0</v>
      </c>
      <c r="Q14" s="9">
        <v>5.0445000000000002</v>
      </c>
      <c r="R14" s="9">
        <v>5.0445000000000002</v>
      </c>
      <c r="S14" s="9">
        <v>5.0445000000000002</v>
      </c>
      <c r="T14" s="9">
        <v>5.0445000000000002</v>
      </c>
      <c r="U14" s="9">
        <v>5.0445000000000002</v>
      </c>
      <c r="V14" s="9">
        <v>5.0445000000000002</v>
      </c>
      <c r="W14" s="9">
        <v>5.0445000000000002</v>
      </c>
      <c r="X14" s="9">
        <v>5.0445000000000002</v>
      </c>
      <c r="Y14" s="9">
        <v>3.42</v>
      </c>
      <c r="Z14" s="9">
        <v>3.42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28800</v>
      </c>
      <c r="AV14" s="9">
        <v>28800</v>
      </c>
      <c r="AW14" s="9">
        <v>20700</v>
      </c>
      <c r="AX14" s="9">
        <v>20700</v>
      </c>
      <c r="AY14" s="9">
        <v>20700</v>
      </c>
      <c r="AZ14" s="9">
        <v>20700</v>
      </c>
      <c r="BA14" s="9">
        <v>20700</v>
      </c>
      <c r="BB14" s="9">
        <v>20700</v>
      </c>
      <c r="BC14" s="9">
        <v>5400</v>
      </c>
      <c r="BD14" s="9">
        <v>5400</v>
      </c>
      <c r="BE14" s="9"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9">
        <v>0</v>
      </c>
    </row>
    <row r="15" spans="1:76" x14ac:dyDescent="0.2">
      <c r="A15" t="s">
        <v>95</v>
      </c>
      <c r="B15" t="s">
        <v>87</v>
      </c>
      <c r="C15" t="s">
        <v>109</v>
      </c>
      <c r="D15">
        <v>15</v>
      </c>
      <c r="E15" t="s">
        <v>89</v>
      </c>
      <c r="F15" t="str">
        <f t="shared" si="0"/>
        <v>15 Commercial Demand Response</v>
      </c>
      <c r="G15" t="s">
        <v>90</v>
      </c>
      <c r="H15">
        <v>2014</v>
      </c>
      <c r="I15" t="s">
        <v>91</v>
      </c>
      <c r="J15" t="s">
        <v>110</v>
      </c>
      <c r="K15">
        <v>3</v>
      </c>
      <c r="N15" t="str">
        <f t="shared" si="1"/>
        <v>2014BusinessCommercial Demand Response</v>
      </c>
      <c r="O15" s="9">
        <v>0</v>
      </c>
      <c r="P15" s="9">
        <v>0</v>
      </c>
      <c r="Q15" s="9">
        <v>0</v>
      </c>
      <c r="R15" s="9">
        <v>1.7720279999999999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9"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0</v>
      </c>
      <c r="BO15" s="9">
        <v>0</v>
      </c>
      <c r="BP15" s="9">
        <v>0</v>
      </c>
      <c r="BQ15" s="9">
        <v>0</v>
      </c>
      <c r="BR15" s="9">
        <v>0</v>
      </c>
      <c r="BS15" s="9">
        <v>0</v>
      </c>
      <c r="BT15" s="9">
        <v>0</v>
      </c>
      <c r="BU15" s="9">
        <v>0</v>
      </c>
      <c r="BV15" s="9">
        <v>0</v>
      </c>
    </row>
    <row r="16" spans="1:76" x14ac:dyDescent="0.2">
      <c r="A16" t="s">
        <v>95</v>
      </c>
      <c r="B16" t="s">
        <v>87</v>
      </c>
      <c r="C16" t="s">
        <v>111</v>
      </c>
      <c r="D16">
        <v>17</v>
      </c>
      <c r="E16" t="s">
        <v>89</v>
      </c>
      <c r="F16" t="str">
        <f t="shared" si="0"/>
        <v xml:space="preserve">17 Demand Response 3 </v>
      </c>
      <c r="G16" t="s">
        <v>90</v>
      </c>
      <c r="H16">
        <v>2014</v>
      </c>
      <c r="I16" t="s">
        <v>91</v>
      </c>
      <c r="J16" t="s">
        <v>112</v>
      </c>
      <c r="K16">
        <v>1</v>
      </c>
      <c r="N16" t="str">
        <f t="shared" si="1"/>
        <v xml:space="preserve">2014BusinessDemand Response 3 </v>
      </c>
      <c r="O16" s="9">
        <v>0</v>
      </c>
      <c r="P16" s="9">
        <v>0</v>
      </c>
      <c r="Q16" s="9">
        <v>0</v>
      </c>
      <c r="R16" s="9">
        <v>462.89069999999998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9"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9">
        <v>0</v>
      </c>
    </row>
    <row r="17" spans="1:74" x14ac:dyDescent="0.2">
      <c r="A17" t="s">
        <v>5</v>
      </c>
      <c r="B17" t="s">
        <v>87</v>
      </c>
      <c r="C17" t="s">
        <v>113</v>
      </c>
      <c r="D17">
        <v>11</v>
      </c>
      <c r="E17" t="s">
        <v>89</v>
      </c>
      <c r="F17" t="str">
        <f t="shared" si="0"/>
        <v>11 Direct Install Lighting</v>
      </c>
      <c r="G17" t="s">
        <v>90</v>
      </c>
      <c r="H17">
        <v>2014</v>
      </c>
      <c r="I17" t="s">
        <v>91</v>
      </c>
      <c r="J17" t="s">
        <v>94</v>
      </c>
      <c r="K17">
        <v>210</v>
      </c>
      <c r="L17">
        <v>152.18831280000001</v>
      </c>
      <c r="M17">
        <v>558707.02469999995</v>
      </c>
      <c r="N17" t="str">
        <f t="shared" si="1"/>
        <v>2014BusinessDirect Install Lighting</v>
      </c>
      <c r="O17" s="9">
        <v>0</v>
      </c>
      <c r="P17" s="9">
        <v>0</v>
      </c>
      <c r="Q17" s="9">
        <v>0</v>
      </c>
      <c r="R17" s="9">
        <v>152.18831280000001</v>
      </c>
      <c r="S17" s="9">
        <v>150.65164630000001</v>
      </c>
      <c r="T17" s="9">
        <v>140.3559109</v>
      </c>
      <c r="U17" s="9">
        <v>68.791592170000001</v>
      </c>
      <c r="V17" s="9">
        <v>68.791592170000001</v>
      </c>
      <c r="W17" s="9">
        <v>68.791592170000001</v>
      </c>
      <c r="X17" s="9">
        <v>68.791592170000001</v>
      </c>
      <c r="Y17" s="9">
        <v>68.648966110000003</v>
      </c>
      <c r="Z17" s="9">
        <v>68.648966110000003</v>
      </c>
      <c r="AA17" s="9">
        <v>68.648966110000003</v>
      </c>
      <c r="AB17" s="9">
        <v>65.908690070000006</v>
      </c>
      <c r="AC17" s="9">
        <v>26.709168309999999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558707.02469999995</v>
      </c>
      <c r="AW17" s="9">
        <v>552688.1581</v>
      </c>
      <c r="AX17" s="9">
        <v>512550.31199999998</v>
      </c>
      <c r="AY17" s="9">
        <v>268378.16310000001</v>
      </c>
      <c r="AZ17" s="9">
        <v>268378.16310000001</v>
      </c>
      <c r="BA17" s="9">
        <v>268378.16310000001</v>
      </c>
      <c r="BB17" s="9">
        <v>268378.16310000001</v>
      </c>
      <c r="BC17" s="9">
        <v>268235.63870000001</v>
      </c>
      <c r="BD17" s="9">
        <v>268235.63870000001</v>
      </c>
      <c r="BE17" s="9">
        <v>268235.63870000001</v>
      </c>
      <c r="BF17" s="9">
        <v>242967.46470000001</v>
      </c>
      <c r="BG17" s="9">
        <v>90235.835250000004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0</v>
      </c>
      <c r="BO17" s="9">
        <v>0</v>
      </c>
      <c r="BP17" s="9">
        <v>0</v>
      </c>
      <c r="BQ17" s="9">
        <v>0</v>
      </c>
      <c r="BR17" s="9">
        <v>0</v>
      </c>
      <c r="BS17" s="9">
        <v>0</v>
      </c>
      <c r="BT17" s="9">
        <v>0</v>
      </c>
      <c r="BU17" s="9">
        <v>0</v>
      </c>
      <c r="BV17" s="9">
        <v>0</v>
      </c>
    </row>
    <row r="18" spans="1:74" x14ac:dyDescent="0.2">
      <c r="A18" t="s">
        <v>5</v>
      </c>
      <c r="B18" t="s">
        <v>87</v>
      </c>
      <c r="C18" t="s">
        <v>114</v>
      </c>
      <c r="D18">
        <v>13</v>
      </c>
      <c r="E18" t="s">
        <v>89</v>
      </c>
      <c r="F18" t="str">
        <f t="shared" si="0"/>
        <v>13 High Performance New Construction</v>
      </c>
      <c r="G18" t="s">
        <v>90</v>
      </c>
      <c r="H18">
        <v>2014</v>
      </c>
      <c r="I18" t="s">
        <v>91</v>
      </c>
      <c r="J18" t="s">
        <v>86</v>
      </c>
      <c r="K18">
        <v>4</v>
      </c>
      <c r="L18">
        <v>252.44417060000001</v>
      </c>
      <c r="M18">
        <v>68104.497770000002</v>
      </c>
      <c r="N18" t="str">
        <f t="shared" si="1"/>
        <v>2014BusinessHigh Performance New Construction</v>
      </c>
      <c r="O18" s="9">
        <v>0</v>
      </c>
      <c r="P18" s="9">
        <v>0</v>
      </c>
      <c r="Q18" s="9">
        <v>0</v>
      </c>
      <c r="R18" s="9">
        <v>252.44417060000001</v>
      </c>
      <c r="S18" s="9">
        <v>252.44417060000001</v>
      </c>
      <c r="T18" s="9">
        <v>252.44417060000001</v>
      </c>
      <c r="U18" s="9">
        <v>252.44417060000001</v>
      </c>
      <c r="V18" s="9">
        <v>252.44417060000001</v>
      </c>
      <c r="W18" s="9">
        <v>252.44417060000001</v>
      </c>
      <c r="X18" s="9">
        <v>252.44417060000001</v>
      </c>
      <c r="Y18" s="9">
        <v>252.44417060000001</v>
      </c>
      <c r="Z18" s="9">
        <v>252.44417060000001</v>
      </c>
      <c r="AA18" s="9">
        <v>252.44417060000001</v>
      </c>
      <c r="AB18" s="9">
        <v>252.44417060000001</v>
      </c>
      <c r="AC18" s="9">
        <v>252.44417060000001</v>
      </c>
      <c r="AD18" s="9">
        <v>252.44417060000001</v>
      </c>
      <c r="AE18" s="9">
        <v>252.44417060000001</v>
      </c>
      <c r="AF18" s="9">
        <v>252.44417060000001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68104.497770000002</v>
      </c>
      <c r="AW18" s="9">
        <v>68104.497770000002</v>
      </c>
      <c r="AX18" s="9">
        <v>68104.497770000002</v>
      </c>
      <c r="AY18" s="9">
        <v>68104.497770000002</v>
      </c>
      <c r="AZ18" s="9">
        <v>68104.497770000002</v>
      </c>
      <c r="BA18" s="9">
        <v>68104.497770000002</v>
      </c>
      <c r="BB18" s="9">
        <v>68104.497770000002</v>
      </c>
      <c r="BC18" s="9">
        <v>68104.497770000002</v>
      </c>
      <c r="BD18" s="9">
        <v>68104.497770000002</v>
      </c>
      <c r="BE18" s="9">
        <v>68104.497770000002</v>
      </c>
      <c r="BF18" s="9">
        <v>68104.497770000002</v>
      </c>
      <c r="BG18" s="9">
        <v>68104.497770000002</v>
      </c>
      <c r="BH18" s="9">
        <v>68104.497770000002</v>
      </c>
      <c r="BI18" s="9">
        <v>68104.497770000002</v>
      </c>
      <c r="BJ18" s="9">
        <v>68104.497770000002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9">
        <v>0</v>
      </c>
    </row>
    <row r="19" spans="1:74" x14ac:dyDescent="0.2">
      <c r="A19" t="s">
        <v>5</v>
      </c>
      <c r="B19" t="s">
        <v>87</v>
      </c>
      <c r="C19" t="s">
        <v>93</v>
      </c>
      <c r="D19">
        <v>10</v>
      </c>
      <c r="E19" t="s">
        <v>89</v>
      </c>
      <c r="F19" t="str">
        <f t="shared" si="0"/>
        <v>10 Retrofit</v>
      </c>
      <c r="G19" t="s">
        <v>90</v>
      </c>
      <c r="H19">
        <v>2014</v>
      </c>
      <c r="I19" t="s">
        <v>91</v>
      </c>
      <c r="J19" t="s">
        <v>94</v>
      </c>
      <c r="K19">
        <v>53</v>
      </c>
      <c r="L19">
        <v>170.06639430000001</v>
      </c>
      <c r="M19">
        <v>1287576.034</v>
      </c>
      <c r="N19" t="str">
        <f t="shared" si="1"/>
        <v>2014BusinessRetrofit</v>
      </c>
      <c r="O19" s="9">
        <v>0</v>
      </c>
      <c r="P19" s="9">
        <v>0</v>
      </c>
      <c r="Q19" s="9">
        <v>0</v>
      </c>
      <c r="R19" s="9">
        <v>170.06639430000001</v>
      </c>
      <c r="S19" s="9">
        <v>170.06639430000001</v>
      </c>
      <c r="T19" s="9">
        <v>170.06639430000001</v>
      </c>
      <c r="U19" s="9">
        <v>160.18006990000001</v>
      </c>
      <c r="V19" s="9">
        <v>160.18006990000001</v>
      </c>
      <c r="W19" s="9">
        <v>159.8807846</v>
      </c>
      <c r="X19" s="9">
        <v>155.17010669999999</v>
      </c>
      <c r="Y19" s="9">
        <v>155.17010669999999</v>
      </c>
      <c r="Z19" s="9">
        <v>149.3491473</v>
      </c>
      <c r="AA19" s="9">
        <v>129.39242820000001</v>
      </c>
      <c r="AB19" s="9">
        <v>108.7874236</v>
      </c>
      <c r="AC19" s="9">
        <v>107.63288230000001</v>
      </c>
      <c r="AD19" s="9">
        <v>80.250310049999996</v>
      </c>
      <c r="AE19" s="9">
        <v>80.250310049999996</v>
      </c>
      <c r="AF19" s="9">
        <v>80.250310049999996</v>
      </c>
      <c r="AG19" s="9">
        <v>66.452587579999999</v>
      </c>
      <c r="AH19" s="9">
        <v>15.992551730000002</v>
      </c>
      <c r="AI19" s="9">
        <v>15.992551730000002</v>
      </c>
      <c r="AJ19" s="9">
        <v>15.992551730000002</v>
      </c>
      <c r="AK19" s="9">
        <v>15.992551730000002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1287576.034</v>
      </c>
      <c r="AW19" s="9">
        <v>1287576.034</v>
      </c>
      <c r="AX19" s="9">
        <v>1287576.034</v>
      </c>
      <c r="AY19" s="9">
        <v>1253137.1370000001</v>
      </c>
      <c r="AZ19" s="9">
        <v>1253137.1370000001</v>
      </c>
      <c r="BA19" s="9">
        <v>1252094.58</v>
      </c>
      <c r="BB19" s="9">
        <v>1217560.121</v>
      </c>
      <c r="BC19" s="9">
        <v>1217560.121</v>
      </c>
      <c r="BD19" s="9">
        <v>1172092.023</v>
      </c>
      <c r="BE19" s="9">
        <v>1017394.588</v>
      </c>
      <c r="BF19" s="9">
        <v>849656.82499999995</v>
      </c>
      <c r="BG19" s="9">
        <v>820198.55500000005</v>
      </c>
      <c r="BH19" s="9">
        <v>614698.81480000005</v>
      </c>
      <c r="BI19" s="9">
        <v>614698.81480000005</v>
      </c>
      <c r="BJ19" s="9">
        <v>614698.81480000005</v>
      </c>
      <c r="BK19" s="9">
        <v>488110.51240000001</v>
      </c>
      <c r="BL19" s="9">
        <v>25160.899979999998</v>
      </c>
      <c r="BM19" s="9">
        <v>25160.899979999998</v>
      </c>
      <c r="BN19" s="9">
        <v>25160.899979999998</v>
      </c>
      <c r="BO19" s="9">
        <v>25160.899979999998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9">
        <v>0</v>
      </c>
    </row>
    <row r="20" spans="1:74" x14ac:dyDescent="0.2">
      <c r="A20" t="s">
        <v>5</v>
      </c>
      <c r="B20" t="s">
        <v>98</v>
      </c>
      <c r="C20" t="s">
        <v>115</v>
      </c>
      <c r="D20">
        <v>2</v>
      </c>
      <c r="E20" t="s">
        <v>100</v>
      </c>
      <c r="F20" t="str">
        <f t="shared" si="0"/>
        <v>02 Appliance Exchange</v>
      </c>
      <c r="G20" t="s">
        <v>90</v>
      </c>
      <c r="H20">
        <v>2014</v>
      </c>
      <c r="I20" t="s">
        <v>116</v>
      </c>
      <c r="J20" t="s">
        <v>117</v>
      </c>
      <c r="K20">
        <v>38</v>
      </c>
      <c r="L20">
        <v>7.8733757640000004</v>
      </c>
      <c r="M20">
        <v>14038.71536</v>
      </c>
      <c r="N20" t="str">
        <f t="shared" si="1"/>
        <v>2014ConsumerAppliance Exchange</v>
      </c>
      <c r="O20" s="9">
        <v>0</v>
      </c>
      <c r="P20" s="9">
        <v>0</v>
      </c>
      <c r="Q20" s="9">
        <v>0</v>
      </c>
      <c r="R20" s="9">
        <v>7.8733757640000004</v>
      </c>
      <c r="S20" s="9">
        <v>7.8733757640000004</v>
      </c>
      <c r="T20" s="9">
        <v>7.8733757640000004</v>
      </c>
      <c r="U20" s="9">
        <v>7.8733757640000004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14038.71536</v>
      </c>
      <c r="AW20" s="9">
        <v>14038.71536</v>
      </c>
      <c r="AX20" s="9">
        <v>14038.71536</v>
      </c>
      <c r="AY20" s="9">
        <v>14038.71536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9">
        <v>0</v>
      </c>
    </row>
    <row r="21" spans="1:74" x14ac:dyDescent="0.2">
      <c r="A21" t="s">
        <v>5</v>
      </c>
      <c r="B21" t="s">
        <v>98</v>
      </c>
      <c r="C21" t="s">
        <v>118</v>
      </c>
      <c r="D21">
        <v>1</v>
      </c>
      <c r="E21" t="s">
        <v>100</v>
      </c>
      <c r="F21" t="str">
        <f t="shared" si="0"/>
        <v>01 Appliance Retirement</v>
      </c>
      <c r="G21" t="s">
        <v>90</v>
      </c>
      <c r="H21">
        <v>2014</v>
      </c>
      <c r="I21" t="s">
        <v>91</v>
      </c>
      <c r="J21" t="s">
        <v>117</v>
      </c>
      <c r="K21">
        <v>1</v>
      </c>
      <c r="L21">
        <v>0.11675429700000001</v>
      </c>
      <c r="M21">
        <v>104.40804660000001</v>
      </c>
      <c r="N21" t="str">
        <f t="shared" si="1"/>
        <v>2014ConsumerAppliance Retirement</v>
      </c>
      <c r="O21" s="9">
        <v>0</v>
      </c>
      <c r="P21" s="9">
        <v>0</v>
      </c>
      <c r="Q21" s="9">
        <v>0</v>
      </c>
      <c r="R21" s="9">
        <v>0.11675429700000001</v>
      </c>
      <c r="S21" s="9">
        <v>0.11675429700000001</v>
      </c>
      <c r="T21" s="9">
        <v>0.11675429700000001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104.40804660000001</v>
      </c>
      <c r="AW21" s="9">
        <v>104.40804660000001</v>
      </c>
      <c r="AX21" s="9">
        <v>104.40804660000001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9"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0</v>
      </c>
      <c r="BR21" s="9">
        <v>0</v>
      </c>
      <c r="BS21" s="9">
        <v>0</v>
      </c>
      <c r="BT21" s="9">
        <v>0</v>
      </c>
      <c r="BU21" s="9">
        <v>0</v>
      </c>
      <c r="BV21" s="9">
        <v>0</v>
      </c>
    </row>
    <row r="22" spans="1:74" x14ac:dyDescent="0.2">
      <c r="A22" t="s">
        <v>5</v>
      </c>
      <c r="B22" t="s">
        <v>98</v>
      </c>
      <c r="C22" t="s">
        <v>118</v>
      </c>
      <c r="D22">
        <v>1</v>
      </c>
      <c r="E22" t="s">
        <v>100</v>
      </c>
      <c r="F22" t="str">
        <f t="shared" si="0"/>
        <v>01 Appliance Retirement</v>
      </c>
      <c r="G22" t="s">
        <v>90</v>
      </c>
      <c r="H22">
        <v>2014</v>
      </c>
      <c r="I22" t="s">
        <v>91</v>
      </c>
      <c r="J22" t="s">
        <v>117</v>
      </c>
      <c r="K22">
        <v>4</v>
      </c>
      <c r="L22">
        <v>0.70795933700000002</v>
      </c>
      <c r="M22">
        <v>1262.335233</v>
      </c>
      <c r="N22" t="str">
        <f t="shared" si="1"/>
        <v>2014ConsumerAppliance Retirement</v>
      </c>
      <c r="O22" s="9">
        <v>0</v>
      </c>
      <c r="P22" s="9">
        <v>0</v>
      </c>
      <c r="Q22" s="9">
        <v>0</v>
      </c>
      <c r="R22" s="9">
        <v>0.70795933700000002</v>
      </c>
      <c r="S22" s="9">
        <v>0.70795933700000002</v>
      </c>
      <c r="T22" s="9">
        <v>0.70795933700000002</v>
      </c>
      <c r="U22" s="9">
        <v>0.70795933700000002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1262.335233</v>
      </c>
      <c r="AW22" s="9">
        <v>1262.335233</v>
      </c>
      <c r="AX22" s="9">
        <v>1262.335233</v>
      </c>
      <c r="AY22" s="9">
        <v>1262.335233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9">
        <v>0</v>
      </c>
    </row>
    <row r="23" spans="1:74" x14ac:dyDescent="0.2">
      <c r="A23" t="s">
        <v>5</v>
      </c>
      <c r="B23" t="s">
        <v>98</v>
      </c>
      <c r="C23" t="s">
        <v>118</v>
      </c>
      <c r="D23">
        <v>1</v>
      </c>
      <c r="E23" t="s">
        <v>100</v>
      </c>
      <c r="F23" t="str">
        <f t="shared" si="0"/>
        <v>01 Appliance Retirement</v>
      </c>
      <c r="G23" t="s">
        <v>90</v>
      </c>
      <c r="H23">
        <v>2014</v>
      </c>
      <c r="I23" t="s">
        <v>91</v>
      </c>
      <c r="J23" t="s">
        <v>117</v>
      </c>
      <c r="K23">
        <v>34.021331097634295</v>
      </c>
      <c r="L23">
        <v>2.3691559585011359</v>
      </c>
      <c r="M23">
        <v>17154.036151022265</v>
      </c>
      <c r="N23" t="str">
        <f t="shared" si="1"/>
        <v>2014ConsumerAppliance Retirement</v>
      </c>
      <c r="O23" s="9">
        <v>0</v>
      </c>
      <c r="P23" s="9">
        <v>0</v>
      </c>
      <c r="Q23" s="9">
        <v>0</v>
      </c>
      <c r="R23" s="9">
        <v>2.3691559585011359</v>
      </c>
      <c r="S23" s="9">
        <v>2.3691559585011359</v>
      </c>
      <c r="T23" s="9">
        <v>2.3691559585011359</v>
      </c>
      <c r="U23" s="9">
        <v>2.3691559585011359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17154.036151022265</v>
      </c>
      <c r="AW23" s="9">
        <v>17154.036151022265</v>
      </c>
      <c r="AX23" s="9">
        <v>17154.036151022265</v>
      </c>
      <c r="AY23" s="9">
        <v>17154.036151022265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9"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V23" s="9">
        <v>0</v>
      </c>
    </row>
    <row r="24" spans="1:74" x14ac:dyDescent="0.2">
      <c r="A24" t="s">
        <v>5</v>
      </c>
      <c r="B24" t="s">
        <v>98</v>
      </c>
      <c r="C24" t="s">
        <v>118</v>
      </c>
      <c r="D24">
        <v>1</v>
      </c>
      <c r="E24" t="s">
        <v>100</v>
      </c>
      <c r="F24" t="str">
        <f t="shared" si="0"/>
        <v>01 Appliance Retirement</v>
      </c>
      <c r="G24" t="s">
        <v>90</v>
      </c>
      <c r="H24">
        <v>2014</v>
      </c>
      <c r="I24" t="s">
        <v>91</v>
      </c>
      <c r="J24" t="s">
        <v>117</v>
      </c>
      <c r="K24">
        <v>43.053327744085735</v>
      </c>
      <c r="L24">
        <v>2.5828355386204156</v>
      </c>
      <c r="M24">
        <v>17574.59552648231</v>
      </c>
      <c r="N24" t="str">
        <f t="shared" si="1"/>
        <v>2014ConsumerAppliance Retirement</v>
      </c>
      <c r="O24" s="9">
        <v>0</v>
      </c>
      <c r="P24" s="9">
        <v>0</v>
      </c>
      <c r="Q24" s="9">
        <v>0</v>
      </c>
      <c r="R24" s="9">
        <v>2.5828355386204156</v>
      </c>
      <c r="S24" s="9">
        <v>2.5828355386204156</v>
      </c>
      <c r="T24" s="9">
        <v>2.5828355386204156</v>
      </c>
      <c r="U24" s="9">
        <v>2.5828355386204156</v>
      </c>
      <c r="V24" s="9">
        <v>2.5828355386204156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17574.59552648231</v>
      </c>
      <c r="AW24" s="9">
        <v>17574.59552648231</v>
      </c>
      <c r="AX24" s="9">
        <v>17574.59552648231</v>
      </c>
      <c r="AY24" s="9">
        <v>17574.59552648231</v>
      </c>
      <c r="AZ24" s="9">
        <v>17574.59552648231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9">
        <v>0</v>
      </c>
    </row>
    <row r="25" spans="1:74" x14ac:dyDescent="0.2">
      <c r="A25" t="s">
        <v>5</v>
      </c>
      <c r="B25" t="s">
        <v>98</v>
      </c>
      <c r="C25" t="s">
        <v>119</v>
      </c>
      <c r="D25">
        <v>5</v>
      </c>
      <c r="E25" t="s">
        <v>100</v>
      </c>
      <c r="F25" t="str">
        <f t="shared" si="0"/>
        <v>05 Bi-Annual Retailer Event</v>
      </c>
      <c r="G25" t="s">
        <v>90</v>
      </c>
      <c r="H25">
        <v>2014</v>
      </c>
      <c r="I25" t="s">
        <v>101</v>
      </c>
      <c r="J25" t="s">
        <v>102</v>
      </c>
      <c r="K25">
        <v>25729.309160000001</v>
      </c>
      <c r="L25">
        <v>42.893680109999998</v>
      </c>
      <c r="M25">
        <v>655412.74170000001</v>
      </c>
      <c r="N25" t="str">
        <f t="shared" si="1"/>
        <v>2014ConsumerBi-Annual Retailer Event</v>
      </c>
      <c r="O25" s="9">
        <v>0</v>
      </c>
      <c r="P25" s="9">
        <v>0</v>
      </c>
      <c r="Q25" s="9">
        <v>0</v>
      </c>
      <c r="R25" s="9">
        <v>42.893680109999998</v>
      </c>
      <c r="S25" s="9">
        <v>37.441527460000003</v>
      </c>
      <c r="T25" s="9">
        <v>34.600167380000002</v>
      </c>
      <c r="U25" s="9">
        <v>34.600167380000002</v>
      </c>
      <c r="V25" s="9">
        <v>34.600167380000002</v>
      </c>
      <c r="W25" s="9">
        <v>34.600167380000002</v>
      </c>
      <c r="X25" s="9">
        <v>34.600167380000002</v>
      </c>
      <c r="Y25" s="9">
        <v>34.574289890000003</v>
      </c>
      <c r="Z25" s="9">
        <v>34.574289890000003</v>
      </c>
      <c r="AA25" s="9">
        <v>32.277503350000003</v>
      </c>
      <c r="AB25" s="9">
        <v>29.374510260000001</v>
      </c>
      <c r="AC25" s="9">
        <v>24.882918620000002</v>
      </c>
      <c r="AD25" s="9">
        <v>24.882918620000002</v>
      </c>
      <c r="AE25" s="9">
        <v>24.763182539999999</v>
      </c>
      <c r="AF25" s="9">
        <v>24.763182539999999</v>
      </c>
      <c r="AG25" s="9">
        <v>24.712602019999999</v>
      </c>
      <c r="AH25" s="9">
        <v>20.089721870000002</v>
      </c>
      <c r="AI25" s="9">
        <v>20.089721870000002</v>
      </c>
      <c r="AJ25" s="9">
        <v>20.089721870000002</v>
      </c>
      <c r="AK25" s="9">
        <v>20.089721870000002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655412.74170000001</v>
      </c>
      <c r="AW25" s="9">
        <v>568563.63009999995</v>
      </c>
      <c r="AX25" s="9">
        <v>523302.68190000003</v>
      </c>
      <c r="AY25" s="9">
        <v>523302.68190000003</v>
      </c>
      <c r="AZ25" s="9">
        <v>523302.68190000003</v>
      </c>
      <c r="BA25" s="9">
        <v>523302.68190000003</v>
      </c>
      <c r="BB25" s="9">
        <v>523302.68190000003</v>
      </c>
      <c r="BC25" s="9">
        <v>523075.99519999995</v>
      </c>
      <c r="BD25" s="9">
        <v>523075.99519999995</v>
      </c>
      <c r="BE25" s="9">
        <v>486489.73590000003</v>
      </c>
      <c r="BF25" s="9">
        <v>472960.66710000002</v>
      </c>
      <c r="BG25" s="9">
        <v>399939.49440000003</v>
      </c>
      <c r="BH25" s="9">
        <v>399939.49440000003</v>
      </c>
      <c r="BI25" s="9">
        <v>394212.39529999997</v>
      </c>
      <c r="BJ25" s="9">
        <v>394212.39529999997</v>
      </c>
      <c r="BK25" s="9">
        <v>393655.06959999999</v>
      </c>
      <c r="BL25" s="9">
        <v>320015.70909999998</v>
      </c>
      <c r="BM25" s="9">
        <v>320015.70909999998</v>
      </c>
      <c r="BN25" s="9">
        <v>320015.70909999998</v>
      </c>
      <c r="BO25" s="9">
        <v>320015.70909999998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9">
        <v>0</v>
      </c>
    </row>
    <row r="26" spans="1:74" x14ac:dyDescent="0.2">
      <c r="A26" t="s">
        <v>5</v>
      </c>
      <c r="B26" t="s">
        <v>98</v>
      </c>
      <c r="C26" t="s">
        <v>99</v>
      </c>
      <c r="D26">
        <v>4</v>
      </c>
      <c r="E26" t="s">
        <v>100</v>
      </c>
      <c r="F26" t="str">
        <f t="shared" si="0"/>
        <v>04 Conservation Instant Coupon Booklet</v>
      </c>
      <c r="G26" t="s">
        <v>90</v>
      </c>
      <c r="H26">
        <v>2014</v>
      </c>
      <c r="I26" t="s">
        <v>101</v>
      </c>
      <c r="J26" t="s">
        <v>102</v>
      </c>
      <c r="K26">
        <v>5536.4155499999997</v>
      </c>
      <c r="L26">
        <v>11.234249309999999</v>
      </c>
      <c r="M26">
        <v>153000.45480000001</v>
      </c>
      <c r="N26" t="str">
        <f t="shared" si="1"/>
        <v>2014ConsumerConservation Instant Coupon Booklet</v>
      </c>
      <c r="O26" s="9">
        <v>0</v>
      </c>
      <c r="P26" s="9">
        <v>0</v>
      </c>
      <c r="Q26" s="9">
        <v>0</v>
      </c>
      <c r="R26" s="9">
        <v>11.234249309999999</v>
      </c>
      <c r="S26" s="9">
        <v>10.585293500000001</v>
      </c>
      <c r="T26" s="9">
        <v>10.271865650000001</v>
      </c>
      <c r="U26" s="9">
        <v>10.271865650000001</v>
      </c>
      <c r="V26" s="9">
        <v>10.271865650000001</v>
      </c>
      <c r="W26" s="9">
        <v>10.271865650000001</v>
      </c>
      <c r="X26" s="9">
        <v>10.271865650000001</v>
      </c>
      <c r="Y26" s="9">
        <v>10.24194481</v>
      </c>
      <c r="Z26" s="9">
        <v>10.24194481</v>
      </c>
      <c r="AA26" s="9">
        <v>9.0221895910000001</v>
      </c>
      <c r="AB26" s="9">
        <v>6.5743703570000003</v>
      </c>
      <c r="AC26" s="9">
        <v>6.5742083339999997</v>
      </c>
      <c r="AD26" s="9">
        <v>6.5742083339999997</v>
      </c>
      <c r="AE26" s="9">
        <v>6.5612134859999998</v>
      </c>
      <c r="AF26" s="9">
        <v>6.5612134859999998</v>
      </c>
      <c r="AG26" s="9">
        <v>6.5498920429999998</v>
      </c>
      <c r="AH26" s="9">
        <v>2.951715965</v>
      </c>
      <c r="AI26" s="9">
        <v>2.951715965</v>
      </c>
      <c r="AJ26" s="9">
        <v>2.951715965</v>
      </c>
      <c r="AK26" s="9">
        <v>2.951715965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153000.45480000001</v>
      </c>
      <c r="AW26" s="9">
        <v>142210.23540000001</v>
      </c>
      <c r="AX26" s="9">
        <v>137012.81529999999</v>
      </c>
      <c r="AY26" s="9">
        <v>137012.81529999999</v>
      </c>
      <c r="AZ26" s="9">
        <v>137012.81529999999</v>
      </c>
      <c r="BA26" s="9">
        <v>137012.81529999999</v>
      </c>
      <c r="BB26" s="9">
        <v>137012.81529999999</v>
      </c>
      <c r="BC26" s="9">
        <v>136750.70869999999</v>
      </c>
      <c r="BD26" s="9">
        <v>136750.70869999999</v>
      </c>
      <c r="BE26" s="9">
        <v>117320.8315</v>
      </c>
      <c r="BF26" s="9">
        <v>108606.9472</v>
      </c>
      <c r="BG26" s="9">
        <v>107271.69070000001</v>
      </c>
      <c r="BH26" s="9">
        <v>107271.69070000001</v>
      </c>
      <c r="BI26" s="9">
        <v>106642.39320000001</v>
      </c>
      <c r="BJ26" s="9">
        <v>106642.39320000001</v>
      </c>
      <c r="BK26" s="9">
        <v>106517.64690000001</v>
      </c>
      <c r="BL26" s="9">
        <v>49201.130740000001</v>
      </c>
      <c r="BM26" s="9">
        <v>49201.130740000001</v>
      </c>
      <c r="BN26" s="9">
        <v>49201.130740000001</v>
      </c>
      <c r="BO26" s="9">
        <v>49201.130740000001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9">
        <v>0</v>
      </c>
    </row>
    <row r="27" spans="1:74" x14ac:dyDescent="0.2">
      <c r="A27" t="s">
        <v>5</v>
      </c>
      <c r="B27" t="s">
        <v>98</v>
      </c>
      <c r="C27" t="s">
        <v>103</v>
      </c>
      <c r="D27">
        <v>3</v>
      </c>
      <c r="E27" t="s">
        <v>100</v>
      </c>
      <c r="F27" t="str">
        <f t="shared" si="0"/>
        <v>03 HVAC Incentives</v>
      </c>
      <c r="G27" t="s">
        <v>90</v>
      </c>
      <c r="H27">
        <v>2014</v>
      </c>
      <c r="I27" t="s">
        <v>91</v>
      </c>
      <c r="J27" t="s">
        <v>105</v>
      </c>
      <c r="K27">
        <v>262</v>
      </c>
      <c r="L27">
        <v>64.304550685999999</v>
      </c>
      <c r="M27">
        <v>122815.47917599999</v>
      </c>
      <c r="N27" t="str">
        <f t="shared" si="1"/>
        <v>2014ConsumerHVAC Incentives</v>
      </c>
      <c r="O27" s="9">
        <v>0</v>
      </c>
      <c r="P27" s="9">
        <v>0</v>
      </c>
      <c r="Q27" s="9">
        <v>0</v>
      </c>
      <c r="R27" s="9">
        <v>64.304550685999999</v>
      </c>
      <c r="S27" s="9">
        <v>64.304550685999999</v>
      </c>
      <c r="T27" s="9">
        <v>64.304550685999999</v>
      </c>
      <c r="U27" s="9">
        <v>64.304550685999999</v>
      </c>
      <c r="V27" s="9">
        <v>64.304550685999999</v>
      </c>
      <c r="W27" s="9">
        <v>64.304550685999999</v>
      </c>
      <c r="X27" s="9">
        <v>64.304550685999999</v>
      </c>
      <c r="Y27" s="9">
        <v>64.304550685999999</v>
      </c>
      <c r="Z27" s="9">
        <v>64.304550685999999</v>
      </c>
      <c r="AA27" s="9">
        <v>64.304550685999999</v>
      </c>
      <c r="AB27" s="9">
        <v>64.304550685999999</v>
      </c>
      <c r="AC27" s="9">
        <v>64.304550685999999</v>
      </c>
      <c r="AD27" s="9">
        <v>64.304550685999999</v>
      </c>
      <c r="AE27" s="9">
        <v>64.304550685999999</v>
      </c>
      <c r="AF27" s="9">
        <v>64.304550685999999</v>
      </c>
      <c r="AG27" s="9">
        <v>64.304550685999999</v>
      </c>
      <c r="AH27" s="9">
        <v>64.304550685999999</v>
      </c>
      <c r="AI27" s="9">
        <v>64.304550685999999</v>
      </c>
      <c r="AJ27" s="9">
        <v>61.568516600000002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122815.47917599999</v>
      </c>
      <c r="AW27" s="9">
        <v>122815.47917599999</v>
      </c>
      <c r="AX27" s="9">
        <v>122815.47917599999</v>
      </c>
      <c r="AY27" s="9">
        <v>122815.47917599999</v>
      </c>
      <c r="AZ27" s="9">
        <v>122815.47917599999</v>
      </c>
      <c r="BA27" s="9">
        <v>122815.47917599999</v>
      </c>
      <c r="BB27" s="9">
        <v>122815.47917599999</v>
      </c>
      <c r="BC27" s="9">
        <v>122815.47917599999</v>
      </c>
      <c r="BD27" s="9">
        <v>122815.47917599999</v>
      </c>
      <c r="BE27" s="9">
        <v>122815.47917599999</v>
      </c>
      <c r="BF27" s="9">
        <v>122815.47917599999</v>
      </c>
      <c r="BG27" s="9">
        <v>122815.47917599999</v>
      </c>
      <c r="BH27" s="9">
        <v>122815.47917599999</v>
      </c>
      <c r="BI27" s="9">
        <v>122815.47917599999</v>
      </c>
      <c r="BJ27" s="9">
        <v>122815.47917599999</v>
      </c>
      <c r="BK27" s="9">
        <v>122815.47917599999</v>
      </c>
      <c r="BL27" s="9">
        <v>122815.47917599999</v>
      </c>
      <c r="BM27" s="9">
        <v>122815.47917599999</v>
      </c>
      <c r="BN27" s="9">
        <v>120368.7686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</row>
    <row r="28" spans="1:74" x14ac:dyDescent="0.2">
      <c r="A28" t="s">
        <v>95</v>
      </c>
      <c r="B28" t="s">
        <v>98</v>
      </c>
      <c r="C28" t="s">
        <v>120</v>
      </c>
      <c r="D28">
        <v>7</v>
      </c>
      <c r="E28" t="s">
        <v>100</v>
      </c>
      <c r="F28" t="str">
        <f t="shared" si="0"/>
        <v>07 Residential Demand Response</v>
      </c>
      <c r="G28" t="s">
        <v>90</v>
      </c>
      <c r="H28">
        <v>2014</v>
      </c>
      <c r="I28" t="s">
        <v>91</v>
      </c>
      <c r="J28" t="s">
        <v>110</v>
      </c>
      <c r="K28">
        <v>269</v>
      </c>
      <c r="N28" t="str">
        <f t="shared" si="1"/>
        <v>2014ConsumerResidential Demand Response</v>
      </c>
      <c r="O28" s="9">
        <v>0</v>
      </c>
      <c r="P28" s="9">
        <v>0</v>
      </c>
      <c r="Q28" s="9">
        <v>0</v>
      </c>
      <c r="R28" s="9">
        <v>99.232810000000001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0</v>
      </c>
      <c r="BT28" s="9">
        <v>0</v>
      </c>
      <c r="BU28" s="9">
        <v>0</v>
      </c>
      <c r="BV28" s="9">
        <v>0</v>
      </c>
    </row>
    <row r="29" spans="1:74" x14ac:dyDescent="0.2">
      <c r="A29" t="s">
        <v>5</v>
      </c>
      <c r="B29" t="s">
        <v>106</v>
      </c>
      <c r="C29" t="s">
        <v>107</v>
      </c>
      <c r="D29">
        <v>23</v>
      </c>
      <c r="E29" t="s">
        <v>100</v>
      </c>
      <c r="F29" t="str">
        <f t="shared" si="0"/>
        <v>23 Home Assistance Program</v>
      </c>
      <c r="G29" t="s">
        <v>90</v>
      </c>
      <c r="H29">
        <v>2014</v>
      </c>
      <c r="I29" t="s">
        <v>91</v>
      </c>
      <c r="J29" t="s">
        <v>108</v>
      </c>
      <c r="K29">
        <v>115</v>
      </c>
      <c r="L29">
        <v>20.409998730000002</v>
      </c>
      <c r="M29">
        <v>460643.28090000001</v>
      </c>
      <c r="N29" t="str">
        <f t="shared" si="1"/>
        <v>2014Home AssistanceHome Assistance Program</v>
      </c>
      <c r="O29" s="9">
        <v>0</v>
      </c>
      <c r="P29" s="9">
        <v>0</v>
      </c>
      <c r="Q29" s="9">
        <v>0</v>
      </c>
      <c r="R29" s="9">
        <v>20.427038020000001</v>
      </c>
      <c r="S29" s="9">
        <v>20.409998730000002</v>
      </c>
      <c r="T29" s="9">
        <v>20.273684580000001</v>
      </c>
      <c r="U29" s="9">
        <v>20.273684580000001</v>
      </c>
      <c r="V29" s="9">
        <v>20.273684580000001</v>
      </c>
      <c r="W29" s="9">
        <v>20.273684580000001</v>
      </c>
      <c r="X29" s="9">
        <v>20.273684580000001</v>
      </c>
      <c r="Y29" s="9">
        <v>20.273684580000001</v>
      </c>
      <c r="Z29" s="9">
        <v>19.71382272</v>
      </c>
      <c r="AA29" s="9">
        <v>19.71382272</v>
      </c>
      <c r="AB29" s="9">
        <v>18.59895049</v>
      </c>
      <c r="AC29" s="9">
        <v>16.029436700000002</v>
      </c>
      <c r="AD29" s="9">
        <v>16.029436700000002</v>
      </c>
      <c r="AE29" s="9">
        <v>16.029436700000002</v>
      </c>
      <c r="AF29" s="9">
        <v>10.79663687</v>
      </c>
      <c r="AG29" s="9">
        <v>10.61033688</v>
      </c>
      <c r="AH29" s="9">
        <v>10.61033688</v>
      </c>
      <c r="AI29" s="9">
        <v>10.61033688</v>
      </c>
      <c r="AJ29" s="9">
        <v>10.61033688</v>
      </c>
      <c r="AK29" s="9">
        <v>10.61033688</v>
      </c>
      <c r="AL29" s="9">
        <v>1.632100023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230487.54930000001</v>
      </c>
      <c r="AW29" s="9">
        <v>230155.7316</v>
      </c>
      <c r="AX29" s="9">
        <v>227501.19270000001</v>
      </c>
      <c r="AY29" s="9">
        <v>227501.19270000001</v>
      </c>
      <c r="AZ29" s="9">
        <v>227501.19270000001</v>
      </c>
      <c r="BA29" s="9">
        <v>227501.19270000001</v>
      </c>
      <c r="BB29" s="9">
        <v>227501.19270000001</v>
      </c>
      <c r="BC29" s="9">
        <v>227501.19270000001</v>
      </c>
      <c r="BD29" s="9">
        <v>216598.61929999999</v>
      </c>
      <c r="BE29" s="9">
        <v>216598.61929999999</v>
      </c>
      <c r="BF29" s="9">
        <v>154287.5154</v>
      </c>
      <c r="BG29" s="9">
        <v>79310</v>
      </c>
      <c r="BH29" s="9">
        <v>79310</v>
      </c>
      <c r="BI29" s="9">
        <v>79310</v>
      </c>
      <c r="BJ29" s="9">
        <v>36286</v>
      </c>
      <c r="BK29" s="9">
        <v>34747</v>
      </c>
      <c r="BL29" s="9">
        <v>34747</v>
      </c>
      <c r="BM29" s="9">
        <v>34747</v>
      </c>
      <c r="BN29" s="9">
        <v>34747</v>
      </c>
      <c r="BO29" s="9">
        <v>34747</v>
      </c>
      <c r="BP29" s="9">
        <v>12027</v>
      </c>
      <c r="BQ29" s="9">
        <v>0</v>
      </c>
      <c r="BR29" s="9">
        <v>0</v>
      </c>
      <c r="BS29" s="9">
        <v>0</v>
      </c>
      <c r="BT29" s="9">
        <v>0</v>
      </c>
      <c r="BU29" s="9">
        <v>0</v>
      </c>
      <c r="BV29" s="9">
        <v>0</v>
      </c>
    </row>
    <row r="30" spans="1:74" x14ac:dyDescent="0.2">
      <c r="A30" t="s">
        <v>95</v>
      </c>
      <c r="B30" t="s">
        <v>96</v>
      </c>
      <c r="C30" t="s">
        <v>97</v>
      </c>
      <c r="D30">
        <v>20</v>
      </c>
      <c r="E30" t="s">
        <v>96</v>
      </c>
      <c r="F30" t="str">
        <f t="shared" si="0"/>
        <v>20 Energy Managers</v>
      </c>
      <c r="G30" t="s">
        <v>90</v>
      </c>
      <c r="H30">
        <v>2014</v>
      </c>
      <c r="I30" t="s">
        <v>91</v>
      </c>
      <c r="J30" t="s">
        <v>86</v>
      </c>
      <c r="K30">
        <v>2</v>
      </c>
      <c r="L30">
        <v>0.12285</v>
      </c>
      <c r="M30">
        <v>2592</v>
      </c>
      <c r="N30" t="str">
        <f t="shared" si="1"/>
        <v>2014IndustrialEnergy Managers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0.12285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2592</v>
      </c>
      <c r="AW30" s="9">
        <v>1728</v>
      </c>
      <c r="AX30" s="9">
        <v>1728</v>
      </c>
      <c r="AY30" s="9">
        <v>1728</v>
      </c>
      <c r="AZ30" s="9">
        <v>1728</v>
      </c>
      <c r="BA30" s="9">
        <v>1728</v>
      </c>
      <c r="BB30" s="9">
        <v>1728</v>
      </c>
      <c r="BC30" s="9">
        <v>1728</v>
      </c>
      <c r="BD30" s="9">
        <v>1728</v>
      </c>
      <c r="BE30" s="9">
        <v>1728</v>
      </c>
      <c r="BF30" s="9">
        <v>1728</v>
      </c>
      <c r="BG30" s="9">
        <v>1728</v>
      </c>
      <c r="BH30" s="9">
        <v>1728</v>
      </c>
      <c r="BI30" s="9">
        <v>1728</v>
      </c>
      <c r="BJ30" s="9">
        <v>1728</v>
      </c>
      <c r="BK30" s="9">
        <v>1728</v>
      </c>
      <c r="BL30" s="9">
        <v>1728</v>
      </c>
      <c r="BM30" s="9">
        <v>1728</v>
      </c>
      <c r="BN30" s="9">
        <v>1728</v>
      </c>
      <c r="BO30" s="9">
        <v>1728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9">
        <v>0</v>
      </c>
    </row>
    <row r="31" spans="1:74" x14ac:dyDescent="0.2">
      <c r="A31" t="s">
        <v>5</v>
      </c>
      <c r="B31" t="s">
        <v>121</v>
      </c>
      <c r="C31" t="s">
        <v>122</v>
      </c>
      <c r="D31">
        <v>32</v>
      </c>
      <c r="E31" t="s">
        <v>121</v>
      </c>
      <c r="F31" t="str">
        <f t="shared" si="0"/>
        <v>32 Time-of-Use Savings</v>
      </c>
      <c r="G31" t="s">
        <v>90</v>
      </c>
      <c r="H31">
        <v>2014</v>
      </c>
      <c r="I31" t="s">
        <v>91</v>
      </c>
      <c r="J31" t="s">
        <v>91</v>
      </c>
      <c r="L31">
        <v>208.0515278</v>
      </c>
      <c r="M31">
        <v>0</v>
      </c>
      <c r="N31" t="str">
        <f t="shared" si="1"/>
        <v>2014OtherTime-of-Use Savings</v>
      </c>
      <c r="O31" s="9">
        <v>0</v>
      </c>
      <c r="P31" s="9">
        <v>0</v>
      </c>
      <c r="Q31" s="9">
        <v>0</v>
      </c>
      <c r="R31" s="9">
        <v>208.0515278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9"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9">
        <v>0</v>
      </c>
    </row>
  </sheetData>
  <sortState xmlns:xlrd2="http://schemas.microsoft.com/office/spreadsheetml/2017/richdata2" ref="A4:BU30">
    <sortCondition ref="H4:H30"/>
    <sortCondition ref="B4:B30"/>
    <sortCondition ref="C4:C30"/>
  </sortState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2418A-6DEC-EB46-84DC-A213EA383D0A}">
  <sheetPr codeName="Sheet4"/>
  <dimension ref="A1:AA45"/>
  <sheetViews>
    <sheetView topLeftCell="A3" workbookViewId="0">
      <selection activeCell="T20" sqref="T20"/>
    </sheetView>
  </sheetViews>
  <sheetFormatPr baseColWidth="10" defaultColWidth="11.5" defaultRowHeight="15" x14ac:dyDescent="0.2"/>
  <cols>
    <col min="1" max="1" width="37" bestFit="1" customWidth="1"/>
    <col min="2" max="14" width="13.1640625" bestFit="1" customWidth="1"/>
    <col min="15" max="27" width="14.1640625" bestFit="1" customWidth="1"/>
  </cols>
  <sheetData>
    <row r="1" spans="1:27" x14ac:dyDescent="0.2">
      <c r="A1" t="s">
        <v>166</v>
      </c>
    </row>
    <row r="4" spans="1:27" x14ac:dyDescent="0.2">
      <c r="A4" s="10" t="s">
        <v>123</v>
      </c>
      <c r="B4" t="s">
        <v>124</v>
      </c>
      <c r="C4" t="s">
        <v>125</v>
      </c>
      <c r="D4" t="s">
        <v>126</v>
      </c>
      <c r="E4" t="s">
        <v>127</v>
      </c>
      <c r="F4" t="s">
        <v>128</v>
      </c>
      <c r="G4" t="s">
        <v>129</v>
      </c>
      <c r="H4" t="s">
        <v>130</v>
      </c>
      <c r="I4" t="s">
        <v>131</v>
      </c>
      <c r="J4" t="s">
        <v>132</v>
      </c>
      <c r="K4" t="s">
        <v>133</v>
      </c>
      <c r="L4" t="s">
        <v>134</v>
      </c>
      <c r="M4" t="s">
        <v>135</v>
      </c>
      <c r="N4" t="s">
        <v>136</v>
      </c>
      <c r="O4" t="s">
        <v>137</v>
      </c>
      <c r="P4" t="s">
        <v>138</v>
      </c>
      <c r="Q4" t="s">
        <v>139</v>
      </c>
      <c r="R4" t="s">
        <v>140</v>
      </c>
      <c r="S4" t="s">
        <v>141</v>
      </c>
      <c r="T4" t="s">
        <v>142</v>
      </c>
      <c r="U4" t="s">
        <v>143</v>
      </c>
      <c r="V4" t="s">
        <v>144</v>
      </c>
      <c r="W4" t="s">
        <v>145</v>
      </c>
      <c r="X4" t="s">
        <v>146</v>
      </c>
      <c r="Y4" t="s">
        <v>147</v>
      </c>
      <c r="Z4" t="s">
        <v>148</v>
      </c>
      <c r="AA4" t="s">
        <v>149</v>
      </c>
    </row>
    <row r="5" spans="1:27" x14ac:dyDescent="0.2">
      <c r="A5" s="11">
        <v>2011</v>
      </c>
      <c r="B5" s="8">
        <v>0.24677522499999999</v>
      </c>
      <c r="C5" s="8">
        <v>0.24677522499999999</v>
      </c>
      <c r="D5" s="8">
        <v>0.24677522499999999</v>
      </c>
      <c r="E5" s="8">
        <v>0.24677522499999999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1222.0406190000001</v>
      </c>
      <c r="P5" s="8">
        <v>1222.0406190000001</v>
      </c>
      <c r="Q5" s="8">
        <v>1222.0406190000001</v>
      </c>
      <c r="R5" s="8">
        <v>1222.0406190000001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</row>
    <row r="6" spans="1:27" x14ac:dyDescent="0.2">
      <c r="A6" s="12" t="s">
        <v>87</v>
      </c>
      <c r="B6" s="8">
        <v>0.24677522499999999</v>
      </c>
      <c r="C6" s="8">
        <v>0.24677522499999999</v>
      </c>
      <c r="D6" s="8">
        <v>0.24677522499999999</v>
      </c>
      <c r="E6" s="8">
        <v>0.24677522499999999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1222.0406190000001</v>
      </c>
      <c r="P6" s="8">
        <v>1222.0406190000001</v>
      </c>
      <c r="Q6" s="8">
        <v>1222.0406190000001</v>
      </c>
      <c r="R6" s="8">
        <v>1222.0406190000001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</row>
    <row r="7" spans="1:27" x14ac:dyDescent="0.2">
      <c r="A7" s="13" t="s">
        <v>150</v>
      </c>
      <c r="B7" s="8">
        <v>0.24677522499999999</v>
      </c>
      <c r="C7" s="8">
        <v>0.24677522499999999</v>
      </c>
      <c r="D7" s="8">
        <v>0.24677522499999999</v>
      </c>
      <c r="E7" s="8">
        <v>0.24677522499999999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1222.0406190000001</v>
      </c>
      <c r="P7" s="8">
        <v>1222.0406190000001</v>
      </c>
      <c r="Q7" s="8">
        <v>1222.0406190000001</v>
      </c>
      <c r="R7" s="8">
        <v>1222.0406190000001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</row>
    <row r="8" spans="1:27" x14ac:dyDescent="0.2">
      <c r="A8" s="11">
        <v>2012</v>
      </c>
      <c r="B8" s="8">
        <v>0</v>
      </c>
      <c r="C8" s="8">
        <v>0.51739881799999998</v>
      </c>
      <c r="D8" s="8">
        <v>0.51739881799999998</v>
      </c>
      <c r="E8" s="8">
        <v>0.51739881799999998</v>
      </c>
      <c r="F8" s="8">
        <v>0.51739881799999998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2562.1792879999998</v>
      </c>
      <c r="Q8" s="8">
        <v>2562.1792879999998</v>
      </c>
      <c r="R8" s="8">
        <v>2562.1792879999998</v>
      </c>
      <c r="S8" s="8">
        <v>2562.1792879999998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</row>
    <row r="9" spans="1:27" x14ac:dyDescent="0.2">
      <c r="A9" s="12" t="s">
        <v>87</v>
      </c>
      <c r="B9" s="8">
        <v>0</v>
      </c>
      <c r="C9" s="8">
        <v>0.51739881799999998</v>
      </c>
      <c r="D9" s="8">
        <v>0.51739881799999998</v>
      </c>
      <c r="E9" s="8">
        <v>0.51739881799999998</v>
      </c>
      <c r="F9" s="8">
        <v>0.51739881799999998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2562.1792879999998</v>
      </c>
      <c r="Q9" s="8">
        <v>2562.1792879999998</v>
      </c>
      <c r="R9" s="8">
        <v>2562.1792879999998</v>
      </c>
      <c r="S9" s="8">
        <v>2562.1792879999998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</row>
    <row r="10" spans="1:27" x14ac:dyDescent="0.2">
      <c r="A10" s="13" t="s">
        <v>151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</row>
    <row r="11" spans="1:27" x14ac:dyDescent="0.2">
      <c r="A11" s="13" t="s">
        <v>150</v>
      </c>
      <c r="B11" s="8">
        <v>0</v>
      </c>
      <c r="C11" s="8">
        <v>0.51739881799999998</v>
      </c>
      <c r="D11" s="8">
        <v>0.51739881799999998</v>
      </c>
      <c r="E11" s="8">
        <v>0.51739881799999998</v>
      </c>
      <c r="F11" s="8">
        <v>0.51739881799999998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2562.1792879999998</v>
      </c>
      <c r="Q11" s="8">
        <v>2562.1792879999998</v>
      </c>
      <c r="R11" s="8">
        <v>2562.1792879999998</v>
      </c>
      <c r="S11" s="8">
        <v>2562.1792879999998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</row>
    <row r="12" spans="1:27" x14ac:dyDescent="0.2">
      <c r="A12" s="12" t="s">
        <v>96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</row>
    <row r="13" spans="1:27" x14ac:dyDescent="0.2">
      <c r="A13" s="13" t="s">
        <v>152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</row>
    <row r="14" spans="1:27" x14ac:dyDescent="0.2">
      <c r="A14" s="11">
        <v>2013</v>
      </c>
      <c r="B14" s="8">
        <v>0</v>
      </c>
      <c r="C14" s="8">
        <v>0</v>
      </c>
      <c r="D14" s="8">
        <v>547.1172060639999</v>
      </c>
      <c r="E14" s="8">
        <v>546.23317419399984</v>
      </c>
      <c r="F14" s="8">
        <v>546.21468967399983</v>
      </c>
      <c r="G14" s="8">
        <v>546.06445024399977</v>
      </c>
      <c r="H14" s="8">
        <v>530.57161893099999</v>
      </c>
      <c r="I14" s="8">
        <v>528.90607938100004</v>
      </c>
      <c r="J14" s="8">
        <v>528.90607938100004</v>
      </c>
      <c r="K14" s="8">
        <v>528.84101258100009</v>
      </c>
      <c r="L14" s="8">
        <v>523.71854788099995</v>
      </c>
      <c r="M14" s="8">
        <v>511.57849638099998</v>
      </c>
      <c r="N14" s="8">
        <v>490.45349422099997</v>
      </c>
      <c r="O14" s="8">
        <v>0</v>
      </c>
      <c r="P14" s="8">
        <v>0</v>
      </c>
      <c r="Q14" s="8">
        <v>722871.47952759999</v>
      </c>
      <c r="R14" s="8">
        <v>716069.67652760004</v>
      </c>
      <c r="S14" s="8">
        <v>707603.71572760004</v>
      </c>
      <c r="T14" s="8">
        <v>704700.05872759991</v>
      </c>
      <c r="U14" s="8">
        <v>632964.42433760001</v>
      </c>
      <c r="V14" s="8">
        <v>624830.68903759995</v>
      </c>
      <c r="W14" s="8">
        <v>624830.68903759995</v>
      </c>
      <c r="X14" s="8">
        <v>623218.36463760003</v>
      </c>
      <c r="Y14" s="8">
        <v>583430.30923760007</v>
      </c>
      <c r="Z14" s="8">
        <v>524162.76093759999</v>
      </c>
      <c r="AA14" s="8">
        <v>351956.87334759999</v>
      </c>
    </row>
    <row r="15" spans="1:27" x14ac:dyDescent="0.2">
      <c r="A15" s="12" t="s">
        <v>87</v>
      </c>
      <c r="B15" s="8">
        <v>0</v>
      </c>
      <c r="C15" s="8">
        <v>0</v>
      </c>
      <c r="D15" s="8">
        <v>522.26252745299996</v>
      </c>
      <c r="E15" s="8">
        <v>521.58182495299991</v>
      </c>
      <c r="F15" s="8">
        <v>521.58182495299991</v>
      </c>
      <c r="G15" s="8">
        <v>521.58182495299991</v>
      </c>
      <c r="H15" s="8">
        <v>506.08917539999999</v>
      </c>
      <c r="I15" s="8">
        <v>504.42381760000001</v>
      </c>
      <c r="J15" s="8">
        <v>504.42381760000001</v>
      </c>
      <c r="K15" s="8">
        <v>504.35875080000005</v>
      </c>
      <c r="L15" s="8">
        <v>501.47041660000002</v>
      </c>
      <c r="M15" s="8">
        <v>489.33036509999999</v>
      </c>
      <c r="N15" s="8">
        <v>473.14049039999998</v>
      </c>
      <c r="O15" s="8">
        <v>0</v>
      </c>
      <c r="P15" s="8">
        <v>0</v>
      </c>
      <c r="Q15" s="8">
        <v>523095.28269000002</v>
      </c>
      <c r="R15" s="8">
        <v>520253.05168999999</v>
      </c>
      <c r="S15" s="8">
        <v>520253.05168999999</v>
      </c>
      <c r="T15" s="8">
        <v>520253.05168999999</v>
      </c>
      <c r="U15" s="8">
        <v>448520.90100000001</v>
      </c>
      <c r="V15" s="8">
        <v>440390.64939999999</v>
      </c>
      <c r="W15" s="8">
        <v>440390.64939999999</v>
      </c>
      <c r="X15" s="8">
        <v>438778.32500000001</v>
      </c>
      <c r="Y15" s="8">
        <v>426158.15360000002</v>
      </c>
      <c r="Z15" s="8">
        <v>366890.6053</v>
      </c>
      <c r="AA15" s="8">
        <v>263061.359</v>
      </c>
    </row>
    <row r="16" spans="1:27" x14ac:dyDescent="0.2">
      <c r="A16" s="13" t="s">
        <v>151</v>
      </c>
      <c r="B16" s="8">
        <v>0</v>
      </c>
      <c r="C16" s="8">
        <v>0</v>
      </c>
      <c r="D16" s="8">
        <v>513.44400580000001</v>
      </c>
      <c r="E16" s="8">
        <v>512.76330329999996</v>
      </c>
      <c r="F16" s="8">
        <v>512.76330329999996</v>
      </c>
      <c r="G16" s="8">
        <v>512.76330329999996</v>
      </c>
      <c r="H16" s="8">
        <v>506.08917539999999</v>
      </c>
      <c r="I16" s="8">
        <v>504.42381760000001</v>
      </c>
      <c r="J16" s="8">
        <v>504.42381760000001</v>
      </c>
      <c r="K16" s="8">
        <v>504.35875080000005</v>
      </c>
      <c r="L16" s="8">
        <v>501.47041660000002</v>
      </c>
      <c r="M16" s="8">
        <v>489.33036509999999</v>
      </c>
      <c r="N16" s="8">
        <v>473.14049039999998</v>
      </c>
      <c r="O16" s="8">
        <v>0</v>
      </c>
      <c r="P16" s="8">
        <v>0</v>
      </c>
      <c r="Q16" s="8">
        <v>474612.3798</v>
      </c>
      <c r="R16" s="8">
        <v>471770.14880000002</v>
      </c>
      <c r="S16" s="8">
        <v>471770.14880000002</v>
      </c>
      <c r="T16" s="8">
        <v>471770.14880000002</v>
      </c>
      <c r="U16" s="8">
        <v>448520.90100000001</v>
      </c>
      <c r="V16" s="8">
        <v>440390.64939999999</v>
      </c>
      <c r="W16" s="8">
        <v>440390.64939999999</v>
      </c>
      <c r="X16" s="8">
        <v>438778.32500000001</v>
      </c>
      <c r="Y16" s="8">
        <v>426158.15360000002</v>
      </c>
      <c r="Z16" s="8">
        <v>366890.6053</v>
      </c>
      <c r="AA16" s="8">
        <v>263061.359</v>
      </c>
    </row>
    <row r="17" spans="1:27" x14ac:dyDescent="0.2">
      <c r="A17" s="13" t="s">
        <v>150</v>
      </c>
      <c r="B17" s="8">
        <v>0</v>
      </c>
      <c r="C17" s="8">
        <v>0</v>
      </c>
      <c r="D17" s="8">
        <v>8.8185216529999995</v>
      </c>
      <c r="E17" s="8">
        <v>8.8185216529999995</v>
      </c>
      <c r="F17" s="8">
        <v>8.8185216529999995</v>
      </c>
      <c r="G17" s="8">
        <v>8.8185216529999995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48482.902889999998</v>
      </c>
      <c r="R17" s="8">
        <v>48482.902889999998</v>
      </c>
      <c r="S17" s="8">
        <v>48482.902889999998</v>
      </c>
      <c r="T17" s="8">
        <v>48482.902889999998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</row>
    <row r="18" spans="1:27" x14ac:dyDescent="0.2">
      <c r="A18" s="12" t="s">
        <v>98</v>
      </c>
      <c r="B18" s="8">
        <v>0</v>
      </c>
      <c r="C18" s="8">
        <v>0</v>
      </c>
      <c r="D18" s="8">
        <v>1.3622988409999999</v>
      </c>
      <c r="E18" s="8">
        <v>1.3622988409999999</v>
      </c>
      <c r="F18" s="8">
        <v>1.3622988409999999</v>
      </c>
      <c r="G18" s="8">
        <v>1.3602988409999999</v>
      </c>
      <c r="H18" s="8">
        <v>1.3602988409999999</v>
      </c>
      <c r="I18" s="8">
        <v>1.3602988409999999</v>
      </c>
      <c r="J18" s="8">
        <v>1.3602988409999999</v>
      </c>
      <c r="K18" s="8">
        <v>1.3602988409999999</v>
      </c>
      <c r="L18" s="8">
        <v>1.359298841</v>
      </c>
      <c r="M18" s="8">
        <v>1.359298841</v>
      </c>
      <c r="N18" s="8">
        <v>1.3582988409999999</v>
      </c>
      <c r="O18" s="8">
        <v>0</v>
      </c>
      <c r="P18" s="8">
        <v>0</v>
      </c>
      <c r="Q18" s="8">
        <v>2437.8725376000002</v>
      </c>
      <c r="R18" s="8">
        <v>2437.8725376000002</v>
      </c>
      <c r="S18" s="8">
        <v>2431.8725376000002</v>
      </c>
      <c r="T18" s="8">
        <v>2414.8725376000002</v>
      </c>
      <c r="U18" s="8">
        <v>2414.8725376000002</v>
      </c>
      <c r="V18" s="8">
        <v>2414.8725376000002</v>
      </c>
      <c r="W18" s="8">
        <v>2414.8725376000002</v>
      </c>
      <c r="X18" s="8">
        <v>2414.8725376000002</v>
      </c>
      <c r="Y18" s="8">
        <v>2398.8725376000002</v>
      </c>
      <c r="Z18" s="8">
        <v>2398.8725376000002</v>
      </c>
      <c r="AA18" s="8">
        <v>2393.8725376000002</v>
      </c>
    </row>
    <row r="19" spans="1:27" x14ac:dyDescent="0.2">
      <c r="A19" s="13" t="s">
        <v>153</v>
      </c>
      <c r="B19" s="8">
        <v>0</v>
      </c>
      <c r="C19" s="8">
        <v>0</v>
      </c>
      <c r="D19" s="8">
        <v>1.353298841</v>
      </c>
      <c r="E19" s="8">
        <v>1.353298841</v>
      </c>
      <c r="F19" s="8">
        <v>1.353298841</v>
      </c>
      <c r="G19" s="8">
        <v>1.353298841</v>
      </c>
      <c r="H19" s="8">
        <v>1.353298841</v>
      </c>
      <c r="I19" s="8">
        <v>1.353298841</v>
      </c>
      <c r="J19" s="8">
        <v>1.353298841</v>
      </c>
      <c r="K19" s="8">
        <v>1.353298841</v>
      </c>
      <c r="L19" s="8">
        <v>1.353298841</v>
      </c>
      <c r="M19" s="8">
        <v>1.353298841</v>
      </c>
      <c r="N19" s="8">
        <v>1.353298841</v>
      </c>
      <c r="O19" s="8">
        <v>0</v>
      </c>
      <c r="P19" s="8">
        <v>0</v>
      </c>
      <c r="Q19" s="8">
        <v>2311.8725376000002</v>
      </c>
      <c r="R19" s="8">
        <v>2311.8725376000002</v>
      </c>
      <c r="S19" s="8">
        <v>2311.8725376000002</v>
      </c>
      <c r="T19" s="8">
        <v>2311.8725376000002</v>
      </c>
      <c r="U19" s="8">
        <v>2311.8725376000002</v>
      </c>
      <c r="V19" s="8">
        <v>2311.8725376000002</v>
      </c>
      <c r="W19" s="8">
        <v>2311.8725376000002</v>
      </c>
      <c r="X19" s="8">
        <v>2311.8725376000002</v>
      </c>
      <c r="Y19" s="8">
        <v>2311.8725376000002</v>
      </c>
      <c r="Z19" s="8">
        <v>2311.8725376000002</v>
      </c>
      <c r="AA19" s="8">
        <v>2311.8725376000002</v>
      </c>
    </row>
    <row r="20" spans="1:27" x14ac:dyDescent="0.2">
      <c r="A20" s="13" t="s">
        <v>154</v>
      </c>
      <c r="B20" s="8">
        <v>0</v>
      </c>
      <c r="C20" s="8">
        <v>0</v>
      </c>
      <c r="D20" s="8">
        <v>8.9999999999999993E-3</v>
      </c>
      <c r="E20" s="8">
        <v>8.9999999999999993E-3</v>
      </c>
      <c r="F20" s="8">
        <v>8.9999999999999993E-3</v>
      </c>
      <c r="G20" s="8">
        <v>7.0000000000000001E-3</v>
      </c>
      <c r="H20" s="8">
        <v>7.0000000000000001E-3</v>
      </c>
      <c r="I20" s="8">
        <v>7.0000000000000001E-3</v>
      </c>
      <c r="J20" s="8">
        <v>7.0000000000000001E-3</v>
      </c>
      <c r="K20" s="8">
        <v>7.0000000000000001E-3</v>
      </c>
      <c r="L20" s="8">
        <v>6.0000000000000001E-3</v>
      </c>
      <c r="M20" s="8">
        <v>6.0000000000000001E-3</v>
      </c>
      <c r="N20" s="8">
        <v>5.0000000000000001E-3</v>
      </c>
      <c r="O20" s="8">
        <v>0</v>
      </c>
      <c r="P20" s="8">
        <v>0</v>
      </c>
      <c r="Q20" s="8">
        <v>126</v>
      </c>
      <c r="R20" s="8">
        <v>126</v>
      </c>
      <c r="S20" s="8">
        <v>120</v>
      </c>
      <c r="T20" s="8">
        <v>103</v>
      </c>
      <c r="U20" s="8">
        <v>103</v>
      </c>
      <c r="V20" s="8">
        <v>103</v>
      </c>
      <c r="W20" s="8">
        <v>103</v>
      </c>
      <c r="X20" s="8">
        <v>103</v>
      </c>
      <c r="Y20" s="8">
        <v>87</v>
      </c>
      <c r="Z20" s="8">
        <v>87</v>
      </c>
      <c r="AA20" s="8">
        <v>82</v>
      </c>
    </row>
    <row r="21" spans="1:27" x14ac:dyDescent="0.2">
      <c r="A21" s="12" t="s">
        <v>106</v>
      </c>
      <c r="B21" s="8">
        <v>0</v>
      </c>
      <c r="C21" s="8">
        <v>0</v>
      </c>
      <c r="D21" s="8">
        <v>18.44787977</v>
      </c>
      <c r="E21" s="8">
        <v>18.244550400000001</v>
      </c>
      <c r="F21" s="8">
        <v>18.22606588</v>
      </c>
      <c r="G21" s="8">
        <v>18.07782645</v>
      </c>
      <c r="H21" s="8">
        <v>18.07764469</v>
      </c>
      <c r="I21" s="8">
        <v>18.07746294</v>
      </c>
      <c r="J21" s="8">
        <v>18.07746294</v>
      </c>
      <c r="K21" s="8">
        <v>18.07746294</v>
      </c>
      <c r="L21" s="8">
        <v>17.46883244</v>
      </c>
      <c r="M21" s="8">
        <v>17.46883244</v>
      </c>
      <c r="N21" s="8">
        <v>15.954704980000001</v>
      </c>
      <c r="O21" s="8">
        <v>0</v>
      </c>
      <c r="P21" s="8">
        <v>0</v>
      </c>
      <c r="Q21" s="8">
        <v>168538.32430000001</v>
      </c>
      <c r="R21" s="8">
        <v>164578.75229999999</v>
      </c>
      <c r="S21" s="8">
        <v>164218.79149999999</v>
      </c>
      <c r="T21" s="8">
        <v>161332.13449999999</v>
      </c>
      <c r="U21" s="8">
        <v>161328.6508</v>
      </c>
      <c r="V21" s="8">
        <v>161325.16709999999</v>
      </c>
      <c r="W21" s="8">
        <v>161325.16709999999</v>
      </c>
      <c r="X21" s="8">
        <v>161325.16709999999</v>
      </c>
      <c r="Y21" s="8">
        <v>149473.2831</v>
      </c>
      <c r="Z21" s="8">
        <v>149473.2831</v>
      </c>
      <c r="AA21" s="8">
        <v>86501.641810000001</v>
      </c>
    </row>
    <row r="22" spans="1:27" x14ac:dyDescent="0.2">
      <c r="A22" s="13" t="s">
        <v>155</v>
      </c>
      <c r="B22" s="8">
        <v>0</v>
      </c>
      <c r="C22" s="8">
        <v>0</v>
      </c>
      <c r="D22" s="8">
        <v>18.44787977</v>
      </c>
      <c r="E22" s="8">
        <v>18.244550400000001</v>
      </c>
      <c r="F22" s="8">
        <v>18.22606588</v>
      </c>
      <c r="G22" s="8">
        <v>18.07782645</v>
      </c>
      <c r="H22" s="8">
        <v>18.07764469</v>
      </c>
      <c r="I22" s="8">
        <v>18.07746294</v>
      </c>
      <c r="J22" s="8">
        <v>18.07746294</v>
      </c>
      <c r="K22" s="8">
        <v>18.07746294</v>
      </c>
      <c r="L22" s="8">
        <v>17.46883244</v>
      </c>
      <c r="M22" s="8">
        <v>17.46883244</v>
      </c>
      <c r="N22" s="8">
        <v>15.954704980000001</v>
      </c>
      <c r="O22" s="8">
        <v>0</v>
      </c>
      <c r="P22" s="8">
        <v>0</v>
      </c>
      <c r="Q22" s="8">
        <v>168538.32430000001</v>
      </c>
      <c r="R22" s="8">
        <v>164578.75229999999</v>
      </c>
      <c r="S22" s="8">
        <v>164218.79149999999</v>
      </c>
      <c r="T22" s="8">
        <v>161332.13449999999</v>
      </c>
      <c r="U22" s="8">
        <v>161328.6508</v>
      </c>
      <c r="V22" s="8">
        <v>161325.16709999999</v>
      </c>
      <c r="W22" s="8">
        <v>161325.16709999999</v>
      </c>
      <c r="X22" s="8">
        <v>161325.16709999999</v>
      </c>
      <c r="Y22" s="8">
        <v>149473.2831</v>
      </c>
      <c r="Z22" s="8">
        <v>149473.2831</v>
      </c>
      <c r="AA22" s="8">
        <v>86501.641810000001</v>
      </c>
    </row>
    <row r="23" spans="1:27" x14ac:dyDescent="0.2">
      <c r="A23" s="12" t="s">
        <v>96</v>
      </c>
      <c r="B23" s="8">
        <v>0</v>
      </c>
      <c r="C23" s="8">
        <v>0</v>
      </c>
      <c r="D23" s="8">
        <v>5.0445000000000002</v>
      </c>
      <c r="E23" s="8">
        <v>5.0445000000000002</v>
      </c>
      <c r="F23" s="8">
        <v>5.0445000000000002</v>
      </c>
      <c r="G23" s="8">
        <v>5.0445000000000002</v>
      </c>
      <c r="H23" s="8">
        <v>5.0445000000000002</v>
      </c>
      <c r="I23" s="8">
        <v>5.0445000000000002</v>
      </c>
      <c r="J23" s="8">
        <v>5.0445000000000002</v>
      </c>
      <c r="K23" s="8">
        <v>5.0445000000000002</v>
      </c>
      <c r="L23" s="8">
        <v>3.42</v>
      </c>
      <c r="M23" s="8">
        <v>3.42</v>
      </c>
      <c r="N23" s="8">
        <v>0</v>
      </c>
      <c r="O23" s="8">
        <v>0</v>
      </c>
      <c r="P23" s="8">
        <v>0</v>
      </c>
      <c r="Q23" s="8">
        <v>28800</v>
      </c>
      <c r="R23" s="8">
        <v>28800</v>
      </c>
      <c r="S23" s="8">
        <v>20700</v>
      </c>
      <c r="T23" s="8">
        <v>20700</v>
      </c>
      <c r="U23" s="8">
        <v>20700</v>
      </c>
      <c r="V23" s="8">
        <v>20700</v>
      </c>
      <c r="W23" s="8">
        <v>20700</v>
      </c>
      <c r="X23" s="8">
        <v>20700</v>
      </c>
      <c r="Y23" s="8">
        <v>5400</v>
      </c>
      <c r="Z23" s="8">
        <v>5400</v>
      </c>
      <c r="AA23" s="8">
        <v>0</v>
      </c>
    </row>
    <row r="24" spans="1:27" x14ac:dyDescent="0.2">
      <c r="A24" s="13" t="s">
        <v>152</v>
      </c>
      <c r="B24" s="8">
        <v>0</v>
      </c>
      <c r="C24" s="8">
        <v>0</v>
      </c>
      <c r="D24" s="8">
        <v>5.0445000000000002</v>
      </c>
      <c r="E24" s="8">
        <v>5.0445000000000002</v>
      </c>
      <c r="F24" s="8">
        <v>5.0445000000000002</v>
      </c>
      <c r="G24" s="8">
        <v>5.0445000000000002</v>
      </c>
      <c r="H24" s="8">
        <v>5.0445000000000002</v>
      </c>
      <c r="I24" s="8">
        <v>5.0445000000000002</v>
      </c>
      <c r="J24" s="8">
        <v>5.0445000000000002</v>
      </c>
      <c r="K24" s="8">
        <v>5.0445000000000002</v>
      </c>
      <c r="L24" s="8">
        <v>3.42</v>
      </c>
      <c r="M24" s="8">
        <v>3.42</v>
      </c>
      <c r="N24" s="8">
        <v>0</v>
      </c>
      <c r="O24" s="8">
        <v>0</v>
      </c>
      <c r="P24" s="8">
        <v>0</v>
      </c>
      <c r="Q24" s="8">
        <v>28800</v>
      </c>
      <c r="R24" s="8">
        <v>28800</v>
      </c>
      <c r="S24" s="8">
        <v>20700</v>
      </c>
      <c r="T24" s="8">
        <v>20700</v>
      </c>
      <c r="U24" s="8">
        <v>20700</v>
      </c>
      <c r="V24" s="8">
        <v>20700</v>
      </c>
      <c r="W24" s="8">
        <v>20700</v>
      </c>
      <c r="X24" s="8">
        <v>20700</v>
      </c>
      <c r="Y24" s="8">
        <v>5400</v>
      </c>
      <c r="Z24" s="8">
        <v>5400</v>
      </c>
      <c r="AA24" s="8">
        <v>0</v>
      </c>
    </row>
    <row r="25" spans="1:27" x14ac:dyDescent="0.2">
      <c r="A25" s="11">
        <v>2014</v>
      </c>
      <c r="B25" s="8">
        <v>0</v>
      </c>
      <c r="C25" s="8">
        <v>0</v>
      </c>
      <c r="D25" s="8">
        <v>0</v>
      </c>
      <c r="E25" s="8">
        <v>1499.1555425211218</v>
      </c>
      <c r="F25" s="8">
        <v>719.55366247112147</v>
      </c>
      <c r="G25" s="8">
        <v>705.96682499112148</v>
      </c>
      <c r="H25" s="8">
        <v>624.52227756412151</v>
      </c>
      <c r="I25" s="8">
        <v>613.44893650462041</v>
      </c>
      <c r="J25" s="8">
        <v>610.56681566600002</v>
      </c>
      <c r="K25" s="8">
        <v>605.85613776599996</v>
      </c>
      <c r="L25" s="8">
        <v>605.65771337599995</v>
      </c>
      <c r="M25" s="8">
        <v>599.276892116</v>
      </c>
      <c r="N25" s="8">
        <v>575.80363125700001</v>
      </c>
      <c r="O25" s="8">
        <v>0</v>
      </c>
      <c r="P25" s="8">
        <v>0</v>
      </c>
      <c r="Q25" s="8">
        <v>0</v>
      </c>
      <c r="R25" s="8">
        <v>3128829.871763105</v>
      </c>
      <c r="S25" s="8">
        <v>3023975.856463105</v>
      </c>
      <c r="T25" s="8">
        <v>2930725.103163105</v>
      </c>
      <c r="U25" s="8">
        <v>2652009.6492165048</v>
      </c>
      <c r="V25" s="8">
        <v>2619554.5624724822</v>
      </c>
      <c r="W25" s="8">
        <v>2600937.4099460002</v>
      </c>
      <c r="X25" s="8">
        <v>2566402.9509459999</v>
      </c>
      <c r="Y25" s="8">
        <v>2565771.6332459999</v>
      </c>
      <c r="Z25" s="8">
        <v>2509400.961846</v>
      </c>
      <c r="AA25" s="8">
        <v>2298687.390346</v>
      </c>
    </row>
    <row r="26" spans="1:27" x14ac:dyDescent="0.2">
      <c r="A26" s="12" t="s">
        <v>87</v>
      </c>
      <c r="B26" s="8">
        <v>0</v>
      </c>
      <c r="C26" s="8">
        <v>0</v>
      </c>
      <c r="D26" s="8">
        <v>0</v>
      </c>
      <c r="E26" s="8">
        <v>1039.3616056999999</v>
      </c>
      <c r="F26" s="8">
        <v>573.1622112</v>
      </c>
      <c r="G26" s="8">
        <v>562.86647579999999</v>
      </c>
      <c r="H26" s="8">
        <v>481.41583266999999</v>
      </c>
      <c r="I26" s="8">
        <v>481.41583266999999</v>
      </c>
      <c r="J26" s="8">
        <v>481.11654737000003</v>
      </c>
      <c r="K26" s="8">
        <v>476.40586946999997</v>
      </c>
      <c r="L26" s="8">
        <v>476.26324340999997</v>
      </c>
      <c r="M26" s="8">
        <v>470.44228400999998</v>
      </c>
      <c r="N26" s="8">
        <v>450.48556490999999</v>
      </c>
      <c r="O26" s="8">
        <v>0</v>
      </c>
      <c r="P26" s="8">
        <v>0</v>
      </c>
      <c r="Q26" s="8">
        <v>0</v>
      </c>
      <c r="R26" s="8">
        <v>1914387.55647</v>
      </c>
      <c r="S26" s="8">
        <v>1908368.6898700001</v>
      </c>
      <c r="T26" s="8">
        <v>1868230.8437699999</v>
      </c>
      <c r="U26" s="8">
        <v>1589619.7978700001</v>
      </c>
      <c r="V26" s="8">
        <v>1589619.7978700001</v>
      </c>
      <c r="W26" s="8">
        <v>1588577.2408700001</v>
      </c>
      <c r="X26" s="8">
        <v>1554042.7818700001</v>
      </c>
      <c r="Y26" s="8">
        <v>1553900.2574700001</v>
      </c>
      <c r="Z26" s="8">
        <v>1508432.1594700001</v>
      </c>
      <c r="AA26" s="8">
        <v>1353734.72447</v>
      </c>
    </row>
    <row r="27" spans="1:27" x14ac:dyDescent="0.2">
      <c r="A27" s="13" t="s">
        <v>151</v>
      </c>
      <c r="B27" s="8">
        <v>0</v>
      </c>
      <c r="C27" s="8">
        <v>0</v>
      </c>
      <c r="D27" s="8">
        <v>0</v>
      </c>
      <c r="E27" s="14">
        <v>170.06639430000001</v>
      </c>
      <c r="F27" s="14">
        <v>170.06639430000001</v>
      </c>
      <c r="G27" s="14">
        <v>170.06639430000001</v>
      </c>
      <c r="H27" s="14">
        <v>160.18006990000001</v>
      </c>
      <c r="I27" s="14">
        <v>160.18006990000001</v>
      </c>
      <c r="J27" s="14">
        <v>159.8807846</v>
      </c>
      <c r="K27" s="14">
        <v>155.17010669999999</v>
      </c>
      <c r="L27" s="14">
        <v>155.17010669999999</v>
      </c>
      <c r="M27" s="14">
        <v>149.3491473</v>
      </c>
      <c r="N27" s="14">
        <v>129.39242820000001</v>
      </c>
      <c r="O27" s="8">
        <v>0</v>
      </c>
      <c r="P27" s="8">
        <v>0</v>
      </c>
      <c r="Q27" s="8">
        <v>0</v>
      </c>
      <c r="R27" s="8">
        <v>1287576.034</v>
      </c>
      <c r="S27" s="8">
        <v>1287576.034</v>
      </c>
      <c r="T27" s="8">
        <v>1287576.034</v>
      </c>
      <c r="U27" s="8">
        <v>1253137.1370000001</v>
      </c>
      <c r="V27" s="8">
        <v>1253137.1370000001</v>
      </c>
      <c r="W27" s="8">
        <v>1252094.58</v>
      </c>
      <c r="X27" s="8">
        <v>1217560.121</v>
      </c>
      <c r="Y27" s="8">
        <v>1217560.121</v>
      </c>
      <c r="Z27" s="8">
        <v>1172092.023</v>
      </c>
      <c r="AA27" s="8">
        <v>1017394.588</v>
      </c>
    </row>
    <row r="28" spans="1:27" x14ac:dyDescent="0.2">
      <c r="A28" s="13" t="s">
        <v>156</v>
      </c>
      <c r="B28" s="8">
        <v>0</v>
      </c>
      <c r="C28" s="8">
        <v>0</v>
      </c>
      <c r="D28" s="8">
        <v>0</v>
      </c>
      <c r="E28" s="8">
        <v>152.18831280000001</v>
      </c>
      <c r="F28" s="8">
        <v>150.65164630000001</v>
      </c>
      <c r="G28" s="8">
        <v>140.3559109</v>
      </c>
      <c r="H28" s="8">
        <v>68.791592170000001</v>
      </c>
      <c r="I28" s="8">
        <v>68.791592170000001</v>
      </c>
      <c r="J28" s="8">
        <v>68.791592170000001</v>
      </c>
      <c r="K28" s="8">
        <v>68.791592170000001</v>
      </c>
      <c r="L28" s="8">
        <v>68.648966110000003</v>
      </c>
      <c r="M28" s="8">
        <v>68.648966110000003</v>
      </c>
      <c r="N28" s="8">
        <v>68.648966110000003</v>
      </c>
      <c r="O28" s="8">
        <v>0</v>
      </c>
      <c r="P28" s="8">
        <v>0</v>
      </c>
      <c r="Q28" s="8">
        <v>0</v>
      </c>
      <c r="R28" s="8">
        <v>558707.02469999995</v>
      </c>
      <c r="S28" s="8">
        <v>552688.1581</v>
      </c>
      <c r="T28" s="8">
        <v>512550.31199999998</v>
      </c>
      <c r="U28" s="8">
        <v>268378.16310000001</v>
      </c>
      <c r="V28" s="8">
        <v>268378.16310000001</v>
      </c>
      <c r="W28" s="8">
        <v>268378.16310000001</v>
      </c>
      <c r="X28" s="8">
        <v>268378.16310000001</v>
      </c>
      <c r="Y28" s="8">
        <v>268235.63870000001</v>
      </c>
      <c r="Z28" s="8">
        <v>268235.63870000001</v>
      </c>
      <c r="AA28" s="8">
        <v>268235.63870000001</v>
      </c>
    </row>
    <row r="29" spans="1:27" x14ac:dyDescent="0.2">
      <c r="A29" s="13" t="s">
        <v>157</v>
      </c>
      <c r="B29" s="8">
        <v>0</v>
      </c>
      <c r="C29" s="8">
        <v>0</v>
      </c>
      <c r="D29" s="8">
        <v>0</v>
      </c>
      <c r="E29" s="14">
        <v>252.44417060000001</v>
      </c>
      <c r="F29" s="14">
        <v>252.44417060000001</v>
      </c>
      <c r="G29" s="14">
        <v>252.44417060000001</v>
      </c>
      <c r="H29" s="14">
        <v>252.44417060000001</v>
      </c>
      <c r="I29" s="14">
        <v>252.44417060000001</v>
      </c>
      <c r="J29" s="14">
        <v>252.44417060000001</v>
      </c>
      <c r="K29" s="14">
        <v>252.44417060000001</v>
      </c>
      <c r="L29" s="14">
        <v>252.44417060000001</v>
      </c>
      <c r="M29" s="14">
        <v>252.44417060000001</v>
      </c>
      <c r="N29" s="14">
        <v>252.44417060000001</v>
      </c>
      <c r="O29" s="8">
        <v>0</v>
      </c>
      <c r="P29" s="8">
        <v>0</v>
      </c>
      <c r="Q29" s="8">
        <v>0</v>
      </c>
      <c r="R29" s="14">
        <v>68104.497770000002</v>
      </c>
      <c r="S29" s="14">
        <v>68104.497770000002</v>
      </c>
      <c r="T29" s="14">
        <v>68104.497770000002</v>
      </c>
      <c r="U29" s="14">
        <v>68104.497770000002</v>
      </c>
      <c r="V29" s="14">
        <v>68104.497770000002</v>
      </c>
      <c r="W29" s="14">
        <v>68104.497770000002</v>
      </c>
      <c r="X29" s="14">
        <v>68104.497770000002</v>
      </c>
      <c r="Y29" s="14">
        <v>68104.497770000002</v>
      </c>
      <c r="Z29" s="14">
        <v>68104.497770000002</v>
      </c>
      <c r="AA29" s="14">
        <v>68104.497770000002</v>
      </c>
    </row>
    <row r="30" spans="1:27" x14ac:dyDescent="0.2">
      <c r="A30" s="13" t="s">
        <v>158</v>
      </c>
      <c r="B30" s="8">
        <v>0</v>
      </c>
      <c r="C30" s="8">
        <v>0</v>
      </c>
      <c r="D30" s="8">
        <v>0</v>
      </c>
      <c r="E30" s="8">
        <v>1.7720279999999999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</row>
    <row r="31" spans="1:27" x14ac:dyDescent="0.2">
      <c r="A31" s="13" t="s">
        <v>159</v>
      </c>
      <c r="B31" s="8">
        <v>0</v>
      </c>
      <c r="C31" s="8">
        <v>0</v>
      </c>
      <c r="D31" s="8">
        <v>0</v>
      </c>
      <c r="E31" s="8">
        <v>462.89069999999998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</row>
    <row r="32" spans="1:27" x14ac:dyDescent="0.2">
      <c r="A32" s="12" t="s">
        <v>98</v>
      </c>
      <c r="B32" s="8">
        <v>0</v>
      </c>
      <c r="C32" s="8">
        <v>0</v>
      </c>
      <c r="D32" s="8">
        <v>0</v>
      </c>
      <c r="E32" s="8">
        <v>231.31537100112155</v>
      </c>
      <c r="F32" s="8">
        <v>125.98145254112156</v>
      </c>
      <c r="G32" s="8">
        <v>122.82666461112154</v>
      </c>
      <c r="H32" s="8">
        <v>122.70991031412154</v>
      </c>
      <c r="I32" s="8">
        <v>111.75941925462041</v>
      </c>
      <c r="J32" s="8">
        <v>109.176583716</v>
      </c>
      <c r="K32" s="8">
        <v>109.176583716</v>
      </c>
      <c r="L32" s="8">
        <v>109.12078538600001</v>
      </c>
      <c r="M32" s="8">
        <v>109.12078538600001</v>
      </c>
      <c r="N32" s="8">
        <v>105.604243627</v>
      </c>
      <c r="O32" s="8">
        <v>0</v>
      </c>
      <c r="P32" s="8">
        <v>0</v>
      </c>
      <c r="Q32" s="8">
        <v>0</v>
      </c>
      <c r="R32" s="8">
        <v>981362.76599310455</v>
      </c>
      <c r="S32" s="8">
        <v>883723.43499310454</v>
      </c>
      <c r="T32" s="8">
        <v>833265.06669310457</v>
      </c>
      <c r="U32" s="8">
        <v>833160.65864650463</v>
      </c>
      <c r="V32" s="8">
        <v>800705.5719024823</v>
      </c>
      <c r="W32" s="8">
        <v>783130.97637599998</v>
      </c>
      <c r="X32" s="8">
        <v>783130.97637599998</v>
      </c>
      <c r="Y32" s="8">
        <v>782642.18307599996</v>
      </c>
      <c r="Z32" s="8">
        <v>782642.18307599996</v>
      </c>
      <c r="AA32" s="8">
        <v>726626.04657600005</v>
      </c>
    </row>
    <row r="33" spans="1:27" x14ac:dyDescent="0.2">
      <c r="A33" s="13" t="s">
        <v>160</v>
      </c>
      <c r="B33" s="8">
        <v>0</v>
      </c>
      <c r="C33" s="8">
        <v>0</v>
      </c>
      <c r="D33" s="8">
        <v>0</v>
      </c>
      <c r="E33" s="8">
        <v>5.7767051311215516</v>
      </c>
      <c r="F33" s="8">
        <v>5.7767051311215516</v>
      </c>
      <c r="G33" s="8">
        <v>5.7767051311215516</v>
      </c>
      <c r="H33" s="8">
        <v>5.6599508341215516</v>
      </c>
      <c r="I33" s="8">
        <v>2.5828355386204156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36095.374957104577</v>
      </c>
      <c r="S33" s="8">
        <v>36095.374957104577</v>
      </c>
      <c r="T33" s="8">
        <v>36095.374957104577</v>
      </c>
      <c r="U33" s="8">
        <v>35990.966910504576</v>
      </c>
      <c r="V33" s="8">
        <v>17574.59552648231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</row>
    <row r="34" spans="1:27" x14ac:dyDescent="0.2">
      <c r="A34" s="13" t="s">
        <v>161</v>
      </c>
      <c r="B34" s="8">
        <v>0</v>
      </c>
      <c r="C34" s="8">
        <v>0</v>
      </c>
      <c r="D34" s="8">
        <v>0</v>
      </c>
      <c r="E34" s="8">
        <v>7.8733757640000004</v>
      </c>
      <c r="F34" s="8">
        <v>7.8733757640000004</v>
      </c>
      <c r="G34" s="8">
        <v>7.8733757640000004</v>
      </c>
      <c r="H34" s="8">
        <v>7.8733757640000004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14038.71536</v>
      </c>
      <c r="S34" s="8">
        <v>14038.71536</v>
      </c>
      <c r="T34" s="8">
        <v>14038.71536</v>
      </c>
      <c r="U34" s="8">
        <v>14038.71536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</row>
    <row r="35" spans="1:27" x14ac:dyDescent="0.2">
      <c r="A35" s="13" t="s">
        <v>153</v>
      </c>
      <c r="B35" s="8">
        <v>0</v>
      </c>
      <c r="C35" s="8">
        <v>0</v>
      </c>
      <c r="D35" s="8">
        <v>0</v>
      </c>
      <c r="E35" s="8">
        <v>64.304550685999999</v>
      </c>
      <c r="F35" s="8">
        <v>64.304550685999999</v>
      </c>
      <c r="G35" s="8">
        <v>64.304550685999999</v>
      </c>
      <c r="H35" s="8">
        <v>64.304550685999999</v>
      </c>
      <c r="I35" s="8">
        <v>64.304550685999999</v>
      </c>
      <c r="J35" s="8">
        <v>64.304550685999999</v>
      </c>
      <c r="K35" s="8">
        <v>64.304550685999999</v>
      </c>
      <c r="L35" s="8">
        <v>64.304550685999999</v>
      </c>
      <c r="M35" s="8">
        <v>64.304550685999999</v>
      </c>
      <c r="N35" s="8">
        <v>64.304550685999999</v>
      </c>
      <c r="O35" s="8">
        <v>0</v>
      </c>
      <c r="P35" s="8">
        <v>0</v>
      </c>
      <c r="Q35" s="8">
        <v>0</v>
      </c>
      <c r="R35" s="8">
        <v>122815.47917599999</v>
      </c>
      <c r="S35" s="8">
        <v>122815.47917599999</v>
      </c>
      <c r="T35" s="8">
        <v>122815.47917599999</v>
      </c>
      <c r="U35" s="8">
        <v>122815.47917599999</v>
      </c>
      <c r="V35" s="8">
        <v>122815.47917599999</v>
      </c>
      <c r="W35" s="8">
        <v>122815.47917599999</v>
      </c>
      <c r="X35" s="8">
        <v>122815.47917599999</v>
      </c>
      <c r="Y35" s="8">
        <v>122815.47917599999</v>
      </c>
      <c r="Z35" s="8">
        <v>122815.47917599999</v>
      </c>
      <c r="AA35" s="8">
        <v>122815.47917599999</v>
      </c>
    </row>
    <row r="36" spans="1:27" x14ac:dyDescent="0.2">
      <c r="A36" s="13" t="s">
        <v>154</v>
      </c>
      <c r="B36" s="8">
        <v>0</v>
      </c>
      <c r="C36" s="8">
        <v>0</v>
      </c>
      <c r="D36" s="8">
        <v>0</v>
      </c>
      <c r="E36" s="8">
        <v>11.234249309999999</v>
      </c>
      <c r="F36" s="8">
        <v>10.585293500000001</v>
      </c>
      <c r="G36" s="8">
        <v>10.271865650000001</v>
      </c>
      <c r="H36" s="8">
        <v>10.271865650000001</v>
      </c>
      <c r="I36" s="8">
        <v>10.271865650000001</v>
      </c>
      <c r="J36" s="8">
        <v>10.271865650000001</v>
      </c>
      <c r="K36" s="8">
        <v>10.271865650000001</v>
      </c>
      <c r="L36" s="8">
        <v>10.24194481</v>
      </c>
      <c r="M36" s="8">
        <v>10.24194481</v>
      </c>
      <c r="N36" s="8">
        <v>9.0221895910000001</v>
      </c>
      <c r="O36" s="8">
        <v>0</v>
      </c>
      <c r="P36" s="8">
        <v>0</v>
      </c>
      <c r="Q36" s="8">
        <v>0</v>
      </c>
      <c r="R36" s="8">
        <v>153000.45480000001</v>
      </c>
      <c r="S36" s="8">
        <v>142210.23540000001</v>
      </c>
      <c r="T36" s="8">
        <v>137012.81529999999</v>
      </c>
      <c r="U36" s="8">
        <v>137012.81529999999</v>
      </c>
      <c r="V36" s="8">
        <v>137012.81529999999</v>
      </c>
      <c r="W36" s="8">
        <v>137012.81529999999</v>
      </c>
      <c r="X36" s="8">
        <v>137012.81529999999</v>
      </c>
      <c r="Y36" s="8">
        <v>136750.70869999999</v>
      </c>
      <c r="Z36" s="8">
        <v>136750.70869999999</v>
      </c>
      <c r="AA36" s="8">
        <v>117320.8315</v>
      </c>
    </row>
    <row r="37" spans="1:27" x14ac:dyDescent="0.2">
      <c r="A37" s="13" t="s">
        <v>162</v>
      </c>
      <c r="B37" s="8">
        <v>0</v>
      </c>
      <c r="C37" s="8">
        <v>0</v>
      </c>
      <c r="D37" s="8">
        <v>0</v>
      </c>
      <c r="E37" s="8">
        <v>42.893680109999998</v>
      </c>
      <c r="F37" s="8">
        <v>37.441527460000003</v>
      </c>
      <c r="G37" s="8">
        <v>34.600167380000002</v>
      </c>
      <c r="H37" s="8">
        <v>34.600167380000002</v>
      </c>
      <c r="I37" s="8">
        <v>34.600167380000002</v>
      </c>
      <c r="J37" s="8">
        <v>34.600167380000002</v>
      </c>
      <c r="K37" s="8">
        <v>34.600167380000002</v>
      </c>
      <c r="L37" s="8">
        <v>34.574289890000003</v>
      </c>
      <c r="M37" s="8">
        <v>34.574289890000003</v>
      </c>
      <c r="N37" s="8">
        <v>32.277503350000003</v>
      </c>
      <c r="O37" s="8">
        <v>0</v>
      </c>
      <c r="P37" s="8">
        <v>0</v>
      </c>
      <c r="Q37" s="8">
        <v>0</v>
      </c>
      <c r="R37" s="8">
        <v>655412.74170000001</v>
      </c>
      <c r="S37" s="8">
        <v>568563.63009999995</v>
      </c>
      <c r="T37" s="8">
        <v>523302.68190000003</v>
      </c>
      <c r="U37" s="8">
        <v>523302.68190000003</v>
      </c>
      <c r="V37" s="8">
        <v>523302.68190000003</v>
      </c>
      <c r="W37" s="8">
        <v>523302.68190000003</v>
      </c>
      <c r="X37" s="8">
        <v>523302.68190000003</v>
      </c>
      <c r="Y37" s="8">
        <v>523075.99519999995</v>
      </c>
      <c r="Z37" s="8">
        <v>523075.99519999995</v>
      </c>
      <c r="AA37" s="8">
        <v>486489.73590000003</v>
      </c>
    </row>
    <row r="38" spans="1:27" x14ac:dyDescent="0.2">
      <c r="A38" s="13" t="s">
        <v>163</v>
      </c>
      <c r="B38" s="8">
        <v>0</v>
      </c>
      <c r="C38" s="8">
        <v>0</v>
      </c>
      <c r="D38" s="8">
        <v>0</v>
      </c>
      <c r="E38" s="8">
        <v>99.232810000000001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</row>
    <row r="39" spans="1:27" x14ac:dyDescent="0.2">
      <c r="A39" s="12" t="s">
        <v>106</v>
      </c>
      <c r="B39" s="8">
        <v>0</v>
      </c>
      <c r="C39" s="8">
        <v>0</v>
      </c>
      <c r="D39" s="8">
        <v>0</v>
      </c>
      <c r="E39" s="8">
        <v>20.427038020000001</v>
      </c>
      <c r="F39" s="8">
        <v>20.409998730000002</v>
      </c>
      <c r="G39" s="8">
        <v>20.273684580000001</v>
      </c>
      <c r="H39" s="8">
        <v>20.273684580000001</v>
      </c>
      <c r="I39" s="8">
        <v>20.273684580000001</v>
      </c>
      <c r="J39" s="8">
        <v>20.273684580000001</v>
      </c>
      <c r="K39" s="8">
        <v>20.273684580000001</v>
      </c>
      <c r="L39" s="8">
        <v>20.273684580000001</v>
      </c>
      <c r="M39" s="8">
        <v>19.71382272</v>
      </c>
      <c r="N39" s="8">
        <v>19.71382272</v>
      </c>
      <c r="O39" s="8">
        <v>0</v>
      </c>
      <c r="P39" s="8">
        <v>0</v>
      </c>
      <c r="Q39" s="8">
        <v>0</v>
      </c>
      <c r="R39" s="8">
        <v>230487.54930000001</v>
      </c>
      <c r="S39" s="8">
        <v>230155.7316</v>
      </c>
      <c r="T39" s="8">
        <v>227501.19270000001</v>
      </c>
      <c r="U39" s="8">
        <v>227501.19270000001</v>
      </c>
      <c r="V39" s="8">
        <v>227501.19270000001</v>
      </c>
      <c r="W39" s="8">
        <v>227501.19270000001</v>
      </c>
      <c r="X39" s="8">
        <v>227501.19270000001</v>
      </c>
      <c r="Y39" s="8">
        <v>227501.19270000001</v>
      </c>
      <c r="Z39" s="8">
        <v>216598.61929999999</v>
      </c>
      <c r="AA39" s="8">
        <v>216598.61929999999</v>
      </c>
    </row>
    <row r="40" spans="1:27" x14ac:dyDescent="0.2">
      <c r="A40" s="13" t="s">
        <v>155</v>
      </c>
      <c r="B40" s="8">
        <v>0</v>
      </c>
      <c r="C40" s="8">
        <v>0</v>
      </c>
      <c r="D40" s="8">
        <v>0</v>
      </c>
      <c r="E40" s="8">
        <v>20.427038020000001</v>
      </c>
      <c r="F40" s="8">
        <v>20.409998730000002</v>
      </c>
      <c r="G40" s="8">
        <v>20.273684580000001</v>
      </c>
      <c r="H40" s="8">
        <v>20.273684580000001</v>
      </c>
      <c r="I40" s="8">
        <v>20.273684580000001</v>
      </c>
      <c r="J40" s="8">
        <v>20.273684580000001</v>
      </c>
      <c r="K40" s="8">
        <v>20.273684580000001</v>
      </c>
      <c r="L40" s="8">
        <v>20.273684580000001</v>
      </c>
      <c r="M40" s="8">
        <v>19.71382272</v>
      </c>
      <c r="N40" s="8">
        <v>19.71382272</v>
      </c>
      <c r="O40" s="8">
        <v>0</v>
      </c>
      <c r="P40" s="8">
        <v>0</v>
      </c>
      <c r="Q40" s="8">
        <v>0</v>
      </c>
      <c r="R40" s="8">
        <v>230487.54930000001</v>
      </c>
      <c r="S40" s="8">
        <v>230155.7316</v>
      </c>
      <c r="T40" s="8">
        <v>227501.19270000001</v>
      </c>
      <c r="U40" s="8">
        <v>227501.19270000001</v>
      </c>
      <c r="V40" s="8">
        <v>227501.19270000001</v>
      </c>
      <c r="W40" s="8">
        <v>227501.19270000001</v>
      </c>
      <c r="X40" s="8">
        <v>227501.19270000001</v>
      </c>
      <c r="Y40" s="8">
        <v>227501.19270000001</v>
      </c>
      <c r="Z40" s="8">
        <v>216598.61929999999</v>
      </c>
      <c r="AA40" s="8">
        <v>216598.61929999999</v>
      </c>
    </row>
    <row r="41" spans="1:27" x14ac:dyDescent="0.2">
      <c r="A41" s="12" t="s">
        <v>96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0.12285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2592</v>
      </c>
      <c r="S41" s="8">
        <v>1728</v>
      </c>
      <c r="T41" s="8">
        <v>1728</v>
      </c>
      <c r="U41" s="8">
        <v>1728</v>
      </c>
      <c r="V41" s="8">
        <v>1728</v>
      </c>
      <c r="W41" s="8">
        <v>1728</v>
      </c>
      <c r="X41" s="8">
        <v>1728</v>
      </c>
      <c r="Y41" s="8">
        <v>1728</v>
      </c>
      <c r="Z41" s="8">
        <v>1728</v>
      </c>
      <c r="AA41" s="8">
        <v>1728</v>
      </c>
    </row>
    <row r="42" spans="1:27" x14ac:dyDescent="0.2">
      <c r="A42" s="13" t="s">
        <v>152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0.12285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2592</v>
      </c>
      <c r="S42" s="8">
        <v>1728</v>
      </c>
      <c r="T42" s="8">
        <v>1728</v>
      </c>
      <c r="U42" s="8">
        <v>1728</v>
      </c>
      <c r="V42" s="8">
        <v>1728</v>
      </c>
      <c r="W42" s="8">
        <v>1728</v>
      </c>
      <c r="X42" s="8">
        <v>1728</v>
      </c>
      <c r="Y42" s="8">
        <v>1728</v>
      </c>
      <c r="Z42" s="8">
        <v>1728</v>
      </c>
      <c r="AA42" s="8">
        <v>1728</v>
      </c>
    </row>
    <row r="43" spans="1:27" x14ac:dyDescent="0.2">
      <c r="A43" s="12" t="s">
        <v>121</v>
      </c>
      <c r="B43" s="8">
        <v>0</v>
      </c>
      <c r="C43" s="8">
        <v>0</v>
      </c>
      <c r="D43" s="8">
        <v>0</v>
      </c>
      <c r="E43" s="8">
        <v>208.0515278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</row>
    <row r="44" spans="1:27" x14ac:dyDescent="0.2">
      <c r="A44" s="13" t="s">
        <v>164</v>
      </c>
      <c r="B44" s="8">
        <v>0</v>
      </c>
      <c r="C44" s="8">
        <v>0</v>
      </c>
      <c r="D44" s="8">
        <v>0</v>
      </c>
      <c r="E44" s="8">
        <v>208.0515278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</row>
    <row r="45" spans="1:27" x14ac:dyDescent="0.2">
      <c r="A45" s="11" t="s">
        <v>165</v>
      </c>
      <c r="B45" s="8">
        <v>0.24677522499999999</v>
      </c>
      <c r="C45" s="8">
        <v>0.76417404299999991</v>
      </c>
      <c r="D45" s="8">
        <v>547.88138010699993</v>
      </c>
      <c r="E45" s="8">
        <v>2046.1528907581217</v>
      </c>
      <c r="F45" s="8">
        <v>1266.2857509631217</v>
      </c>
      <c r="G45" s="8">
        <v>1252.0312752351215</v>
      </c>
      <c r="H45" s="8">
        <v>1155.0938964951215</v>
      </c>
      <c r="I45" s="8">
        <v>1142.3550158856206</v>
      </c>
      <c r="J45" s="8">
        <v>1139.4728950470001</v>
      </c>
      <c r="K45" s="8">
        <v>1134.6971503470002</v>
      </c>
      <c r="L45" s="8">
        <v>1129.3762612570001</v>
      </c>
      <c r="M45" s="8">
        <v>1110.8553884970001</v>
      </c>
      <c r="N45" s="8">
        <v>1066.257125478</v>
      </c>
      <c r="O45" s="8">
        <v>1222.0406190000001</v>
      </c>
      <c r="P45" s="8">
        <v>3784.2199069999997</v>
      </c>
      <c r="Q45" s="8">
        <v>726655.69943459996</v>
      </c>
      <c r="R45" s="8">
        <v>3848683.7681977046</v>
      </c>
      <c r="S45" s="8">
        <v>3734141.7514787042</v>
      </c>
      <c r="T45" s="8">
        <v>3635425.1618907047</v>
      </c>
      <c r="U45" s="8">
        <v>3284974.0735541047</v>
      </c>
      <c r="V45" s="8">
        <v>3244385.2515100823</v>
      </c>
      <c r="W45" s="8">
        <v>3225768.0989836003</v>
      </c>
      <c r="X45" s="8">
        <v>3189621.3155836002</v>
      </c>
      <c r="Y45" s="8">
        <v>3149201.9424835993</v>
      </c>
      <c r="Z45" s="8">
        <v>3033563.7227835995</v>
      </c>
      <c r="AA45" s="8">
        <v>2650644.2636936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 persistence</vt:lpstr>
      <vt:lpstr>Analysis</vt:lpstr>
    </vt:vector>
  </TitlesOfParts>
  <Manager/>
  <Company>IESO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Abdirizak Mohamed</dc:creator>
  <cp:keywords/>
  <dc:description/>
  <cp:lastModifiedBy>David Heeney</cp:lastModifiedBy>
  <cp:revision/>
  <dcterms:created xsi:type="dcterms:W3CDTF">2016-09-07T19:59:55Z</dcterms:created>
  <dcterms:modified xsi:type="dcterms:W3CDTF">2021-01-15T00:37:27Z</dcterms:modified>
  <cp:category/>
  <cp:contentStatus/>
</cp:coreProperties>
</file>