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 Rate Application\Interrogatories\Files For Submission\"/>
    </mc:Choice>
  </mc:AlternateContent>
  <xr:revisionPtr revIDLastSave="0" documentId="13_ncr:1_{B0749440-A965-4DF5-A4C9-0817FC05C348}" xr6:coauthVersionLast="36" xr6:coauthVersionMax="36" xr10:uidLastSave="{00000000-0000-0000-0000-000000000000}"/>
  <bookViews>
    <workbookView xWindow="0" yWindow="0" windowWidth="28800" windowHeight="10788" xr2:uid="{6AE1A867-C5BD-4A03-8541-D87AE672A59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1" i="1"/>
  <c r="C7" i="1"/>
  <c r="C11" i="1"/>
  <c r="D7" i="1"/>
  <c r="D11" i="1"/>
  <c r="E7" i="1"/>
  <c r="E11" i="1"/>
  <c r="F7" i="1"/>
  <c r="F11" i="1"/>
  <c r="G7" i="1"/>
  <c r="G11" i="1"/>
  <c r="H7" i="1"/>
  <c r="H11" i="1"/>
  <c r="I7" i="1"/>
  <c r="I11" i="1"/>
  <c r="J7" i="1"/>
  <c r="J11" i="1"/>
  <c r="K7" i="1"/>
  <c r="K11" i="1"/>
  <c r="L7" i="1"/>
  <c r="L11" i="1"/>
  <c r="M7" i="1"/>
  <c r="M11" i="1"/>
  <c r="N11" i="1"/>
</calcChain>
</file>

<file path=xl/sharedStrings.xml><?xml version="1.0" encoding="utf-8"?>
<sst xmlns="http://schemas.openxmlformats.org/spreadsheetml/2006/main" count="19" uniqueCount="19">
  <si>
    <t>2019 - 01 - January</t>
  </si>
  <si>
    <t>2019 - 02 - February</t>
  </si>
  <si>
    <t>2019 - 03 - March</t>
  </si>
  <si>
    <t>2019 - 04 - April</t>
  </si>
  <si>
    <t>2019 - 05 - May</t>
  </si>
  <si>
    <t>2019 - 06 - June</t>
  </si>
  <si>
    <t>2019 - 07 - July</t>
  </si>
  <si>
    <t>2019 - 08 - August</t>
  </si>
  <si>
    <t>2019 - 09 - September</t>
  </si>
  <si>
    <t>2019 - 10 - October</t>
  </si>
  <si>
    <t>2019 - 11 - November</t>
  </si>
  <si>
    <t>2019 - 12 - December</t>
  </si>
  <si>
    <r>
      <t>Non-RPP kWh Purchased</t>
    </r>
    <r>
      <rPr>
        <b/>
        <sz val="11"/>
        <color rgb="FFFF0000"/>
        <rFont val="Calibri"/>
        <family val="2"/>
        <scheme val="minor"/>
      </rPr>
      <t xml:space="preserve"> (A)</t>
    </r>
  </si>
  <si>
    <r>
      <t xml:space="preserve">Non-RPP kWh Sold </t>
    </r>
    <r>
      <rPr>
        <b/>
        <sz val="11"/>
        <color rgb="FFFF0000"/>
        <rFont val="Calibri"/>
        <family val="2"/>
        <scheme val="minor"/>
      </rPr>
      <t>(B)</t>
    </r>
  </si>
  <si>
    <r>
      <t xml:space="preserve">kWh oversold (undersold) </t>
    </r>
    <r>
      <rPr>
        <b/>
        <sz val="11"/>
        <color rgb="FFFF0000"/>
        <rFont val="Calibri"/>
        <family val="2"/>
        <scheme val="minor"/>
      </rPr>
      <t>(B-A=C)</t>
    </r>
  </si>
  <si>
    <r>
      <t xml:space="preserve">GA first estimate rate </t>
    </r>
    <r>
      <rPr>
        <b/>
        <sz val="11"/>
        <color rgb="FFFF0000"/>
        <rFont val="Calibri"/>
        <family val="2"/>
        <scheme val="minor"/>
      </rPr>
      <t>(D)</t>
    </r>
  </si>
  <si>
    <r>
      <t xml:space="preserve">Expected change 1589 </t>
    </r>
    <r>
      <rPr>
        <b/>
        <sz val="11"/>
        <color rgb="FFFF0000"/>
        <rFont val="Calibri"/>
        <family val="2"/>
        <scheme val="minor"/>
      </rPr>
      <t>(C*D)</t>
    </r>
  </si>
  <si>
    <t>GSHI Acctual Loss vs Billed Loss Calculation</t>
  </si>
  <si>
    <t>To support the response to Question 6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</si>
</sst>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Fill="1"/>
    <xf numFmtId="164" fontId="0" fillId="0" borderId="0" xfId="0" applyNumberFormat="1"/>
    <xf numFmtId="0" fontId="0" fillId="0" borderId="0" xfId="0" applyFill="1"/>
    <xf numFmtId="44" fontId="0" fillId="0" borderId="0" xfId="1" applyFont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7A05-1422-40AF-A5C8-9570C8301FF8}">
  <dimension ref="A1:N11"/>
  <sheetViews>
    <sheetView tabSelected="1" workbookViewId="0">
      <selection activeCell="A3" sqref="A3"/>
    </sheetView>
  </sheetViews>
  <sheetFormatPr defaultRowHeight="14.4" x14ac:dyDescent="0.3"/>
  <cols>
    <col min="1" max="1" width="31.88671875" bestFit="1" customWidth="1"/>
    <col min="2" max="2" width="17" bestFit="1" customWidth="1"/>
    <col min="3" max="3" width="18.33203125" bestFit="1" customWidth="1"/>
    <col min="4" max="4" width="15.88671875" bestFit="1" customWidth="1"/>
    <col min="5" max="5" width="14.5546875" bestFit="1" customWidth="1"/>
    <col min="6" max="6" width="14.109375" bestFit="1" customWidth="1"/>
    <col min="7" max="7" width="14.44140625" bestFit="1" customWidth="1"/>
    <col min="8" max="8" width="14.33203125" bestFit="1" customWidth="1"/>
    <col min="9" max="9" width="16.44140625" bestFit="1" customWidth="1"/>
    <col min="10" max="10" width="20.33203125" bestFit="1" customWidth="1"/>
    <col min="11" max="11" width="17.5546875" bestFit="1" customWidth="1"/>
    <col min="12" max="12" width="19.88671875" bestFit="1" customWidth="1"/>
    <col min="13" max="13" width="19.5546875" bestFit="1" customWidth="1"/>
    <col min="14" max="14" width="12.5546875" bestFit="1" customWidth="1"/>
  </cols>
  <sheetData>
    <row r="1" spans="1:14" x14ac:dyDescent="0.3">
      <c r="A1" t="s">
        <v>17</v>
      </c>
    </row>
    <row r="2" spans="1:14" x14ac:dyDescent="0.3">
      <c r="A2" t="s">
        <v>18</v>
      </c>
    </row>
    <row r="4" spans="1:14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2" t="s">
        <v>10</v>
      </c>
      <c r="M4" s="2" t="s">
        <v>11</v>
      </c>
    </row>
    <row r="5" spans="1:14" x14ac:dyDescent="0.3">
      <c r="A5" t="s">
        <v>12</v>
      </c>
      <c r="B5" s="3">
        <v>26271466.52747298</v>
      </c>
      <c r="C5" s="3">
        <v>23063251.719080444</v>
      </c>
      <c r="D5" s="3">
        <v>23988196.539582618</v>
      </c>
      <c r="E5" s="3">
        <v>21064881.411334485</v>
      </c>
      <c r="F5" s="3">
        <v>20428002.350819923</v>
      </c>
      <c r="G5" s="3">
        <v>19733654.487814661</v>
      </c>
      <c r="H5" s="3">
        <v>23117755.527239967</v>
      </c>
      <c r="I5" s="3">
        <v>21586229.774779011</v>
      </c>
      <c r="J5" s="3">
        <v>19614366.25852168</v>
      </c>
      <c r="K5" s="3">
        <v>21146885.631632071</v>
      </c>
      <c r="L5" s="3">
        <v>22799490.686542317</v>
      </c>
      <c r="M5" s="3">
        <v>24593340.475030944</v>
      </c>
    </row>
    <row r="6" spans="1:14" x14ac:dyDescent="0.3">
      <c r="A6" t="s">
        <v>13</v>
      </c>
      <c r="B6" s="3">
        <v>26246260.440059241</v>
      </c>
      <c r="C6" s="3">
        <v>23413725.477925476</v>
      </c>
      <c r="D6" s="3">
        <v>24210249.461016141</v>
      </c>
      <c r="E6" s="3">
        <v>21321564.935678788</v>
      </c>
      <c r="F6" s="3">
        <v>20584591.956939418</v>
      </c>
      <c r="G6" s="3">
        <v>20379486.782587558</v>
      </c>
      <c r="H6" s="3">
        <v>22841290.804329395</v>
      </c>
      <c r="I6" s="3">
        <v>21899414.879853472</v>
      </c>
      <c r="J6" s="3">
        <v>20198814.808922369</v>
      </c>
      <c r="K6" s="3">
        <v>21351348.214903601</v>
      </c>
      <c r="L6" s="3">
        <v>23152605.958846979</v>
      </c>
      <c r="M6" s="3">
        <v>24830962.701095402</v>
      </c>
    </row>
    <row r="7" spans="1:14" x14ac:dyDescent="0.3">
      <c r="A7" t="s">
        <v>14</v>
      </c>
      <c r="B7" s="3">
        <f>B6-B5</f>
        <v>-25206.087413739413</v>
      </c>
      <c r="C7" s="3">
        <f t="shared" ref="C7:M7" si="0">C6-C5</f>
        <v>350473.75884503126</v>
      </c>
      <c r="D7" s="3">
        <f t="shared" si="0"/>
        <v>222052.9214335233</v>
      </c>
      <c r="E7" s="3">
        <f t="shared" si="0"/>
        <v>256683.52434430271</v>
      </c>
      <c r="F7" s="3">
        <f t="shared" si="0"/>
        <v>156589.60611949489</v>
      </c>
      <c r="G7" s="3">
        <f t="shared" si="0"/>
        <v>645832.29477289692</v>
      </c>
      <c r="H7" s="3">
        <f t="shared" si="0"/>
        <v>-276464.72291057184</v>
      </c>
      <c r="I7" s="3">
        <f t="shared" si="0"/>
        <v>313185.10507446155</v>
      </c>
      <c r="J7" s="3">
        <f t="shared" si="0"/>
        <v>584448.55040068924</v>
      </c>
      <c r="K7" s="3">
        <f t="shared" si="0"/>
        <v>204462.58327152953</v>
      </c>
      <c r="L7" s="3">
        <f t="shared" si="0"/>
        <v>353115.27230466157</v>
      </c>
      <c r="M7" s="3">
        <f t="shared" si="0"/>
        <v>237622.22606445849</v>
      </c>
    </row>
    <row r="8" spans="1:14" x14ac:dyDescent="0.3">
      <c r="L8" s="4"/>
      <c r="M8" s="4"/>
    </row>
    <row r="9" spans="1:14" x14ac:dyDescent="0.3">
      <c r="A9" t="s">
        <v>15</v>
      </c>
      <c r="B9">
        <v>6.7409999999999998E-2</v>
      </c>
      <c r="C9">
        <v>9.6569999999999989E-2</v>
      </c>
      <c r="D9">
        <v>8.1049999999999997E-2</v>
      </c>
      <c r="E9">
        <v>8.1290000000000001E-2</v>
      </c>
      <c r="F9">
        <v>0.12859999999999999</v>
      </c>
      <c r="G9">
        <v>0.12444</v>
      </c>
      <c r="H9">
        <v>0.13527</v>
      </c>
      <c r="I9">
        <v>7.2109999999999994E-2</v>
      </c>
      <c r="J9">
        <v>0.12934000000000001</v>
      </c>
      <c r="K9">
        <v>0.17877999999999999</v>
      </c>
      <c r="L9">
        <v>0.10726999999999999</v>
      </c>
      <c r="M9">
        <v>8.5690000000000002E-2</v>
      </c>
    </row>
    <row r="10" spans="1:14" x14ac:dyDescent="0.3">
      <c r="L10" s="4"/>
      <c r="M10" s="4"/>
    </row>
    <row r="11" spans="1:14" x14ac:dyDescent="0.3">
      <c r="A11" t="s">
        <v>16</v>
      </c>
      <c r="B11" s="5">
        <f>B7*B9</f>
        <v>-1699.1423525601738</v>
      </c>
      <c r="C11" s="5">
        <f t="shared" ref="C11:M11" si="1">C7*C9</f>
        <v>33845.250891664662</v>
      </c>
      <c r="D11" s="5">
        <f t="shared" si="1"/>
        <v>17997.389282187061</v>
      </c>
      <c r="E11" s="5">
        <f t="shared" si="1"/>
        <v>20865.803693948368</v>
      </c>
      <c r="F11" s="5">
        <f t="shared" si="1"/>
        <v>20137.42334696704</v>
      </c>
      <c r="G11" s="5">
        <f t="shared" si="1"/>
        <v>80367.370761539292</v>
      </c>
      <c r="H11" s="5">
        <f t="shared" si="1"/>
        <v>-37397.383068113057</v>
      </c>
      <c r="I11" s="5">
        <f t="shared" si="1"/>
        <v>22583.777926919422</v>
      </c>
      <c r="J11" s="5">
        <f t="shared" si="1"/>
        <v>75592.575508825146</v>
      </c>
      <c r="K11" s="5">
        <f t="shared" si="1"/>
        <v>36553.82063728405</v>
      </c>
      <c r="L11" s="5">
        <f t="shared" si="1"/>
        <v>37878.675260121046</v>
      </c>
      <c r="M11" s="5">
        <f t="shared" si="1"/>
        <v>20361.848551463449</v>
      </c>
      <c r="N11" s="6">
        <f>SUM(B11:M11)</f>
        <v>327087.41044024628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Luttrell, Tiija</dc:creator>
  <cp:lastModifiedBy>Luttrell, Tiija</cp:lastModifiedBy>
  <dcterms:created xsi:type="dcterms:W3CDTF">2021-02-02T20:01:33Z</dcterms:created>
  <dcterms:modified xsi:type="dcterms:W3CDTF">2021-02-05T21:36:58Z</dcterms:modified>
</cp:coreProperties>
</file>