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12. Clarifying Questions\CQR Submitted\"/>
    </mc:Choice>
  </mc:AlternateContent>
  <bookViews>
    <workbookView xWindow="0" yWindow="0" windowWidth="21732" windowHeight="8388"/>
  </bookViews>
  <sheets>
    <sheet name="Sheet1" sheetId="1" r:id="rId1"/>
  </sheets>
  <externalReferences>
    <externalReference r:id="rId2"/>
  </externalReferences>
  <definedNames>
    <definedName name="_ftn1" localSheetId="0">Sheet1!$A$14</definedName>
    <definedName name="_ftnref1" localSheetId="0">Sheet1!$A$8</definedName>
    <definedName name="BridgeYear">'[1]LDC Info'!$E$26</definedName>
    <definedName name="TestYear">'[1]LDC Info'!$E$24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S28" i="1" l="1"/>
  <c r="S27" i="1"/>
  <c r="S26" i="1"/>
  <c r="S25" i="1"/>
  <c r="S23" i="1"/>
  <c r="S22" i="1"/>
  <c r="S21" i="1"/>
  <c r="S20" i="1"/>
  <c r="S18" i="1"/>
  <c r="S17" i="1"/>
  <c r="S16" i="1"/>
  <c r="S15" i="1"/>
  <c r="S14" i="1"/>
  <c r="S13" i="1"/>
  <c r="S12" i="1"/>
  <c r="S11" i="1"/>
  <c r="S8" i="1"/>
  <c r="S6" i="1"/>
  <c r="S5" i="1"/>
  <c r="S4" i="1"/>
  <c r="N28" i="1"/>
  <c r="N27" i="1"/>
  <c r="N26" i="1"/>
  <c r="N25" i="1"/>
  <c r="N23" i="1"/>
  <c r="N22" i="1"/>
  <c r="N21" i="1"/>
  <c r="N20" i="1"/>
  <c r="N18" i="1"/>
  <c r="N16" i="1"/>
  <c r="N14" i="1"/>
  <c r="N13" i="1"/>
  <c r="N12" i="1"/>
  <c r="N11" i="1"/>
  <c r="N8" i="1"/>
  <c r="N7" i="1"/>
  <c r="N6" i="1"/>
  <c r="N5" i="1"/>
  <c r="N4" i="1"/>
  <c r="I28" i="1"/>
  <c r="I27" i="1"/>
  <c r="I26" i="1"/>
  <c r="I25" i="1"/>
  <c r="I23" i="1"/>
  <c r="I22" i="1"/>
  <c r="I21" i="1"/>
  <c r="I20" i="1"/>
  <c r="I18" i="1"/>
  <c r="I17" i="1"/>
  <c r="I15" i="1"/>
  <c r="I14" i="1"/>
  <c r="I13" i="1"/>
  <c r="I12" i="1"/>
  <c r="I11" i="1"/>
  <c r="I8" i="1"/>
  <c r="I6" i="1"/>
  <c r="I4" i="1"/>
  <c r="D28" i="1"/>
  <c r="D27" i="1"/>
  <c r="D26" i="1"/>
  <c r="D25" i="1"/>
  <c r="D23" i="1"/>
  <c r="D22" i="1"/>
  <c r="D21" i="1"/>
  <c r="D20" i="1"/>
  <c r="D18" i="1"/>
  <c r="D15" i="1"/>
  <c r="D14" i="1"/>
  <c r="D13" i="1"/>
  <c r="D12" i="1"/>
  <c r="D11" i="1"/>
  <c r="D8" i="1"/>
  <c r="D7" i="1"/>
  <c r="D5" i="1"/>
  <c r="D6" i="1"/>
  <c r="D4" i="1"/>
</calcChain>
</file>

<file path=xl/sharedStrings.xml><?xml version="1.0" encoding="utf-8"?>
<sst xmlns="http://schemas.openxmlformats.org/spreadsheetml/2006/main" count="147" uniqueCount="106">
  <si>
    <t>Projects</t>
  </si>
  <si>
    <t>2020 Bridge Year</t>
  </si>
  <si>
    <t>System Access</t>
  </si>
  <si>
    <t>Technical Service Layouts</t>
  </si>
  <si>
    <t>Subdivisions</t>
  </si>
  <si>
    <t>Renewable Generation</t>
  </si>
  <si>
    <t>Municipally Driven Projects</t>
  </si>
  <si>
    <t>Metering</t>
  </si>
  <si>
    <t>Substation Projects</t>
  </si>
  <si>
    <t>System Renewal</t>
  </si>
  <si>
    <t>Pole Replacements</t>
  </si>
  <si>
    <t>Poletrans Replacement Program</t>
  </si>
  <si>
    <t>Porcelain Insulator Replacement Program</t>
  </si>
  <si>
    <t>Transformer Replacement Program</t>
  </si>
  <si>
    <t>Substation Equipment</t>
  </si>
  <si>
    <t>Distribution Equipment Renewal</t>
  </si>
  <si>
    <t>Feeder Reinforcement</t>
  </si>
  <si>
    <t>Vintage Replacements</t>
  </si>
  <si>
    <t>System Service</t>
  </si>
  <si>
    <t>Feeder Improvements</t>
  </si>
  <si>
    <t>Voltage Conversion</t>
  </si>
  <si>
    <t>Substation Upgrades</t>
  </si>
  <si>
    <t>Automated Switches &amp; SCADA Integration</t>
  </si>
  <si>
    <t>General Plant</t>
  </si>
  <si>
    <t>Equipment &amp; Tools</t>
  </si>
  <si>
    <t>Software &amp; Systems</t>
  </si>
  <si>
    <t>Building Equipment</t>
  </si>
  <si>
    <t>Total</t>
  </si>
  <si>
    <t>Explanation</t>
  </si>
  <si>
    <t>Date Variance</t>
  </si>
  <si>
    <t>Additional transformation costs, contract labour during a maternity leave</t>
  </si>
  <si>
    <t>Higher volume of applications than anticipated</t>
  </si>
  <si>
    <t>n/a</t>
  </si>
  <si>
    <t>Projects deferred by Region of Halton</t>
  </si>
  <si>
    <t>PMU replacements deferred due to possible customer changes to their services which would have affected the PMUs implemented</t>
  </si>
  <si>
    <t>Vintage underground cable replacements were $217,928 under budget as a result of the scope of work for 2016 being less than originally anticipated to ensure project spending as a whole was paced accordingly</t>
  </si>
  <si>
    <t>Construction deferred to 2017</t>
  </si>
  <si>
    <t>&lt; Materiality threshold</t>
  </si>
  <si>
    <t>One switch was deferred to 2017</t>
  </si>
  <si>
    <t xml:space="preserve">Plan to rebuild and extend 27.6kV on Trafalgar Road north deferred due to Region of Halton Trafalgar Rd project delayed. Instead, project on Delrex Blvd brought forward from 2017 into 2016. </t>
  </si>
  <si>
    <t xml:space="preserve">1.  Cross MS  switchgear received late in 2016 and deferring installation and commissioning to 2017
2. Design for Willow MS took longer than anticipated due to contracting the design to an outside firm due to a maternity leave. Construction was deferred to 2017, ensuring adequate preparation for construction. </t>
  </si>
  <si>
    <t>Construction deferred to 2019</t>
  </si>
  <si>
    <t>Parking lot paving was deferred</t>
  </si>
  <si>
    <t>Spending in this area was reduced compared to budget</t>
  </si>
  <si>
    <t>Meter exchange, upgrade and re-verification work was lower than anticipated.</t>
  </si>
  <si>
    <t>Over budget due to construciton complexities and evolving municipal requirements that were unknown when budgeting</t>
  </si>
  <si>
    <t>Over budget due to complexities of construction that were unknown at the time the budget was prepared</t>
  </si>
  <si>
    <t>Within 10%</t>
  </si>
  <si>
    <t>Power transformer replacement project deferred in favour of completion of Cross MS switchgear and feeder egress at Mountainview MS</t>
  </si>
  <si>
    <t>Power transformer replacement deferred</t>
  </si>
  <si>
    <t>Actual cost increase due to unexpected complexities of construction in working on private property</t>
  </si>
  <si>
    <t>Efficiencies gained during construction reduced the cost of this project</t>
  </si>
  <si>
    <t>Scope of work reduced and installation efficiencies reduced overall costs</t>
  </si>
  <si>
    <t>River MS Feeder Egress was deferred</t>
  </si>
  <si>
    <t>Purchase of reclosers deferred from 2016</t>
  </si>
  <si>
    <t>Deferred from 2016</t>
  </si>
  <si>
    <t>Deferral to 2017</t>
  </si>
  <si>
    <t>Chassis ordered in 2016 not delivered until 2017</t>
  </si>
  <si>
    <t>Individual software expenses below materiality threshold</t>
  </si>
  <si>
    <t>Higher than anticipated volume of applications</t>
  </si>
  <si>
    <t>Region of Peel road improvement project on Winston Churchill Blvd. deferred</t>
  </si>
  <si>
    <t>Scope altered to accelerate project due to custome rimpacts, evolving municipal requirements such as tree protection and temporary restoration affected budget</t>
  </si>
  <si>
    <t>Some work deferred to 2018</t>
  </si>
  <si>
    <t>Deferral from 2016</t>
  </si>
  <si>
    <t>Conclusion of work started in 2016, some construction work moved forward, additional cost impacts due to vehicle access limitations on private lands</t>
  </si>
  <si>
    <t>manufacturer delays, one switch deferred</t>
  </si>
  <si>
    <t>Construction of new municipal substation deferred indefinately</t>
  </si>
  <si>
    <t>Deferral - date unknown</t>
  </si>
  <si>
    <t>Moved forward to 2016</t>
  </si>
  <si>
    <t>Delrex project moved forward to 2016, 4th line project deferred to 2019 due to permitting delays</t>
  </si>
  <si>
    <t>one project moved up to 2016, one deferred to 2019</t>
  </si>
  <si>
    <t>Primary drivers for this variance include timing of customers work versus when payments are received and cost of transformation which is not recovered, rather transformation is treated as a capital asset.</t>
  </si>
  <si>
    <t>Unbudgeted costs related to replacement of Silvercreek MS Transformer</t>
  </si>
  <si>
    <t>Higher than anticipated number of meter exchanges required. Costs for metering services contractor to train new apprentice meter technician due to staff turn over</t>
  </si>
  <si>
    <t>Reduction in contract labour expense, number of poles replaced decreased - significant progress on backlog made in prior years</t>
  </si>
  <si>
    <t>Deferred to 2021</t>
  </si>
  <si>
    <t>Willow power transformer replacement deferred</t>
  </si>
  <si>
    <t>Budgeted transformer vault was not replaced</t>
  </si>
  <si>
    <t>Construction of new municipal substation deferred indefinately - as a result, power transformers were not purchased in 2019</t>
  </si>
  <si>
    <t>Integration of switches - implementing radio backhaul network - unbudgeted</t>
  </si>
  <si>
    <t>Unbudgeted costs to upgrade computer and host replacements - MS Exchange and MS Office</t>
  </si>
  <si>
    <t>One vehicle not replaced</t>
  </si>
  <si>
    <t>Reduction in applications due to cancellation of programs</t>
  </si>
  <si>
    <t>This is customer driven work and in this year there was less than anticipated.</t>
  </si>
  <si>
    <t>Replacement of MS transformer. Adding 4th feeder infrastructure and Georgetown MS.</t>
  </si>
  <si>
    <t>Deferred to next DSP.</t>
  </si>
  <si>
    <t>Construction of project was split into two (2) years, 2019 and 2020 to levelize spending.</t>
  </si>
  <si>
    <t>Project actuals were not as high as anticipated.</t>
  </si>
  <si>
    <t>The actual costs were higher than anticipated mostly due to contract labour costs related to civil work.</t>
  </si>
  <si>
    <t>Trafalgar Rd project deferred beyond 2020. Exact date not yet known.</t>
  </si>
  <si>
    <t>Unknown - Region of Peel has not proceeded at this time.</t>
  </si>
  <si>
    <t>HHHI replaced more insulators than planned for in the DSP. Porcelain insulators represent a safety and reliability concern.</t>
  </si>
  <si>
    <t>Acton feeder tie project did not proceed</t>
  </si>
  <si>
    <t>50% Deferred to 2020</t>
  </si>
  <si>
    <t>Has not been rescheduled</t>
  </si>
  <si>
    <t>Unbudgeted local area distribution upgrade project for Lakeview Subdivision converting rear-lot distribution to front lot for improved reliability of supply to customers</t>
  </si>
  <si>
    <t>This is customer driven work and in this year there was more than anticipated due to new developments going into design.</t>
  </si>
  <si>
    <t>Roof replacement over engineering floor deferred</t>
  </si>
  <si>
    <t>Unexpected repairs to HVAC system required</t>
  </si>
  <si>
    <t>Unbudgeted GIS asset updates</t>
  </si>
  <si>
    <t>Fence grounding improvements at Glen Williams MS deferred</t>
  </si>
  <si>
    <t xml:space="preserve">Higher than anticipated new commercial service installs and commercial/residential meter replacements. Higher than anticipted costs associated to GS &gt;50 kW meter replacements. New meter procurements and replacements were necessary to commence compliance sampling. 
</t>
  </si>
  <si>
    <t>Deferred - date undetermined</t>
  </si>
  <si>
    <t>Plan Gross ($)</t>
  </si>
  <si>
    <t>Actual Gross ($)</t>
  </si>
  <si>
    <t>Variance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</si>
</sst>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4"/>
      <name val="Calibri"/>
      <family val="2"/>
      <scheme val="minor"/>
    </font>
    <font>
      <sz val="14"/>
      <color theme="1"/>
      <name val="Calibri"/>
      <family val="2"/>
      <scheme val="minor"/>
    </font>
    <font>
      <b/>
      <sz val="10"/>
      <name val="Calibri"/>
      <family val="2"/>
      <scheme val="minor"/>
    </font>
    <font>
      <sz val="10"/>
      <name val="Calibri"/>
      <family val="2"/>
      <scheme val="minor"/>
    </font>
    <font>
      <b/>
      <sz val="12"/>
      <color theme="1"/>
      <name val="Calibri"/>
      <family val="2"/>
      <scheme val="minor"/>
    </font>
    <font>
      <b/>
      <sz val="12"/>
      <name val="Calibri"/>
      <family val="2"/>
      <scheme val="minor"/>
    </font>
    <font>
      <b/>
      <i/>
      <sz val="14"/>
      <name val="Calibri"/>
      <family val="2"/>
      <scheme val="minor"/>
    </font>
    <font>
      <b/>
      <sz val="12"/>
      <color rgb="FF00000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DDEBF7"/>
        <bgColor rgb="FF000000"/>
      </patternFill>
    </fill>
    <fill>
      <patternFill patternType="solid">
        <fgColor rgb="FFC6E0B4"/>
        <bgColor rgb="FF000000"/>
      </patternFill>
    </fill>
    <fill>
      <patternFill patternType="solid">
        <fgColor theme="4" tint="0.59999389629810485"/>
        <bgColor indexed="64"/>
      </patternFill>
    </fill>
    <fill>
      <patternFill patternType="solid">
        <fgColor theme="9" tint="0.59999389629810485"/>
        <bgColor rgb="FF000000"/>
      </patternFill>
    </fill>
    <fill>
      <patternFill patternType="solid">
        <fgColor theme="7" tint="0.59999389629810485"/>
        <bgColor indexed="64"/>
      </patternFill>
    </fill>
    <fill>
      <patternFill patternType="solid">
        <fgColor theme="5" tint="0.59999389629810485"/>
        <bgColor indexed="64"/>
      </patternFill>
    </fill>
    <fill>
      <patternFill patternType="solid">
        <fgColor rgb="FFCC99FF"/>
        <bgColor indexed="64"/>
      </patternFill>
    </fill>
    <fill>
      <patternFill patternType="solid">
        <fgColor rgb="FFCCFFCC"/>
        <bgColor indexed="64"/>
      </patternFill>
    </fill>
    <fill>
      <patternFill patternType="solid">
        <fgColor rgb="FFFF99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1" fontId="2" fillId="3" borderId="6" xfId="1" applyNumberFormat="1" applyFont="1" applyFill="1" applyBorder="1" applyAlignment="1" applyProtection="1">
      <alignment horizontal="center" vertical="center" wrapText="1"/>
    </xf>
    <xf numFmtId="0" fontId="2" fillId="4" borderId="6" xfId="1" applyNumberFormat="1" applyFont="1" applyFill="1" applyBorder="1" applyAlignment="1" applyProtection="1">
      <alignment horizontal="center" vertical="center" wrapText="1"/>
    </xf>
    <xf numFmtId="0" fontId="2" fillId="3" borderId="6" xfId="1" applyNumberFormat="1" applyFont="1" applyFill="1" applyBorder="1" applyAlignment="1" applyProtection="1">
      <alignment horizontal="center" vertical="center" wrapText="1"/>
    </xf>
    <xf numFmtId="164" fontId="1" fillId="0" borderId="1" xfId="1" applyNumberFormat="1" applyFont="1" applyFill="1" applyBorder="1" applyProtection="1">
      <protection locked="0"/>
    </xf>
    <xf numFmtId="164" fontId="1" fillId="0" borderId="1" xfId="1" applyNumberFormat="1" applyFont="1" applyFill="1" applyBorder="1" applyAlignment="1" applyProtection="1">
      <alignment wrapText="1"/>
      <protection locked="0"/>
    </xf>
    <xf numFmtId="164" fontId="1" fillId="5" borderId="1" xfId="1" applyNumberFormat="1" applyFont="1" applyFill="1" applyBorder="1" applyProtection="1">
      <protection locked="0"/>
    </xf>
    <xf numFmtId="164" fontId="1" fillId="5" borderId="1" xfId="1" applyNumberFormat="1" applyFont="1" applyFill="1" applyBorder="1" applyAlignment="1" applyProtection="1">
      <alignment wrapText="1"/>
      <protection locked="0"/>
    </xf>
    <xf numFmtId="164" fontId="1" fillId="2" borderId="1" xfId="1" applyNumberFormat="1" applyFont="1" applyFill="1" applyBorder="1" applyProtection="1">
      <protection locked="0"/>
    </xf>
    <xf numFmtId="0" fontId="1" fillId="2" borderId="0" xfId="0" applyFont="1" applyFill="1" applyBorder="1" applyAlignment="1">
      <alignment horizontal="left" vertical="center" wrapText="1"/>
    </xf>
    <xf numFmtId="0" fontId="1" fillId="5" borderId="0" xfId="0" applyFont="1" applyFill="1" applyBorder="1" applyAlignment="1">
      <alignment horizontal="left" vertical="center" wrapText="1"/>
    </xf>
    <xf numFmtId="1" fontId="2" fillId="3" borderId="15" xfId="1" applyNumberFormat="1" applyFont="1" applyFill="1" applyBorder="1" applyAlignment="1" applyProtection="1">
      <alignment horizontal="center" vertical="center" wrapText="1"/>
    </xf>
    <xf numFmtId="1" fontId="2" fillId="3" borderId="16" xfId="1" applyNumberFormat="1" applyFont="1" applyFill="1" applyBorder="1" applyAlignment="1" applyProtection="1">
      <alignment horizontal="center" vertical="center" wrapText="1"/>
    </xf>
    <xf numFmtId="0" fontId="2" fillId="4" borderId="15" xfId="1" applyNumberFormat="1" applyFont="1" applyFill="1" applyBorder="1" applyAlignment="1" applyProtection="1">
      <alignment horizontal="center" vertical="center" wrapText="1"/>
    </xf>
    <xf numFmtId="0" fontId="2" fillId="4" borderId="16" xfId="1" applyNumberFormat="1" applyFont="1" applyFill="1" applyBorder="1" applyAlignment="1" applyProtection="1">
      <alignment horizontal="center" vertical="center" wrapText="1"/>
    </xf>
    <xf numFmtId="0" fontId="2" fillId="3" borderId="15" xfId="1" applyNumberFormat="1" applyFont="1" applyFill="1" applyBorder="1" applyAlignment="1" applyProtection="1">
      <alignment horizontal="center" vertical="center" wrapText="1"/>
    </xf>
    <xf numFmtId="0" fontId="2" fillId="3" borderId="16" xfId="1" applyNumberFormat="1" applyFont="1" applyFill="1" applyBorder="1" applyAlignment="1" applyProtection="1">
      <alignment horizontal="center" vertical="center" wrapText="1"/>
    </xf>
    <xf numFmtId="164" fontId="2" fillId="3" borderId="16" xfId="1" applyNumberFormat="1" applyFont="1" applyFill="1" applyBorder="1" applyAlignment="1" applyProtection="1">
      <alignment horizontal="center" vertical="center" wrapText="1"/>
    </xf>
    <xf numFmtId="164" fontId="1" fillId="0" borderId="0" xfId="1" applyNumberFormat="1" applyFont="1" applyFill="1" applyBorder="1" applyProtection="1">
      <protection locked="0"/>
    </xf>
    <xf numFmtId="164" fontId="1" fillId="0" borderId="20" xfId="1" applyNumberFormat="1" applyFont="1" applyFill="1" applyBorder="1" applyProtection="1">
      <protection locked="0"/>
    </xf>
    <xf numFmtId="164" fontId="7" fillId="6" borderId="7" xfId="1" applyNumberFormat="1" applyFont="1" applyFill="1" applyBorder="1" applyAlignment="1" applyProtection="1">
      <alignment horizontal="center" vertical="center" wrapText="1"/>
    </xf>
    <xf numFmtId="164" fontId="7" fillId="6" borderId="10" xfId="1" applyNumberFormat="1" applyFont="1" applyFill="1" applyBorder="1" applyAlignment="1" applyProtection="1">
      <alignment horizontal="center" vertical="center" wrapText="1"/>
    </xf>
    <xf numFmtId="164" fontId="2" fillId="0" borderId="21" xfId="1" applyNumberFormat="1" applyFont="1" applyFill="1" applyBorder="1" applyAlignment="1" applyProtection="1">
      <alignment horizontal="center" vertical="center" wrapText="1"/>
      <protection locked="0"/>
    </xf>
    <xf numFmtId="164" fontId="2" fillId="0" borderId="22" xfId="1" applyNumberFormat="1" applyFont="1" applyFill="1" applyBorder="1" applyAlignment="1" applyProtection="1">
      <alignment horizontal="center" vertical="center" wrapText="1"/>
      <protection locked="0"/>
    </xf>
    <xf numFmtId="164" fontId="3" fillId="0" borderId="0" xfId="1" applyNumberFormat="1" applyFont="1" applyFill="1" applyBorder="1" applyAlignment="1" applyProtection="1">
      <alignment vertical="center"/>
      <protection locked="0"/>
    </xf>
    <xf numFmtId="164" fontId="3" fillId="0" borderId="7" xfId="1" applyNumberFormat="1" applyFont="1" applyFill="1" applyBorder="1" applyAlignment="1" applyProtection="1">
      <alignment vertical="center"/>
      <protection locked="0"/>
    </xf>
    <xf numFmtId="164" fontId="7" fillId="0" borderId="5" xfId="1" applyNumberFormat="1" applyFont="1" applyFill="1" applyBorder="1" applyAlignment="1" applyProtection="1">
      <alignment horizontal="center" vertical="center" wrapText="1"/>
      <protection locked="0"/>
    </xf>
    <xf numFmtId="164" fontId="6" fillId="0" borderId="7" xfId="1" applyNumberFormat="1" applyFont="1" applyFill="1" applyBorder="1" applyAlignment="1" applyProtection="1">
      <alignment horizontal="center" vertical="center" wrapText="1"/>
      <protection locked="0"/>
    </xf>
    <xf numFmtId="164" fontId="6" fillId="5" borderId="7" xfId="1" applyNumberFormat="1" applyFont="1" applyFill="1" applyBorder="1" applyAlignment="1" applyProtection="1">
      <alignment horizontal="center" vertical="center" wrapText="1"/>
      <protection locked="0"/>
    </xf>
    <xf numFmtId="164" fontId="6" fillId="5" borderId="10" xfId="1" applyNumberFormat="1" applyFont="1" applyFill="1" applyBorder="1" applyAlignment="1" applyProtection="1">
      <alignment horizontal="center" vertical="center" wrapText="1"/>
      <protection locked="0"/>
    </xf>
    <xf numFmtId="164" fontId="6" fillId="2" borderId="7" xfId="1" applyNumberFormat="1" applyFont="1" applyFill="1" applyBorder="1" applyAlignment="1" applyProtection="1">
      <alignment horizontal="center" vertical="center" wrapText="1"/>
      <protection locked="0"/>
    </xf>
    <xf numFmtId="164" fontId="7" fillId="0" borderId="16" xfId="1" applyNumberFormat="1" applyFont="1" applyFill="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xf numFmtId="164" fontId="6" fillId="0" borderId="4" xfId="1" applyNumberFormat="1" applyFont="1" applyFill="1" applyBorder="1" applyAlignment="1" applyProtection="1">
      <alignment horizontal="center" vertical="center" wrapText="1"/>
      <protection locked="0"/>
    </xf>
    <xf numFmtId="164" fontId="1" fillId="0" borderId="0" xfId="1" applyNumberFormat="1" applyFont="1" applyFill="1" applyBorder="1" applyAlignment="1" applyProtection="1">
      <alignment vertical="center"/>
      <protection locked="0"/>
    </xf>
    <xf numFmtId="164" fontId="1" fillId="0" borderId="1" xfId="1" applyNumberFormat="1" applyFont="1" applyFill="1" applyBorder="1" applyAlignment="1" applyProtection="1">
      <alignment vertical="center"/>
      <protection locked="0"/>
    </xf>
    <xf numFmtId="164" fontId="5" fillId="0" borderId="9" xfId="1" applyNumberFormat="1" applyFont="1" applyFill="1" applyBorder="1" applyAlignment="1" applyProtection="1">
      <alignment vertical="center" wrapText="1"/>
      <protection locked="0"/>
    </xf>
    <xf numFmtId="164" fontId="5" fillId="0" borderId="18" xfId="1" applyNumberFormat="1" applyFont="1" applyFill="1" applyBorder="1" applyAlignment="1" applyProtection="1">
      <alignment vertical="center"/>
      <protection locked="0"/>
    </xf>
    <xf numFmtId="9" fontId="1" fillId="5" borderId="1" xfId="2" applyFont="1" applyFill="1" applyBorder="1" applyAlignment="1" applyProtection="1">
      <alignment vertical="center"/>
      <protection locked="0"/>
    </xf>
    <xf numFmtId="9" fontId="1" fillId="5" borderId="1" xfId="2" applyFont="1" applyFill="1" applyBorder="1" applyAlignment="1" applyProtection="1">
      <alignment vertical="center" wrapText="1"/>
      <protection locked="0"/>
    </xf>
    <xf numFmtId="9" fontId="1" fillId="5" borderId="13" xfId="2" applyFont="1" applyFill="1" applyBorder="1" applyAlignment="1" applyProtection="1">
      <alignment vertical="center"/>
      <protection locked="0"/>
    </xf>
    <xf numFmtId="164" fontId="1" fillId="0" borderId="18" xfId="1" applyNumberFormat="1" applyFont="1" applyFill="1" applyBorder="1" applyAlignment="1" applyProtection="1">
      <alignment vertical="center"/>
      <protection locked="0"/>
    </xf>
    <xf numFmtId="9" fontId="1" fillId="2" borderId="1" xfId="2" applyFont="1" applyFill="1" applyBorder="1" applyAlignment="1" applyProtection="1">
      <alignment vertical="center"/>
      <protection locked="0"/>
    </xf>
    <xf numFmtId="9" fontId="1" fillId="2" borderId="13" xfId="2" applyFont="1" applyFill="1" applyBorder="1" applyAlignment="1" applyProtection="1">
      <alignment vertical="center"/>
      <protection locked="0"/>
    </xf>
    <xf numFmtId="164" fontId="1" fillId="0" borderId="12" xfId="1" applyNumberFormat="1" applyFont="1" applyFill="1" applyBorder="1" applyAlignment="1" applyProtection="1">
      <alignment vertical="center"/>
      <protection locked="0"/>
    </xf>
    <xf numFmtId="9" fontId="1" fillId="2" borderId="1" xfId="2" applyFont="1" applyFill="1" applyBorder="1" applyAlignment="1" applyProtection="1">
      <alignment vertical="center" wrapText="1"/>
      <protection locked="0"/>
    </xf>
    <xf numFmtId="9" fontId="1" fillId="5" borderId="13" xfId="2" applyFont="1" applyFill="1" applyBorder="1" applyAlignment="1" applyProtection="1">
      <alignment vertical="center" wrapText="1"/>
      <protection locked="0"/>
    </xf>
    <xf numFmtId="9" fontId="1" fillId="5" borderId="1" xfId="2" quotePrefix="1" applyFont="1" applyFill="1" applyBorder="1" applyAlignment="1" applyProtection="1">
      <alignment vertical="center" wrapText="1"/>
      <protection locked="0"/>
    </xf>
    <xf numFmtId="9" fontId="1" fillId="2" borderId="13" xfId="2" applyFont="1" applyFill="1" applyBorder="1" applyAlignment="1" applyProtection="1">
      <alignment vertical="center" wrapText="1"/>
      <protection locked="0"/>
    </xf>
    <xf numFmtId="1" fontId="1" fillId="5" borderId="13" xfId="2" applyNumberFormat="1" applyFont="1" applyFill="1" applyBorder="1" applyAlignment="1" applyProtection="1">
      <alignment vertical="center"/>
      <protection locked="0"/>
    </xf>
    <xf numFmtId="1" fontId="1" fillId="2" borderId="13" xfId="2" applyNumberFormat="1" applyFont="1" applyFill="1" applyBorder="1" applyAlignment="1" applyProtection="1">
      <alignment vertical="center" wrapText="1"/>
      <protection locked="0"/>
    </xf>
    <xf numFmtId="164" fontId="5" fillId="0" borderId="18" xfId="1" applyNumberFormat="1" applyFont="1" applyFill="1" applyBorder="1" applyAlignment="1" applyProtection="1">
      <alignment vertical="center" wrapText="1"/>
      <protection locked="0"/>
    </xf>
    <xf numFmtId="1" fontId="1" fillId="5" borderId="13" xfId="2" applyNumberFormat="1" applyFont="1" applyFill="1" applyBorder="1" applyAlignment="1" applyProtection="1">
      <alignment vertical="center" wrapText="1"/>
      <protection locked="0"/>
    </xf>
    <xf numFmtId="164" fontId="5" fillId="0" borderId="8" xfId="1" applyNumberFormat="1" applyFont="1" applyFill="1" applyBorder="1" applyAlignment="1" applyProtection="1">
      <alignment vertical="center" wrapText="1"/>
      <protection locked="0"/>
    </xf>
    <xf numFmtId="164" fontId="5" fillId="0" borderId="17" xfId="1" applyNumberFormat="1" applyFont="1" applyFill="1" applyBorder="1" applyAlignment="1" applyProtection="1">
      <alignment vertical="center"/>
      <protection locked="0"/>
    </xf>
    <xf numFmtId="164" fontId="1" fillId="0" borderId="4" xfId="1" applyNumberFormat="1" applyFont="1" applyFill="1" applyBorder="1" applyAlignment="1" applyProtection="1">
      <alignment vertical="center"/>
      <protection locked="0"/>
    </xf>
    <xf numFmtId="9" fontId="1" fillId="5" borderId="4" xfId="2" applyFont="1" applyFill="1" applyBorder="1" applyAlignment="1" applyProtection="1">
      <alignment vertical="center"/>
      <protection locked="0"/>
    </xf>
    <xf numFmtId="9" fontId="1" fillId="5" borderId="4" xfId="2" applyFont="1" applyFill="1" applyBorder="1" applyAlignment="1" applyProtection="1">
      <alignment vertical="center" wrapText="1"/>
      <protection locked="0"/>
    </xf>
    <xf numFmtId="9" fontId="1" fillId="5" borderId="11" xfId="2" applyFont="1" applyFill="1" applyBorder="1" applyAlignment="1" applyProtection="1">
      <alignment vertical="center"/>
      <protection locked="0"/>
    </xf>
    <xf numFmtId="164" fontId="1" fillId="0" borderId="17" xfId="1" applyNumberFormat="1" applyFont="1" applyFill="1" applyBorder="1" applyAlignment="1" applyProtection="1">
      <alignment vertical="center"/>
      <protection locked="0"/>
    </xf>
    <xf numFmtId="9" fontId="1" fillId="2" borderId="4" xfId="2" applyFont="1" applyFill="1" applyBorder="1" applyAlignment="1" applyProtection="1">
      <alignment vertical="center"/>
      <protection locked="0"/>
    </xf>
    <xf numFmtId="9" fontId="1" fillId="2" borderId="11" xfId="2" applyFont="1" applyFill="1" applyBorder="1" applyAlignment="1" applyProtection="1">
      <alignment vertical="center"/>
      <protection locked="0"/>
    </xf>
    <xf numFmtId="164" fontId="1" fillId="0" borderId="19" xfId="1" applyNumberFormat="1" applyFont="1" applyFill="1" applyBorder="1" applyAlignment="1" applyProtection="1">
      <alignment vertical="center"/>
      <protection locked="0"/>
    </xf>
    <xf numFmtId="164" fontId="8" fillId="10" borderId="14" xfId="1" applyNumberFormat="1" applyFont="1" applyFill="1" applyBorder="1" applyAlignment="1" applyProtection="1">
      <alignment horizontal="left" vertical="center" wrapText="1"/>
      <protection locked="0"/>
    </xf>
    <xf numFmtId="164" fontId="8" fillId="10" borderId="2" xfId="1" applyNumberFormat="1" applyFont="1" applyFill="1" applyBorder="1" applyAlignment="1" applyProtection="1">
      <alignment horizontal="left" vertical="center" wrapText="1"/>
      <protection locked="0"/>
    </xf>
    <xf numFmtId="164" fontId="8" fillId="10" borderId="12" xfId="1" applyNumberFormat="1" applyFont="1" applyFill="1" applyBorder="1" applyAlignment="1" applyProtection="1">
      <alignment horizontal="left" vertical="center" wrapText="1"/>
      <protection locked="0"/>
    </xf>
    <xf numFmtId="164" fontId="8" fillId="9" borderId="14" xfId="1" applyNumberFormat="1" applyFont="1" applyFill="1" applyBorder="1" applyAlignment="1" applyProtection="1">
      <alignment horizontal="left" vertical="center" wrapText="1"/>
      <protection locked="0"/>
    </xf>
    <xf numFmtId="164" fontId="8" fillId="9" borderId="2" xfId="1" applyNumberFormat="1" applyFont="1" applyFill="1" applyBorder="1" applyAlignment="1" applyProtection="1">
      <alignment horizontal="left" vertical="center" wrapText="1"/>
      <protection locked="0"/>
    </xf>
    <xf numFmtId="164" fontId="8" fillId="9" borderId="12" xfId="1" applyNumberFormat="1" applyFont="1" applyFill="1" applyBorder="1" applyAlignment="1" applyProtection="1">
      <alignment horizontal="left" vertical="center" wrapText="1"/>
      <protection locked="0"/>
    </xf>
    <xf numFmtId="164" fontId="8" fillId="8" borderId="14" xfId="1" applyNumberFormat="1" applyFont="1" applyFill="1" applyBorder="1" applyAlignment="1" applyProtection="1">
      <alignment horizontal="left" vertical="center" wrapText="1"/>
      <protection locked="0"/>
    </xf>
    <xf numFmtId="164" fontId="8" fillId="8" borderId="2" xfId="1" applyNumberFormat="1" applyFont="1" applyFill="1" applyBorder="1" applyAlignment="1" applyProtection="1">
      <alignment horizontal="left" vertical="center" wrapText="1"/>
      <protection locked="0"/>
    </xf>
    <xf numFmtId="164" fontId="8" fillId="8" borderId="12" xfId="1" applyNumberFormat="1" applyFont="1" applyFill="1" applyBorder="1" applyAlignment="1" applyProtection="1">
      <alignment horizontal="left" vertical="center" wrapText="1"/>
      <protection locked="0"/>
    </xf>
    <xf numFmtId="164" fontId="8" fillId="7" borderId="15" xfId="1" applyNumberFormat="1" applyFont="1" applyFill="1" applyBorder="1" applyAlignment="1" applyProtection="1">
      <alignment horizontal="left" vertical="center" wrapText="1"/>
      <protection locked="0"/>
    </xf>
    <xf numFmtId="164" fontId="8" fillId="7" borderId="6" xfId="1" applyNumberFormat="1" applyFont="1" applyFill="1" applyBorder="1" applyAlignment="1" applyProtection="1">
      <alignment horizontal="left" vertical="center" wrapText="1"/>
      <protection locked="0"/>
    </xf>
    <xf numFmtId="164" fontId="8" fillId="7" borderId="16" xfId="1" applyNumberFormat="1" applyFont="1" applyFill="1" applyBorder="1" applyAlignment="1" applyProtection="1">
      <alignment horizontal="left" vertical="center" wrapText="1"/>
      <protection locked="0"/>
    </xf>
    <xf numFmtId="0" fontId="1" fillId="2" borderId="23" xfId="0" applyFont="1" applyFill="1" applyBorder="1" applyAlignment="1">
      <alignment horizontal="left" vertical="center" wrapText="1"/>
    </xf>
    <xf numFmtId="0" fontId="1" fillId="5" borderId="23" xfId="0" applyFont="1" applyFill="1" applyBorder="1" applyAlignment="1">
      <alignment horizontal="left" vertical="center" wrapText="1"/>
    </xf>
    <xf numFmtId="9" fontId="1" fillId="5" borderId="26" xfId="2" applyFont="1" applyFill="1" applyBorder="1" applyAlignment="1" applyProtection="1">
      <alignment vertical="center"/>
      <protection locked="0"/>
    </xf>
    <xf numFmtId="9" fontId="1" fillId="5" borderId="26" xfId="2" applyFont="1" applyFill="1" applyBorder="1" applyAlignment="1" applyProtection="1">
      <alignment vertical="center" wrapText="1"/>
      <protection locked="0"/>
    </xf>
    <xf numFmtId="9" fontId="1" fillId="5" borderId="27" xfId="2" applyFont="1" applyFill="1" applyBorder="1" applyAlignment="1" applyProtection="1">
      <alignment vertical="center"/>
      <protection locked="0"/>
    </xf>
    <xf numFmtId="9" fontId="1" fillId="2" borderId="26" xfId="2" applyFont="1" applyFill="1" applyBorder="1" applyAlignment="1" applyProtection="1">
      <alignment vertical="center"/>
      <protection locked="0"/>
    </xf>
    <xf numFmtId="9" fontId="1" fillId="2" borderId="27" xfId="2" applyFont="1" applyFill="1" applyBorder="1" applyAlignment="1" applyProtection="1">
      <alignment vertical="center"/>
      <protection locked="0"/>
    </xf>
    <xf numFmtId="164" fontId="1" fillId="0" borderId="26" xfId="1" applyNumberFormat="1" applyFont="1" applyFill="1" applyBorder="1" applyAlignment="1" applyProtection="1">
      <alignment vertical="center"/>
      <protection locked="0"/>
    </xf>
    <xf numFmtId="164" fontId="1" fillId="0" borderId="0" xfId="1" applyNumberFormat="1" applyFont="1" applyFill="1" applyBorder="1" applyAlignment="1" applyProtection="1">
      <alignment wrapText="1"/>
      <protection locked="0"/>
    </xf>
    <xf numFmtId="164" fontId="4" fillId="0" borderId="0" xfId="1" applyNumberFormat="1" applyFont="1" applyFill="1" applyBorder="1" applyAlignment="1" applyProtection="1">
      <alignment wrapText="1"/>
      <protection locked="0"/>
    </xf>
    <xf numFmtId="164" fontId="5" fillId="0" borderId="24" xfId="1" applyNumberFormat="1" applyFont="1" applyFill="1" applyBorder="1" applyAlignment="1" applyProtection="1">
      <alignment vertical="center" wrapText="1"/>
      <protection locked="0"/>
    </xf>
    <xf numFmtId="164" fontId="5" fillId="0" borderId="25" xfId="1" applyNumberFormat="1" applyFont="1" applyFill="1" applyBorder="1" applyAlignment="1" applyProtection="1">
      <alignment vertical="center"/>
      <protection locked="0"/>
    </xf>
    <xf numFmtId="9" fontId="1" fillId="5" borderId="27" xfId="2" applyFont="1" applyFill="1" applyBorder="1" applyAlignment="1" applyProtection="1">
      <alignment vertical="center" wrapText="1"/>
      <protection locked="0"/>
    </xf>
    <xf numFmtId="164" fontId="1" fillId="0" borderId="25" xfId="1" applyNumberFormat="1" applyFont="1" applyFill="1" applyBorder="1" applyAlignment="1" applyProtection="1">
      <alignment vertical="center"/>
      <protection locked="0"/>
    </xf>
    <xf numFmtId="9" fontId="1" fillId="2" borderId="26" xfId="2" applyFont="1" applyFill="1" applyBorder="1" applyAlignment="1" applyProtection="1">
      <alignment vertical="center" wrapText="1"/>
      <protection locked="0"/>
    </xf>
    <xf numFmtId="164" fontId="1" fillId="0" borderId="28" xfId="1" applyNumberFormat="1" applyFont="1" applyFill="1" applyBorder="1" applyAlignment="1" applyProtection="1">
      <alignment vertical="center"/>
      <protection locked="0"/>
    </xf>
    <xf numFmtId="164" fontId="7" fillId="11" borderId="3" xfId="1" applyNumberFormat="1" applyFont="1" applyFill="1" applyBorder="1" applyAlignment="1" applyProtection="1">
      <alignment vertical="center" wrapText="1"/>
      <protection locked="0"/>
    </xf>
    <xf numFmtId="164" fontId="9" fillId="11" borderId="5" xfId="1" applyNumberFormat="1" applyFont="1" applyFill="1" applyBorder="1" applyAlignment="1" applyProtection="1">
      <alignment vertical="center"/>
    </xf>
    <xf numFmtId="164" fontId="9" fillId="11" borderId="7" xfId="1" applyNumberFormat="1" applyFont="1" applyFill="1" applyBorder="1" applyAlignment="1" applyProtection="1">
      <alignment vertical="center"/>
    </xf>
    <xf numFmtId="164" fontId="7" fillId="11" borderId="7" xfId="1" applyNumberFormat="1" applyFont="1" applyFill="1" applyBorder="1" applyAlignment="1" applyProtection="1">
      <alignment vertical="center"/>
    </xf>
    <xf numFmtId="164" fontId="9" fillId="11" borderId="16" xfId="1" applyNumberFormat="1" applyFont="1" applyFill="1" applyBorder="1" applyAlignment="1" applyProtection="1">
      <alignment vertical="center"/>
    </xf>
    <xf numFmtId="9" fontId="6" fillId="11" borderId="7" xfId="2" applyFont="1" applyFill="1" applyBorder="1" applyAlignment="1" applyProtection="1">
      <alignment vertical="center"/>
      <protection locked="0"/>
    </xf>
    <xf numFmtId="9" fontId="6" fillId="11" borderId="7" xfId="2" applyFont="1" applyFill="1" applyBorder="1" applyAlignment="1" applyProtection="1">
      <alignment vertical="center" wrapText="1"/>
      <protection locked="0"/>
    </xf>
    <xf numFmtId="9" fontId="6" fillId="11" borderId="10" xfId="2" applyFont="1" applyFill="1" applyBorder="1" applyAlignment="1" applyProtection="1">
      <alignment vertic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9999"/>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1\USERS\Regulatory\OEB\2021%20COS\01.%20Modelling\Chapter%202%20Appendices\2020_Filing_Requirements_Chapter2_Appendices%20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16">
          <cell r="E16" t="str">
            <v>EB-2020-0026</v>
          </cell>
        </row>
        <row r="24">
          <cell r="E24">
            <v>2021</v>
          </cell>
        </row>
        <row r="26">
          <cell r="E26">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162"/>
  <sheetViews>
    <sheetView showGridLines="0" tabSelected="1" zoomScale="70" zoomScaleNormal="70" workbookViewId="0">
      <pane xSplit="1" ySplit="2" topLeftCell="B3" activePane="bottomRight" state="frozen"/>
      <selection pane="topRight" activeCell="B1" sqref="B1"/>
      <selection pane="bottomLeft" activeCell="A3" sqref="A3"/>
      <selection pane="bottomRight" activeCell="I39" sqref="I39"/>
    </sheetView>
  </sheetViews>
  <sheetFormatPr defaultColWidth="10.109375" defaultRowHeight="14.4" x14ac:dyDescent="0.3"/>
  <cols>
    <col min="1" max="1" width="18.5546875" style="5" customWidth="1"/>
    <col min="2" max="2" width="11.33203125" style="4" bestFit="1" customWidth="1"/>
    <col min="3" max="3" width="12.21875" style="4" bestFit="1" customWidth="1"/>
    <col min="4" max="4" width="10.109375" style="6"/>
    <col min="5" max="5" width="35.6640625" style="7" customWidth="1"/>
    <col min="6" max="6" width="15.109375" style="6" customWidth="1"/>
    <col min="7" max="7" width="11.33203125" style="4" bestFit="1" customWidth="1"/>
    <col min="8" max="8" width="12.21875" style="4" bestFit="1" customWidth="1"/>
    <col min="9" max="9" width="10.109375" style="8"/>
    <col min="10" max="10" width="35" style="8" customWidth="1"/>
    <col min="11" max="11" width="11.33203125" style="8" customWidth="1"/>
    <col min="12" max="12" width="11.33203125" style="4" bestFit="1" customWidth="1"/>
    <col min="13" max="13" width="12.21875" style="4" bestFit="1" customWidth="1"/>
    <col min="14" max="14" width="10.109375" style="6"/>
    <col min="15" max="15" width="30.88671875" style="6" customWidth="1"/>
    <col min="16" max="16" width="19.5546875" style="6" customWidth="1"/>
    <col min="17" max="17" width="11.33203125" style="4" bestFit="1" customWidth="1"/>
    <col min="18" max="18" width="12.21875" style="4" bestFit="1" customWidth="1"/>
    <col min="19" max="19" width="10.109375" style="8"/>
    <col min="20" max="20" width="26.88671875" style="8" bestFit="1" customWidth="1"/>
    <col min="21" max="21" width="10.109375" style="8"/>
    <col min="22" max="22" width="11.33203125" style="4" bestFit="1" customWidth="1"/>
    <col min="23" max="23" width="10.109375" style="19"/>
    <col min="24" max="205" width="10.109375" style="18"/>
    <col min="206" max="16384" width="10.109375" style="4"/>
  </cols>
  <sheetData>
    <row r="1" spans="1:205" s="25" customFormat="1" ht="54.6" thickBot="1" x14ac:dyDescent="0.35">
      <c r="A1" s="22" t="s">
        <v>0</v>
      </c>
      <c r="B1" s="11">
        <v>2016</v>
      </c>
      <c r="C1" s="1"/>
      <c r="D1" s="1"/>
      <c r="E1" s="1"/>
      <c r="F1" s="12"/>
      <c r="G1" s="13">
        <v>2017</v>
      </c>
      <c r="H1" s="2"/>
      <c r="I1" s="2"/>
      <c r="J1" s="2"/>
      <c r="K1" s="14"/>
      <c r="L1" s="15">
        <v>2018</v>
      </c>
      <c r="M1" s="3"/>
      <c r="N1" s="3"/>
      <c r="O1" s="3"/>
      <c r="P1" s="16"/>
      <c r="Q1" s="13">
        <v>2019</v>
      </c>
      <c r="R1" s="2"/>
      <c r="S1" s="2"/>
      <c r="T1" s="2"/>
      <c r="U1" s="14"/>
      <c r="V1" s="17" t="s">
        <v>1</v>
      </c>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row>
    <row r="2" spans="1:205" s="33" customFormat="1" ht="31.8" customHeight="1" thickBot="1" x14ac:dyDescent="0.35">
      <c r="A2" s="23"/>
      <c r="B2" s="26" t="s">
        <v>103</v>
      </c>
      <c r="C2" s="27" t="s">
        <v>104</v>
      </c>
      <c r="D2" s="28" t="s">
        <v>105</v>
      </c>
      <c r="E2" s="28" t="s">
        <v>28</v>
      </c>
      <c r="F2" s="29" t="s">
        <v>29</v>
      </c>
      <c r="G2" s="26" t="s">
        <v>103</v>
      </c>
      <c r="H2" s="27" t="s">
        <v>104</v>
      </c>
      <c r="I2" s="30" t="s">
        <v>105</v>
      </c>
      <c r="J2" s="20" t="s">
        <v>28</v>
      </c>
      <c r="K2" s="21" t="s">
        <v>29</v>
      </c>
      <c r="L2" s="26" t="s">
        <v>103</v>
      </c>
      <c r="M2" s="27" t="s">
        <v>104</v>
      </c>
      <c r="N2" s="28" t="s">
        <v>105</v>
      </c>
      <c r="O2" s="28" t="s">
        <v>28</v>
      </c>
      <c r="P2" s="29" t="s">
        <v>29</v>
      </c>
      <c r="Q2" s="26" t="s">
        <v>103</v>
      </c>
      <c r="R2" s="27" t="s">
        <v>104</v>
      </c>
      <c r="S2" s="30" t="s">
        <v>105</v>
      </c>
      <c r="T2" s="20" t="s">
        <v>28</v>
      </c>
      <c r="U2" s="21" t="s">
        <v>29</v>
      </c>
      <c r="V2" s="31" t="s">
        <v>103</v>
      </c>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row>
    <row r="3" spans="1:205" s="35" customFormat="1" ht="18.600000000000001" thickBot="1" x14ac:dyDescent="0.35">
      <c r="A3" s="72" t="s">
        <v>2</v>
      </c>
      <c r="B3" s="73"/>
      <c r="C3" s="73"/>
      <c r="D3" s="73"/>
      <c r="E3" s="73"/>
      <c r="F3" s="73"/>
      <c r="G3" s="73"/>
      <c r="H3" s="73"/>
      <c r="I3" s="73"/>
      <c r="J3" s="73"/>
      <c r="K3" s="73"/>
      <c r="L3" s="73"/>
      <c r="M3" s="73"/>
      <c r="N3" s="73"/>
      <c r="O3" s="73"/>
      <c r="P3" s="73"/>
      <c r="Q3" s="73"/>
      <c r="R3" s="73"/>
      <c r="S3" s="73"/>
      <c r="T3" s="73"/>
      <c r="U3" s="73"/>
      <c r="V3" s="7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row>
    <row r="4" spans="1:205" s="35" customFormat="1" ht="115.2" x14ac:dyDescent="0.3">
      <c r="A4" s="53" t="s">
        <v>3</v>
      </c>
      <c r="B4" s="54">
        <v>376035.71</v>
      </c>
      <c r="C4" s="55">
        <v>685792</v>
      </c>
      <c r="D4" s="56">
        <f>(C4-B4)/B4</f>
        <v>0.82374168666055669</v>
      </c>
      <c r="E4" s="57" t="s">
        <v>30</v>
      </c>
      <c r="F4" s="58" t="s">
        <v>32</v>
      </c>
      <c r="G4" s="59">
        <v>384684.53132999997</v>
      </c>
      <c r="H4" s="55">
        <v>682868</v>
      </c>
      <c r="I4" s="60">
        <f>(H4-G4)/G4</f>
        <v>0.775137663162766</v>
      </c>
      <c r="J4" s="75" t="s">
        <v>71</v>
      </c>
      <c r="K4" s="61"/>
      <c r="L4" s="59">
        <v>393532.27555058995</v>
      </c>
      <c r="M4" s="55">
        <v>966058</v>
      </c>
      <c r="N4" s="56">
        <f>(M4-L4)/L4</f>
        <v>1.4548380400270624</v>
      </c>
      <c r="O4" s="76" t="s">
        <v>71</v>
      </c>
      <c r="P4" s="58"/>
      <c r="Q4" s="59">
        <v>402583.5178882535</v>
      </c>
      <c r="R4" s="55">
        <v>743161</v>
      </c>
      <c r="S4" s="60">
        <f>(R4-Q4)/Q4</f>
        <v>0.84597969608453216</v>
      </c>
      <c r="T4" s="75" t="s">
        <v>71</v>
      </c>
      <c r="U4" s="61"/>
      <c r="V4" s="62">
        <v>530579</v>
      </c>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row>
    <row r="5" spans="1:205" s="35" customFormat="1" ht="57.6" x14ac:dyDescent="0.3">
      <c r="A5" s="36" t="s">
        <v>4</v>
      </c>
      <c r="B5" s="37">
        <v>207000</v>
      </c>
      <c r="C5" s="35">
        <v>59658</v>
      </c>
      <c r="D5" s="38">
        <f t="shared" ref="D5:D8" si="0">(C5-B5)/B5</f>
        <v>-0.71179710144927533</v>
      </c>
      <c r="E5" s="39" t="s">
        <v>83</v>
      </c>
      <c r="F5" s="40"/>
      <c r="G5" s="41">
        <v>244260</v>
      </c>
      <c r="H5" s="35">
        <v>296871</v>
      </c>
      <c r="I5" s="42">
        <f t="shared" ref="I5:I6" si="1">(H5-G5)/G5</f>
        <v>0.21538933922869075</v>
      </c>
      <c r="J5" s="9" t="s">
        <v>96</v>
      </c>
      <c r="K5" s="43"/>
      <c r="L5" s="41">
        <v>288226.8</v>
      </c>
      <c r="M5" s="35">
        <v>360763</v>
      </c>
      <c r="N5" s="38">
        <f t="shared" ref="N5:N6" si="2">(M5-L5)/L5</f>
        <v>0.25166362045444773</v>
      </c>
      <c r="O5" s="10" t="s">
        <v>96</v>
      </c>
      <c r="P5" s="40"/>
      <c r="Q5" s="41">
        <v>340107.62399999995</v>
      </c>
      <c r="R5" s="35">
        <v>160640</v>
      </c>
      <c r="S5" s="42">
        <f t="shared" ref="S5:S6" si="3">(R5-Q5)/Q5</f>
        <v>-0.52767892083477663</v>
      </c>
      <c r="T5" s="9" t="s">
        <v>83</v>
      </c>
      <c r="U5" s="43"/>
      <c r="V5" s="44">
        <v>270183</v>
      </c>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row>
    <row r="6" spans="1:205" s="35" customFormat="1" ht="28.8" x14ac:dyDescent="0.3">
      <c r="A6" s="36" t="s">
        <v>5</v>
      </c>
      <c r="B6" s="37">
        <v>43734.54</v>
      </c>
      <c r="C6" s="35">
        <v>191934</v>
      </c>
      <c r="D6" s="38">
        <f t="shared" si="0"/>
        <v>3.3886136678241039</v>
      </c>
      <c r="E6" s="39" t="s">
        <v>31</v>
      </c>
      <c r="F6" s="40" t="s">
        <v>32</v>
      </c>
      <c r="G6" s="41">
        <v>44609.230800000005</v>
      </c>
      <c r="H6" s="35">
        <v>87377</v>
      </c>
      <c r="I6" s="42">
        <f t="shared" si="1"/>
        <v>0.95872016694804763</v>
      </c>
      <c r="J6" s="45" t="s">
        <v>59</v>
      </c>
      <c r="K6" s="43"/>
      <c r="L6" s="41">
        <v>45501.415416000003</v>
      </c>
      <c r="M6" s="35">
        <v>80459</v>
      </c>
      <c r="N6" s="38">
        <f t="shared" si="2"/>
        <v>0.76827466276373457</v>
      </c>
      <c r="O6" s="39" t="s">
        <v>59</v>
      </c>
      <c r="P6" s="40"/>
      <c r="Q6" s="41">
        <v>46411.443724320001</v>
      </c>
      <c r="R6" s="35">
        <v>15922</v>
      </c>
      <c r="S6" s="42">
        <f t="shared" si="3"/>
        <v>-0.65693805832511232</v>
      </c>
      <c r="T6" s="45" t="s">
        <v>82</v>
      </c>
      <c r="U6" s="43"/>
      <c r="V6" s="44">
        <v>42224</v>
      </c>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row>
    <row r="7" spans="1:205" s="35" customFormat="1" ht="72" x14ac:dyDescent="0.3">
      <c r="A7" s="36" t="s">
        <v>6</v>
      </c>
      <c r="B7" s="37">
        <v>357295</v>
      </c>
      <c r="C7" s="35">
        <v>0</v>
      </c>
      <c r="D7" s="38">
        <f t="shared" si="0"/>
        <v>-1</v>
      </c>
      <c r="E7" s="39" t="s">
        <v>33</v>
      </c>
      <c r="F7" s="46" t="s">
        <v>89</v>
      </c>
      <c r="G7" s="41"/>
      <c r="H7" s="35">
        <v>492</v>
      </c>
      <c r="I7" s="42"/>
      <c r="J7" s="42"/>
      <c r="K7" s="43"/>
      <c r="L7" s="41">
        <v>2426000</v>
      </c>
      <c r="M7" s="35">
        <v>63909.689999999988</v>
      </c>
      <c r="N7" s="38">
        <f t="shared" ref="N7:N8" si="4">(M7-L7)/L7</f>
        <v>-0.97365635201978573</v>
      </c>
      <c r="O7" s="39" t="s">
        <v>60</v>
      </c>
      <c r="P7" s="46" t="s">
        <v>90</v>
      </c>
      <c r="Q7" s="41"/>
      <c r="R7" s="35">
        <v>21469</v>
      </c>
      <c r="S7" s="42"/>
      <c r="T7" s="42"/>
      <c r="U7" s="43"/>
      <c r="V7" s="44">
        <v>1143570</v>
      </c>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row>
    <row r="8" spans="1:205" s="35" customFormat="1" ht="144" x14ac:dyDescent="0.3">
      <c r="A8" s="36" t="s">
        <v>7</v>
      </c>
      <c r="B8" s="37">
        <v>159550</v>
      </c>
      <c r="C8" s="35">
        <v>24252</v>
      </c>
      <c r="D8" s="38">
        <f t="shared" si="0"/>
        <v>-0.8479974929489188</v>
      </c>
      <c r="E8" s="39" t="s">
        <v>34</v>
      </c>
      <c r="F8" s="40"/>
      <c r="G8" s="41">
        <v>194988</v>
      </c>
      <c r="H8" s="35">
        <v>152049</v>
      </c>
      <c r="I8" s="42">
        <f t="shared" ref="I8" si="5">(H8-G8)/G8</f>
        <v>-0.22021355160317557</v>
      </c>
      <c r="J8" s="45" t="s">
        <v>44</v>
      </c>
      <c r="K8" s="43"/>
      <c r="L8" s="41">
        <v>159550</v>
      </c>
      <c r="M8" s="35">
        <v>301016</v>
      </c>
      <c r="N8" s="38">
        <f t="shared" si="4"/>
        <v>0.88665622062049509</v>
      </c>
      <c r="O8" s="39" t="s">
        <v>101</v>
      </c>
      <c r="P8" s="40"/>
      <c r="Q8" s="41">
        <v>159550</v>
      </c>
      <c r="R8" s="35">
        <v>421185</v>
      </c>
      <c r="S8" s="42">
        <f t="shared" ref="S8" si="6">(R8-Q8)/Q8</f>
        <v>1.6398307740520213</v>
      </c>
      <c r="T8" s="45" t="s">
        <v>73</v>
      </c>
      <c r="U8" s="43"/>
      <c r="V8" s="44">
        <v>435914</v>
      </c>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row>
    <row r="9" spans="1:205" s="35" customFormat="1" ht="43.2" x14ac:dyDescent="0.3">
      <c r="A9" s="36" t="s">
        <v>8</v>
      </c>
      <c r="B9" s="37"/>
      <c r="C9" s="35">
        <v>0</v>
      </c>
      <c r="D9" s="38"/>
      <c r="E9" s="39"/>
      <c r="F9" s="40"/>
      <c r="G9" s="41"/>
      <c r="H9" s="35">
        <v>0</v>
      </c>
      <c r="I9" s="42"/>
      <c r="J9" s="42"/>
      <c r="K9" s="43"/>
      <c r="L9" s="41"/>
      <c r="M9" s="35">
        <v>294865</v>
      </c>
      <c r="N9" s="38"/>
      <c r="O9" s="39" t="s">
        <v>84</v>
      </c>
      <c r="P9" s="40"/>
      <c r="Q9" s="41"/>
      <c r="R9" s="35">
        <v>314998</v>
      </c>
      <c r="S9" s="42"/>
      <c r="T9" s="45" t="s">
        <v>72</v>
      </c>
      <c r="U9" s="43"/>
      <c r="V9" s="4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row>
    <row r="10" spans="1:205" s="35" customFormat="1" ht="18" x14ac:dyDescent="0.3">
      <c r="A10" s="69" t="s">
        <v>9</v>
      </c>
      <c r="B10" s="70"/>
      <c r="C10" s="70"/>
      <c r="D10" s="70"/>
      <c r="E10" s="70"/>
      <c r="F10" s="70"/>
      <c r="G10" s="70"/>
      <c r="H10" s="70"/>
      <c r="I10" s="70"/>
      <c r="J10" s="70"/>
      <c r="K10" s="70"/>
      <c r="L10" s="70"/>
      <c r="M10" s="70"/>
      <c r="N10" s="70"/>
      <c r="O10" s="70"/>
      <c r="P10" s="70"/>
      <c r="Q10" s="70"/>
      <c r="R10" s="70"/>
      <c r="S10" s="70"/>
      <c r="T10" s="70"/>
      <c r="U10" s="70"/>
      <c r="V10" s="71"/>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row>
    <row r="11" spans="1:205" s="35" customFormat="1" ht="72" x14ac:dyDescent="0.3">
      <c r="A11" s="36" t="s">
        <v>10</v>
      </c>
      <c r="B11" s="37">
        <v>2000000</v>
      </c>
      <c r="C11" s="35">
        <v>2141311</v>
      </c>
      <c r="D11" s="38">
        <f t="shared" ref="D11:D15" si="7">(C11-B11)/B11</f>
        <v>7.0655499999999996E-2</v>
      </c>
      <c r="E11" s="39" t="s">
        <v>47</v>
      </c>
      <c r="F11" s="40"/>
      <c r="G11" s="41">
        <v>2000000</v>
      </c>
      <c r="H11" s="35">
        <v>1864536</v>
      </c>
      <c r="I11" s="42">
        <f t="shared" ref="I11:I15" si="8">(H11-G11)/G11</f>
        <v>-6.7732000000000001E-2</v>
      </c>
      <c r="J11" s="42" t="s">
        <v>47</v>
      </c>
      <c r="K11" s="43"/>
      <c r="L11" s="41">
        <v>2000000</v>
      </c>
      <c r="M11" s="35">
        <v>1947990</v>
      </c>
      <c r="N11" s="38">
        <f t="shared" ref="N11:N14" si="9">(M11-L11)/L11</f>
        <v>-2.6005E-2</v>
      </c>
      <c r="O11" s="38" t="s">
        <v>47</v>
      </c>
      <c r="P11" s="40"/>
      <c r="Q11" s="41">
        <v>2000000</v>
      </c>
      <c r="R11" s="35">
        <v>1321301</v>
      </c>
      <c r="S11" s="42">
        <f t="shared" ref="S11:S18" si="10">(R11-Q11)/Q11</f>
        <v>-0.33934950000000003</v>
      </c>
      <c r="T11" s="45" t="s">
        <v>74</v>
      </c>
      <c r="U11" s="43"/>
      <c r="V11" s="44">
        <v>715864</v>
      </c>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row>
    <row r="12" spans="1:205" s="35" customFormat="1" ht="86.4" x14ac:dyDescent="0.3">
      <c r="A12" s="36" t="s">
        <v>11</v>
      </c>
      <c r="B12" s="37">
        <v>538100</v>
      </c>
      <c r="C12" s="35">
        <v>655716</v>
      </c>
      <c r="D12" s="38">
        <f t="shared" si="7"/>
        <v>0.21857647277457723</v>
      </c>
      <c r="E12" s="39" t="s">
        <v>46</v>
      </c>
      <c r="F12" s="40"/>
      <c r="G12" s="41">
        <v>603100</v>
      </c>
      <c r="H12" s="35">
        <v>996718</v>
      </c>
      <c r="I12" s="42">
        <f t="shared" si="8"/>
        <v>0.65265793400762728</v>
      </c>
      <c r="J12" s="45" t="s">
        <v>45</v>
      </c>
      <c r="K12" s="43"/>
      <c r="L12" s="41">
        <v>555500</v>
      </c>
      <c r="M12" s="35">
        <v>895811</v>
      </c>
      <c r="N12" s="38">
        <f t="shared" si="9"/>
        <v>0.61262106210621059</v>
      </c>
      <c r="O12" s="39" t="s">
        <v>61</v>
      </c>
      <c r="P12" s="40"/>
      <c r="Q12" s="41">
        <v>547125</v>
      </c>
      <c r="R12" s="35">
        <v>1640316</v>
      </c>
      <c r="S12" s="42">
        <f t="shared" si="10"/>
        <v>1.9980644276901989</v>
      </c>
      <c r="T12" s="45" t="s">
        <v>61</v>
      </c>
      <c r="U12" s="43"/>
      <c r="V12" s="44">
        <v>1026848</v>
      </c>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row>
    <row r="13" spans="1:205" s="35" customFormat="1" ht="57.6" x14ac:dyDescent="0.3">
      <c r="A13" s="36" t="s">
        <v>12</v>
      </c>
      <c r="B13" s="37">
        <v>21686.11</v>
      </c>
      <c r="C13" s="35">
        <v>20614</v>
      </c>
      <c r="D13" s="38">
        <f t="shared" si="7"/>
        <v>-4.943763542654725E-2</v>
      </c>
      <c r="E13" s="47" t="s">
        <v>37</v>
      </c>
      <c r="F13" s="40"/>
      <c r="G13" s="41">
        <v>22119.83</v>
      </c>
      <c r="H13" s="35">
        <v>44544</v>
      </c>
      <c r="I13" s="42">
        <f t="shared" si="8"/>
        <v>1.0137586952521784</v>
      </c>
      <c r="J13" s="42" t="s">
        <v>37</v>
      </c>
      <c r="K13" s="43"/>
      <c r="L13" s="41">
        <v>22562.23</v>
      </c>
      <c r="M13" s="35">
        <v>8921</v>
      </c>
      <c r="N13" s="38">
        <f t="shared" si="9"/>
        <v>-0.60460468668212319</v>
      </c>
      <c r="O13" s="38" t="s">
        <v>37</v>
      </c>
      <c r="P13" s="40"/>
      <c r="Q13" s="41">
        <v>23013.47</v>
      </c>
      <c r="R13" s="35">
        <v>62443</v>
      </c>
      <c r="S13" s="42">
        <f t="shared" si="10"/>
        <v>1.7133239793911998</v>
      </c>
      <c r="T13" s="45" t="s">
        <v>91</v>
      </c>
      <c r="U13" s="43"/>
      <c r="V13" s="44">
        <v>49132</v>
      </c>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row>
    <row r="14" spans="1:205" s="35" customFormat="1" ht="43.2" x14ac:dyDescent="0.3">
      <c r="A14" s="36" t="s">
        <v>13</v>
      </c>
      <c r="B14" s="37">
        <v>98689.44</v>
      </c>
      <c r="C14" s="35">
        <v>134640</v>
      </c>
      <c r="D14" s="38">
        <f t="shared" si="7"/>
        <v>0.36427970408992083</v>
      </c>
      <c r="E14" s="39" t="s">
        <v>88</v>
      </c>
      <c r="F14" s="40"/>
      <c r="G14" s="41">
        <v>178623.91</v>
      </c>
      <c r="H14" s="35">
        <v>115133</v>
      </c>
      <c r="I14" s="42">
        <f t="shared" si="8"/>
        <v>-0.3554446322443619</v>
      </c>
      <c r="J14" s="45" t="s">
        <v>87</v>
      </c>
      <c r="K14" s="43"/>
      <c r="L14" s="41">
        <v>108805.11</v>
      </c>
      <c r="M14" s="35">
        <v>102772</v>
      </c>
      <c r="N14" s="38">
        <f t="shared" si="9"/>
        <v>-5.5448774418775007E-2</v>
      </c>
      <c r="O14" s="38" t="s">
        <v>47</v>
      </c>
      <c r="P14" s="40"/>
      <c r="Q14" s="41">
        <v>217122.68</v>
      </c>
      <c r="R14" s="35">
        <v>184143</v>
      </c>
      <c r="S14" s="42">
        <f t="shared" si="10"/>
        <v>-0.15189421943391632</v>
      </c>
      <c r="T14" s="45" t="s">
        <v>77</v>
      </c>
      <c r="U14" s="43"/>
      <c r="V14" s="44">
        <v>84716</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row>
    <row r="15" spans="1:205" s="35" customFormat="1" ht="129.6" x14ac:dyDescent="0.3">
      <c r="A15" s="36" t="s">
        <v>14</v>
      </c>
      <c r="B15" s="37">
        <v>1065071</v>
      </c>
      <c r="C15" s="35">
        <v>677093</v>
      </c>
      <c r="D15" s="38">
        <f t="shared" si="7"/>
        <v>-0.36427430659552273</v>
      </c>
      <c r="E15" s="39" t="s">
        <v>40</v>
      </c>
      <c r="F15" s="46" t="s">
        <v>36</v>
      </c>
      <c r="G15" s="41">
        <v>953352</v>
      </c>
      <c r="H15" s="35">
        <v>524904</v>
      </c>
      <c r="I15" s="42">
        <f t="shared" si="8"/>
        <v>-0.44941217934194294</v>
      </c>
      <c r="J15" s="45" t="s">
        <v>48</v>
      </c>
      <c r="K15" s="48" t="s">
        <v>49</v>
      </c>
      <c r="L15" s="41"/>
      <c r="M15" s="35">
        <v>0</v>
      </c>
      <c r="N15" s="38"/>
      <c r="O15" s="38"/>
      <c r="P15" s="40"/>
      <c r="Q15" s="41">
        <v>484808</v>
      </c>
      <c r="R15" s="35">
        <v>0</v>
      </c>
      <c r="S15" s="42">
        <f t="shared" si="10"/>
        <v>-1</v>
      </c>
      <c r="T15" s="45" t="s">
        <v>76</v>
      </c>
      <c r="U15" s="48" t="s">
        <v>75</v>
      </c>
      <c r="V15" s="44">
        <v>143037</v>
      </c>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row>
    <row r="16" spans="1:205" s="35" customFormat="1" ht="57.6" x14ac:dyDescent="0.3">
      <c r="A16" s="36" t="s">
        <v>15</v>
      </c>
      <c r="B16" s="37"/>
      <c r="C16" s="35">
        <v>0</v>
      </c>
      <c r="D16" s="38"/>
      <c r="E16" s="39"/>
      <c r="F16" s="40"/>
      <c r="G16" s="41"/>
      <c r="H16" s="35">
        <v>2859</v>
      </c>
      <c r="I16" s="42"/>
      <c r="J16" s="42" t="s">
        <v>37</v>
      </c>
      <c r="K16" s="43"/>
      <c r="L16" s="41">
        <v>91425</v>
      </c>
      <c r="M16" s="35">
        <v>18052</v>
      </c>
      <c r="N16" s="38">
        <f>(M16-L16)/L16</f>
        <v>-0.80254853705222862</v>
      </c>
      <c r="O16" s="39" t="s">
        <v>34</v>
      </c>
      <c r="P16" s="40"/>
      <c r="Q16" s="41">
        <v>72824.929999999993</v>
      </c>
      <c r="R16" s="35">
        <v>22576</v>
      </c>
      <c r="S16" s="42">
        <f t="shared" si="10"/>
        <v>-0.6899962691347592</v>
      </c>
      <c r="T16" s="45" t="s">
        <v>100</v>
      </c>
      <c r="U16" s="48" t="s">
        <v>102</v>
      </c>
      <c r="V16" s="4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row>
    <row r="17" spans="1:205" s="35" customFormat="1" ht="72" x14ac:dyDescent="0.3">
      <c r="A17" s="36" t="s">
        <v>16</v>
      </c>
      <c r="B17" s="37"/>
      <c r="C17" s="35">
        <v>0</v>
      </c>
      <c r="D17" s="38"/>
      <c r="E17" s="39"/>
      <c r="F17" s="40"/>
      <c r="G17" s="41">
        <v>22727.88</v>
      </c>
      <c r="H17" s="35">
        <v>196398</v>
      </c>
      <c r="I17" s="42">
        <f t="shared" ref="I17:I18" si="11">(H17-G17)/G17</f>
        <v>7.6412811049688747</v>
      </c>
      <c r="J17" s="45" t="s">
        <v>95</v>
      </c>
      <c r="K17" s="43"/>
      <c r="L17" s="41"/>
      <c r="M17" s="35">
        <v>0</v>
      </c>
      <c r="N17" s="38"/>
      <c r="O17" s="38"/>
      <c r="P17" s="40"/>
      <c r="Q17" s="41">
        <v>506452.25</v>
      </c>
      <c r="R17" s="35">
        <v>0</v>
      </c>
      <c r="S17" s="42">
        <f t="shared" si="10"/>
        <v>-1</v>
      </c>
      <c r="T17" s="45" t="s">
        <v>92</v>
      </c>
      <c r="U17" s="48" t="s">
        <v>85</v>
      </c>
      <c r="V17" s="4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row>
    <row r="18" spans="1:205" s="35" customFormat="1" ht="86.4" x14ac:dyDescent="0.3">
      <c r="A18" s="36" t="s">
        <v>17</v>
      </c>
      <c r="B18" s="37">
        <v>396011</v>
      </c>
      <c r="C18" s="35">
        <v>1135736</v>
      </c>
      <c r="D18" s="38">
        <f t="shared" ref="D18" si="12">(C18-B18)/B18</f>
        <v>1.8679405370052853</v>
      </c>
      <c r="E18" s="39" t="s">
        <v>35</v>
      </c>
      <c r="F18" s="46" t="s">
        <v>62</v>
      </c>
      <c r="G18" s="41">
        <v>446936</v>
      </c>
      <c r="H18" s="35">
        <v>664363</v>
      </c>
      <c r="I18" s="42">
        <f t="shared" si="11"/>
        <v>0.48648352336799899</v>
      </c>
      <c r="J18" s="45" t="s">
        <v>50</v>
      </c>
      <c r="K18" s="43"/>
      <c r="L18" s="41">
        <v>40000</v>
      </c>
      <c r="M18" s="35">
        <v>958143</v>
      </c>
      <c r="N18" s="38">
        <f>(M18-L18)/L18</f>
        <v>22.953575000000001</v>
      </c>
      <c r="O18" s="39" t="s">
        <v>64</v>
      </c>
      <c r="P18" s="46" t="s">
        <v>63</v>
      </c>
      <c r="Q18" s="41">
        <v>40000</v>
      </c>
      <c r="R18" s="35">
        <v>0</v>
      </c>
      <c r="S18" s="42">
        <f t="shared" si="10"/>
        <v>-1</v>
      </c>
      <c r="T18" s="42" t="s">
        <v>37</v>
      </c>
      <c r="U18" s="43"/>
      <c r="V18" s="44">
        <v>50811</v>
      </c>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row>
    <row r="19" spans="1:205" s="35" customFormat="1" ht="18" x14ac:dyDescent="0.3">
      <c r="A19" s="66" t="s">
        <v>18</v>
      </c>
      <c r="B19" s="67"/>
      <c r="C19" s="67"/>
      <c r="D19" s="67"/>
      <c r="E19" s="67"/>
      <c r="F19" s="67"/>
      <c r="G19" s="67"/>
      <c r="H19" s="67"/>
      <c r="I19" s="67"/>
      <c r="J19" s="67"/>
      <c r="K19" s="67"/>
      <c r="L19" s="67"/>
      <c r="M19" s="67"/>
      <c r="N19" s="67"/>
      <c r="O19" s="67"/>
      <c r="P19" s="67"/>
      <c r="Q19" s="67"/>
      <c r="R19" s="67"/>
      <c r="S19" s="67"/>
      <c r="T19" s="67"/>
      <c r="U19" s="67"/>
      <c r="V19" s="68"/>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row>
    <row r="20" spans="1:205" s="35" customFormat="1" ht="72" x14ac:dyDescent="0.3">
      <c r="A20" s="36" t="s">
        <v>19</v>
      </c>
      <c r="B20" s="37">
        <v>1281412</v>
      </c>
      <c r="C20" s="35">
        <v>1027163</v>
      </c>
      <c r="D20" s="38">
        <f t="shared" ref="D20:D23" si="13">(C20-B20)/B20</f>
        <v>-0.19841315673647508</v>
      </c>
      <c r="E20" s="39" t="s">
        <v>39</v>
      </c>
      <c r="F20" s="40"/>
      <c r="G20" s="41">
        <v>1466813.32</v>
      </c>
      <c r="H20" s="35">
        <v>618515</v>
      </c>
      <c r="I20" s="42">
        <f t="shared" ref="I20:I22" si="14">(H20-G20)/G20</f>
        <v>-0.57832739070026995</v>
      </c>
      <c r="J20" s="45" t="s">
        <v>51</v>
      </c>
      <c r="K20" s="48" t="s">
        <v>68</v>
      </c>
      <c r="L20" s="41">
        <v>1021187.32</v>
      </c>
      <c r="M20" s="35">
        <v>828604</v>
      </c>
      <c r="N20" s="38">
        <f t="shared" ref="N20:N22" si="15">(M20-L20)/L20</f>
        <v>-0.18858765304684744</v>
      </c>
      <c r="O20" s="39" t="s">
        <v>69</v>
      </c>
      <c r="P20" s="46" t="s">
        <v>70</v>
      </c>
      <c r="Q20" s="41">
        <v>360805</v>
      </c>
      <c r="R20" s="35">
        <v>363395</v>
      </c>
      <c r="S20" s="42">
        <f t="shared" ref="S20:S22" si="16">(R20-Q20)/Q20</f>
        <v>7.178392760632475E-3</v>
      </c>
      <c r="T20" s="42" t="s">
        <v>47</v>
      </c>
      <c r="U20" s="43"/>
      <c r="V20" s="44">
        <v>270150</v>
      </c>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row>
    <row r="21" spans="1:205" s="35" customFormat="1" ht="43.2" x14ac:dyDescent="0.3">
      <c r="A21" s="36" t="s">
        <v>20</v>
      </c>
      <c r="B21" s="37">
        <v>428336.7</v>
      </c>
      <c r="C21" s="35">
        <v>402232</v>
      </c>
      <c r="D21" s="38">
        <f t="shared" si="13"/>
        <v>-6.0944345884907859E-2</v>
      </c>
      <c r="E21" s="39" t="s">
        <v>47</v>
      </c>
      <c r="F21" s="40"/>
      <c r="G21" s="41">
        <v>434963.28</v>
      </c>
      <c r="H21" s="35">
        <v>340409</v>
      </c>
      <c r="I21" s="42">
        <f t="shared" si="14"/>
        <v>-0.21738451117069013</v>
      </c>
      <c r="J21" s="45" t="s">
        <v>52</v>
      </c>
      <c r="K21" s="43"/>
      <c r="L21" s="41">
        <v>494612.42</v>
      </c>
      <c r="M21" s="35">
        <v>431712</v>
      </c>
      <c r="N21" s="38">
        <f t="shared" si="15"/>
        <v>-0.12717112926521332</v>
      </c>
      <c r="O21" s="39" t="s">
        <v>52</v>
      </c>
      <c r="P21" s="40"/>
      <c r="Q21" s="41">
        <v>1661412.12</v>
      </c>
      <c r="R21" s="35">
        <v>607962</v>
      </c>
      <c r="S21" s="42">
        <f t="shared" si="16"/>
        <v>-0.63406911946687861</v>
      </c>
      <c r="T21" s="45" t="s">
        <v>86</v>
      </c>
      <c r="U21" s="48" t="s">
        <v>93</v>
      </c>
      <c r="V21" s="44">
        <v>939061</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row>
    <row r="22" spans="1:205" s="35" customFormat="1" ht="72" x14ac:dyDescent="0.3">
      <c r="A22" s="36" t="s">
        <v>21</v>
      </c>
      <c r="B22" s="37">
        <v>155629</v>
      </c>
      <c r="C22" s="35">
        <v>0</v>
      </c>
      <c r="D22" s="38">
        <f t="shared" si="13"/>
        <v>-1</v>
      </c>
      <c r="E22" s="39" t="s">
        <v>41</v>
      </c>
      <c r="F22" s="49">
        <v>2019</v>
      </c>
      <c r="G22" s="41">
        <v>272525</v>
      </c>
      <c r="H22" s="35">
        <v>94650</v>
      </c>
      <c r="I22" s="42">
        <f t="shared" si="14"/>
        <v>-0.65269241354004215</v>
      </c>
      <c r="J22" s="42" t="s">
        <v>53</v>
      </c>
      <c r="K22" s="50" t="s">
        <v>85</v>
      </c>
      <c r="L22" s="41">
        <v>1111000</v>
      </c>
      <c r="M22" s="35">
        <v>83024</v>
      </c>
      <c r="N22" s="38">
        <f t="shared" si="15"/>
        <v>-0.92527092709270931</v>
      </c>
      <c r="O22" s="39" t="s">
        <v>66</v>
      </c>
      <c r="P22" s="46" t="s">
        <v>67</v>
      </c>
      <c r="Q22" s="41">
        <v>936224</v>
      </c>
      <c r="R22" s="35">
        <v>274854</v>
      </c>
      <c r="S22" s="42">
        <f t="shared" si="16"/>
        <v>-0.70642282188877881</v>
      </c>
      <c r="T22" s="45" t="s">
        <v>78</v>
      </c>
      <c r="U22" s="48" t="s">
        <v>67</v>
      </c>
      <c r="V22" s="44">
        <v>67559</v>
      </c>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row>
    <row r="23" spans="1:205" s="35" customFormat="1" ht="43.2" x14ac:dyDescent="0.3">
      <c r="A23" s="36" t="s">
        <v>22</v>
      </c>
      <c r="B23" s="51">
        <v>437413.3</v>
      </c>
      <c r="C23" s="35">
        <v>243887</v>
      </c>
      <c r="D23" s="38">
        <f t="shared" si="13"/>
        <v>-0.44243350625141026</v>
      </c>
      <c r="E23" s="39" t="s">
        <v>38</v>
      </c>
      <c r="F23" s="52" t="s">
        <v>56</v>
      </c>
      <c r="G23" s="41">
        <v>236985</v>
      </c>
      <c r="H23" s="35">
        <v>282226</v>
      </c>
      <c r="I23" s="42">
        <f>(H23-G23)/G23</f>
        <v>0.1909023777876237</v>
      </c>
      <c r="J23" s="42" t="s">
        <v>54</v>
      </c>
      <c r="K23" s="50" t="s">
        <v>55</v>
      </c>
      <c r="L23" s="41">
        <v>332036.03000000003</v>
      </c>
      <c r="M23" s="35">
        <v>252088</v>
      </c>
      <c r="N23" s="38">
        <f>(M23-L23)/L23</f>
        <v>-0.24078118871617643</v>
      </c>
      <c r="O23" s="39" t="s">
        <v>65</v>
      </c>
      <c r="P23" s="40"/>
      <c r="Q23" s="41">
        <v>362989.13</v>
      </c>
      <c r="R23" s="35">
        <v>489670</v>
      </c>
      <c r="S23" s="42">
        <f>(R23-Q23)/Q23</f>
        <v>0.34899356352626865</v>
      </c>
      <c r="T23" s="45" t="s">
        <v>79</v>
      </c>
      <c r="U23" s="43"/>
      <c r="V23" s="44">
        <v>248475</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row>
    <row r="24" spans="1:205" s="35" customFormat="1" ht="18" x14ac:dyDescent="0.3">
      <c r="A24" s="63" t="s">
        <v>23</v>
      </c>
      <c r="B24" s="64"/>
      <c r="C24" s="64"/>
      <c r="D24" s="64"/>
      <c r="E24" s="64"/>
      <c r="F24" s="64"/>
      <c r="G24" s="64"/>
      <c r="H24" s="64"/>
      <c r="I24" s="64"/>
      <c r="J24" s="64"/>
      <c r="K24" s="64"/>
      <c r="L24" s="64"/>
      <c r="M24" s="64"/>
      <c r="N24" s="64"/>
      <c r="O24" s="64"/>
      <c r="P24" s="64"/>
      <c r="Q24" s="64"/>
      <c r="R24" s="64"/>
      <c r="S24" s="64"/>
      <c r="T24" s="64"/>
      <c r="U24" s="64"/>
      <c r="V24" s="65"/>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row>
    <row r="25" spans="1:205" s="35" customFormat="1" ht="28.8" x14ac:dyDescent="0.3">
      <c r="A25" s="36" t="s">
        <v>24</v>
      </c>
      <c r="B25" s="37">
        <v>177000</v>
      </c>
      <c r="C25" s="35">
        <v>208845</v>
      </c>
      <c r="D25" s="38">
        <f t="shared" ref="D25:D28" si="17">(C25-B25)/B25</f>
        <v>0.17991525423728813</v>
      </c>
      <c r="E25" s="39" t="s">
        <v>57</v>
      </c>
      <c r="F25" s="52" t="s">
        <v>56</v>
      </c>
      <c r="G25" s="41">
        <v>322000</v>
      </c>
      <c r="H25" s="35">
        <v>527523</v>
      </c>
      <c r="I25" s="42">
        <f t="shared" ref="I25:I27" si="18">(H25-G25)/G25</f>
        <v>0.63827018633540378</v>
      </c>
      <c r="J25" s="45" t="s">
        <v>57</v>
      </c>
      <c r="K25" s="50" t="s">
        <v>55</v>
      </c>
      <c r="L25" s="41">
        <v>259000</v>
      </c>
      <c r="M25" s="35">
        <v>249768</v>
      </c>
      <c r="N25" s="38">
        <f t="shared" ref="N25:N27" si="19">(M25-L25)/L25</f>
        <v>-3.5644787644787644E-2</v>
      </c>
      <c r="O25" s="38" t="s">
        <v>47</v>
      </c>
      <c r="P25" s="40"/>
      <c r="Q25" s="41">
        <v>298000</v>
      </c>
      <c r="R25" s="35">
        <v>238686</v>
      </c>
      <c r="S25" s="42">
        <f t="shared" ref="S25:S27" si="20">(R25-Q25)/Q25</f>
        <v>-0.19904026845637585</v>
      </c>
      <c r="T25" s="42" t="s">
        <v>81</v>
      </c>
      <c r="U25" s="43"/>
      <c r="V25" s="44">
        <v>290000</v>
      </c>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row>
    <row r="26" spans="1:205" s="35" customFormat="1" ht="57.6" x14ac:dyDescent="0.3">
      <c r="A26" s="36" t="s">
        <v>25</v>
      </c>
      <c r="B26" s="37">
        <v>245613</v>
      </c>
      <c r="C26" s="35">
        <v>177003</v>
      </c>
      <c r="D26" s="38">
        <f t="shared" si="17"/>
        <v>-0.27934189151225708</v>
      </c>
      <c r="E26" s="39" t="s">
        <v>43</v>
      </c>
      <c r="F26" s="40"/>
      <c r="G26" s="41">
        <v>38840</v>
      </c>
      <c r="H26" s="35">
        <v>164099</v>
      </c>
      <c r="I26" s="42">
        <f t="shared" si="18"/>
        <v>3.2250000000000001</v>
      </c>
      <c r="J26" s="45" t="s">
        <v>58</v>
      </c>
      <c r="K26" s="43"/>
      <c r="L26" s="41">
        <v>100000</v>
      </c>
      <c r="M26" s="35">
        <v>95862</v>
      </c>
      <c r="N26" s="38">
        <f t="shared" si="19"/>
        <v>-4.138E-2</v>
      </c>
      <c r="O26" s="38" t="s">
        <v>47</v>
      </c>
      <c r="P26" s="40"/>
      <c r="Q26" s="41">
        <v>65000</v>
      </c>
      <c r="R26" s="35">
        <v>207634</v>
      </c>
      <c r="S26" s="42">
        <f t="shared" si="20"/>
        <v>2.1943692307692308</v>
      </c>
      <c r="T26" s="45" t="s">
        <v>80</v>
      </c>
      <c r="U26" s="43"/>
      <c r="V26" s="44">
        <v>231290</v>
      </c>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row>
    <row r="27" spans="1:205" s="35" customFormat="1" ht="29.4" thickBot="1" x14ac:dyDescent="0.35">
      <c r="A27" s="85" t="s">
        <v>26</v>
      </c>
      <c r="B27" s="86">
        <v>355000</v>
      </c>
      <c r="C27" s="82">
        <v>96013</v>
      </c>
      <c r="D27" s="77">
        <f t="shared" si="17"/>
        <v>-0.72954084507042249</v>
      </c>
      <c r="E27" s="78" t="s">
        <v>42</v>
      </c>
      <c r="F27" s="87" t="s">
        <v>94</v>
      </c>
      <c r="G27" s="88">
        <v>118576</v>
      </c>
      <c r="H27" s="82">
        <v>69864</v>
      </c>
      <c r="I27" s="80">
        <f t="shared" si="18"/>
        <v>-0.41080825799487247</v>
      </c>
      <c r="J27" s="89" t="s">
        <v>97</v>
      </c>
      <c r="K27" s="81"/>
      <c r="L27" s="88">
        <v>62000</v>
      </c>
      <c r="M27" s="82">
        <v>114023</v>
      </c>
      <c r="N27" s="77">
        <f t="shared" si="19"/>
        <v>0.83908064516129033</v>
      </c>
      <c r="O27" s="77" t="s">
        <v>99</v>
      </c>
      <c r="P27" s="79"/>
      <c r="Q27" s="88">
        <v>62000</v>
      </c>
      <c r="R27" s="82">
        <v>99582</v>
      </c>
      <c r="S27" s="80">
        <f t="shared" si="20"/>
        <v>0.60616129032258059</v>
      </c>
      <c r="T27" s="89" t="s">
        <v>98</v>
      </c>
      <c r="U27" s="81"/>
      <c r="V27" s="90">
        <v>100000</v>
      </c>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row>
    <row r="28" spans="1:205" s="82" customFormat="1" ht="16.2" thickBot="1" x14ac:dyDescent="0.35">
      <c r="A28" s="91" t="s">
        <v>27</v>
      </c>
      <c r="B28" s="92">
        <v>8361000.7999999998</v>
      </c>
      <c r="C28" s="93">
        <v>8678156</v>
      </c>
      <c r="D28" s="96">
        <f t="shared" si="17"/>
        <v>3.7932683848086728E-2</v>
      </c>
      <c r="E28" s="97"/>
      <c r="F28" s="98"/>
      <c r="G28" s="92">
        <v>8003876.4621300008</v>
      </c>
      <c r="H28" s="94">
        <v>8555128.75</v>
      </c>
      <c r="I28" s="96">
        <f>(H28-G28)/G28</f>
        <v>6.8873162957752504E-2</v>
      </c>
      <c r="J28" s="96"/>
      <c r="K28" s="98"/>
      <c r="L28" s="92">
        <v>9529066.5305665918</v>
      </c>
      <c r="M28" s="94">
        <v>8621568.9299999997</v>
      </c>
      <c r="N28" s="96">
        <f>(M28-L28)/L28</f>
        <v>-9.5234679877151923E-2</v>
      </c>
      <c r="O28" s="96"/>
      <c r="P28" s="98"/>
      <c r="Q28" s="92">
        <v>8604919.6538045742</v>
      </c>
      <c r="R28" s="94">
        <v>7856114.25</v>
      </c>
      <c r="S28" s="96">
        <f t="shared" ref="S28" si="21">(R28-Q28)/Q28</f>
        <v>-8.7020615407315025E-2</v>
      </c>
      <c r="T28" s="96"/>
      <c r="U28" s="98"/>
      <c r="V28" s="95">
        <v>6741327</v>
      </c>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row>
    <row r="29" spans="1:205" s="18" customFormat="1" ht="12.6" customHeight="1" x14ac:dyDescent="0.3">
      <c r="A29" s="83"/>
      <c r="B29" s="84"/>
      <c r="C29" s="84"/>
      <c r="D29" s="84"/>
      <c r="E29" s="84"/>
      <c r="F29" s="84"/>
      <c r="G29" s="84"/>
      <c r="H29" s="84"/>
      <c r="I29" s="84"/>
      <c r="J29" s="84"/>
      <c r="K29" s="84"/>
      <c r="L29" s="84"/>
      <c r="M29" s="84"/>
      <c r="N29" s="84"/>
      <c r="O29" s="84"/>
      <c r="P29" s="84"/>
      <c r="Q29" s="84"/>
      <c r="R29" s="84"/>
      <c r="S29" s="84"/>
      <c r="T29" s="84"/>
      <c r="U29" s="84"/>
      <c r="V29" s="84"/>
    </row>
    <row r="30" spans="1:205" s="18" customFormat="1" x14ac:dyDescent="0.3">
      <c r="A30" s="83"/>
      <c r="E30" s="83"/>
    </row>
    <row r="31" spans="1:205" s="18" customFormat="1" x14ac:dyDescent="0.3">
      <c r="A31" s="83"/>
      <c r="E31" s="83"/>
    </row>
    <row r="32" spans="1:205" s="18" customFormat="1" x14ac:dyDescent="0.3">
      <c r="A32" s="83"/>
      <c r="E32" s="83"/>
    </row>
    <row r="33" spans="1:5" s="18" customFormat="1" x14ac:dyDescent="0.3">
      <c r="A33" s="83"/>
      <c r="E33" s="83"/>
    </row>
    <row r="34" spans="1:5" s="18" customFormat="1" x14ac:dyDescent="0.3">
      <c r="A34" s="83"/>
      <c r="E34" s="83"/>
    </row>
    <row r="35" spans="1:5" s="18" customFormat="1" x14ac:dyDescent="0.3">
      <c r="A35" s="83"/>
      <c r="E35" s="83"/>
    </row>
    <row r="36" spans="1:5" s="18" customFormat="1" x14ac:dyDescent="0.3">
      <c r="A36" s="83"/>
      <c r="E36" s="83"/>
    </row>
    <row r="37" spans="1:5" s="18" customFormat="1" x14ac:dyDescent="0.3">
      <c r="A37" s="83"/>
      <c r="E37" s="83"/>
    </row>
    <row r="38" spans="1:5" s="18" customFormat="1" x14ac:dyDescent="0.3">
      <c r="A38" s="83"/>
      <c r="E38" s="83"/>
    </row>
    <row r="39" spans="1:5" s="18" customFormat="1" x14ac:dyDescent="0.3">
      <c r="A39" s="83"/>
      <c r="E39" s="83"/>
    </row>
    <row r="40" spans="1:5" s="18" customFormat="1" x14ac:dyDescent="0.3">
      <c r="A40" s="83"/>
      <c r="E40" s="83"/>
    </row>
    <row r="41" spans="1:5" s="18" customFormat="1" x14ac:dyDescent="0.3">
      <c r="A41" s="83"/>
      <c r="E41" s="83"/>
    </row>
    <row r="42" spans="1:5" s="18" customFormat="1" x14ac:dyDescent="0.3">
      <c r="A42" s="83"/>
      <c r="E42" s="83"/>
    </row>
    <row r="43" spans="1:5" s="18" customFormat="1" x14ac:dyDescent="0.3">
      <c r="A43" s="83"/>
      <c r="E43" s="83"/>
    </row>
    <row r="44" spans="1:5" s="18" customFormat="1" x14ac:dyDescent="0.3">
      <c r="A44" s="83"/>
      <c r="E44" s="83"/>
    </row>
    <row r="45" spans="1:5" s="18" customFormat="1" x14ac:dyDescent="0.3">
      <c r="A45" s="83"/>
      <c r="E45" s="83"/>
    </row>
    <row r="46" spans="1:5" s="18" customFormat="1" x14ac:dyDescent="0.3">
      <c r="A46" s="83"/>
      <c r="E46" s="83"/>
    </row>
    <row r="47" spans="1:5" s="18" customFormat="1" x14ac:dyDescent="0.3">
      <c r="A47" s="83"/>
      <c r="E47" s="83"/>
    </row>
    <row r="48" spans="1:5" s="18" customFormat="1" x14ac:dyDescent="0.3">
      <c r="A48" s="83"/>
      <c r="E48" s="83"/>
    </row>
    <row r="49" spans="1:5" s="18" customFormat="1" x14ac:dyDescent="0.3">
      <c r="A49" s="83"/>
      <c r="E49" s="83"/>
    </row>
    <row r="50" spans="1:5" s="18" customFormat="1" x14ac:dyDescent="0.3">
      <c r="A50" s="83"/>
      <c r="E50" s="83"/>
    </row>
    <row r="51" spans="1:5" s="18" customFormat="1" x14ac:dyDescent="0.3">
      <c r="A51" s="83"/>
      <c r="E51" s="83"/>
    </row>
    <row r="52" spans="1:5" s="18" customFormat="1" x14ac:dyDescent="0.3">
      <c r="A52" s="83"/>
      <c r="E52" s="83"/>
    </row>
    <row r="53" spans="1:5" s="18" customFormat="1" x14ac:dyDescent="0.3">
      <c r="A53" s="83"/>
      <c r="E53" s="83"/>
    </row>
    <row r="54" spans="1:5" s="18" customFormat="1" x14ac:dyDescent="0.3">
      <c r="A54" s="83"/>
      <c r="E54" s="83"/>
    </row>
    <row r="55" spans="1:5" s="18" customFormat="1" x14ac:dyDescent="0.3">
      <c r="A55" s="83"/>
      <c r="E55" s="83"/>
    </row>
    <row r="56" spans="1:5" s="18" customFormat="1" x14ac:dyDescent="0.3">
      <c r="A56" s="83"/>
      <c r="E56" s="83"/>
    </row>
    <row r="57" spans="1:5" s="18" customFormat="1" x14ac:dyDescent="0.3">
      <c r="A57" s="83"/>
      <c r="E57" s="83"/>
    </row>
    <row r="58" spans="1:5" s="18" customFormat="1" x14ac:dyDescent="0.3">
      <c r="A58" s="83"/>
      <c r="E58" s="83"/>
    </row>
    <row r="59" spans="1:5" s="18" customFormat="1" x14ac:dyDescent="0.3">
      <c r="A59" s="83"/>
      <c r="E59" s="83"/>
    </row>
    <row r="60" spans="1:5" s="18" customFormat="1" x14ac:dyDescent="0.3">
      <c r="A60" s="83"/>
      <c r="E60" s="83"/>
    </row>
    <row r="61" spans="1:5" s="18" customFormat="1" x14ac:dyDescent="0.3">
      <c r="A61" s="83"/>
      <c r="E61" s="83"/>
    </row>
    <row r="62" spans="1:5" s="18" customFormat="1" x14ac:dyDescent="0.3">
      <c r="A62" s="83"/>
      <c r="E62" s="83"/>
    </row>
    <row r="63" spans="1:5" s="18" customFormat="1" x14ac:dyDescent="0.3">
      <c r="A63" s="83"/>
      <c r="E63" s="83"/>
    </row>
    <row r="64" spans="1:5" s="18" customFormat="1" x14ac:dyDescent="0.3">
      <c r="A64" s="83"/>
      <c r="E64" s="83"/>
    </row>
    <row r="65" spans="1:5" s="18" customFormat="1" x14ac:dyDescent="0.3">
      <c r="A65" s="83"/>
      <c r="E65" s="83"/>
    </row>
    <row r="66" spans="1:5" s="18" customFormat="1" x14ac:dyDescent="0.3">
      <c r="A66" s="83"/>
      <c r="E66" s="83"/>
    </row>
    <row r="67" spans="1:5" s="18" customFormat="1" x14ac:dyDescent="0.3">
      <c r="A67" s="83"/>
      <c r="E67" s="83"/>
    </row>
    <row r="68" spans="1:5" s="18" customFormat="1" x14ac:dyDescent="0.3">
      <c r="A68" s="83"/>
      <c r="E68" s="83"/>
    </row>
    <row r="69" spans="1:5" s="18" customFormat="1" x14ac:dyDescent="0.3">
      <c r="A69" s="83"/>
      <c r="E69" s="83"/>
    </row>
    <row r="70" spans="1:5" s="18" customFormat="1" x14ac:dyDescent="0.3">
      <c r="A70" s="83"/>
      <c r="E70" s="83"/>
    </row>
    <row r="71" spans="1:5" s="18" customFormat="1" x14ac:dyDescent="0.3">
      <c r="A71" s="83"/>
      <c r="E71" s="83"/>
    </row>
    <row r="72" spans="1:5" s="18" customFormat="1" x14ac:dyDescent="0.3">
      <c r="A72" s="83"/>
      <c r="E72" s="83"/>
    </row>
    <row r="73" spans="1:5" s="18" customFormat="1" x14ac:dyDescent="0.3">
      <c r="A73" s="83"/>
      <c r="E73" s="83"/>
    </row>
    <row r="74" spans="1:5" s="18" customFormat="1" x14ac:dyDescent="0.3">
      <c r="A74" s="83"/>
      <c r="E74" s="83"/>
    </row>
    <row r="75" spans="1:5" s="18" customFormat="1" x14ac:dyDescent="0.3">
      <c r="A75" s="83"/>
      <c r="E75" s="83"/>
    </row>
    <row r="76" spans="1:5" s="18" customFormat="1" x14ac:dyDescent="0.3">
      <c r="A76" s="83"/>
      <c r="E76" s="83"/>
    </row>
    <row r="77" spans="1:5" s="18" customFormat="1" x14ac:dyDescent="0.3">
      <c r="A77" s="83"/>
      <c r="E77" s="83"/>
    </row>
    <row r="78" spans="1:5" s="18" customFormat="1" x14ac:dyDescent="0.3">
      <c r="A78" s="83"/>
      <c r="E78" s="83"/>
    </row>
    <row r="79" spans="1:5" s="18" customFormat="1" x14ac:dyDescent="0.3">
      <c r="A79" s="83"/>
      <c r="E79" s="83"/>
    </row>
    <row r="80" spans="1:5" s="18" customFormat="1" x14ac:dyDescent="0.3">
      <c r="A80" s="83"/>
      <c r="E80" s="83"/>
    </row>
    <row r="81" spans="1:5" s="18" customFormat="1" x14ac:dyDescent="0.3">
      <c r="A81" s="83"/>
      <c r="E81" s="83"/>
    </row>
    <row r="82" spans="1:5" s="18" customFormat="1" x14ac:dyDescent="0.3">
      <c r="A82" s="83"/>
      <c r="E82" s="83"/>
    </row>
    <row r="83" spans="1:5" s="18" customFormat="1" x14ac:dyDescent="0.3">
      <c r="A83" s="83"/>
      <c r="E83" s="83"/>
    </row>
    <row r="84" spans="1:5" s="18" customFormat="1" x14ac:dyDescent="0.3">
      <c r="A84" s="83"/>
      <c r="E84" s="83"/>
    </row>
    <row r="85" spans="1:5" s="18" customFormat="1" x14ac:dyDescent="0.3">
      <c r="A85" s="83"/>
      <c r="E85" s="83"/>
    </row>
    <row r="86" spans="1:5" s="18" customFormat="1" x14ac:dyDescent="0.3">
      <c r="A86" s="83"/>
      <c r="E86" s="83"/>
    </row>
    <row r="87" spans="1:5" s="18" customFormat="1" x14ac:dyDescent="0.3">
      <c r="A87" s="83"/>
      <c r="E87" s="83"/>
    </row>
    <row r="88" spans="1:5" s="18" customFormat="1" x14ac:dyDescent="0.3">
      <c r="A88" s="83"/>
      <c r="E88" s="83"/>
    </row>
    <row r="89" spans="1:5" s="18" customFormat="1" x14ac:dyDescent="0.3">
      <c r="A89" s="83"/>
      <c r="E89" s="83"/>
    </row>
    <row r="90" spans="1:5" s="18" customFormat="1" x14ac:dyDescent="0.3">
      <c r="A90" s="83"/>
      <c r="E90" s="83"/>
    </row>
    <row r="91" spans="1:5" s="18" customFormat="1" x14ac:dyDescent="0.3">
      <c r="A91" s="83"/>
      <c r="E91" s="83"/>
    </row>
    <row r="92" spans="1:5" s="18" customFormat="1" x14ac:dyDescent="0.3">
      <c r="A92" s="83"/>
      <c r="E92" s="83"/>
    </row>
    <row r="93" spans="1:5" s="18" customFormat="1" x14ac:dyDescent="0.3">
      <c r="A93" s="83"/>
      <c r="E93" s="83"/>
    </row>
    <row r="94" spans="1:5" s="18" customFormat="1" x14ac:dyDescent="0.3">
      <c r="A94" s="83"/>
      <c r="E94" s="83"/>
    </row>
    <row r="95" spans="1:5" s="18" customFormat="1" x14ac:dyDescent="0.3">
      <c r="A95" s="83"/>
      <c r="E95" s="83"/>
    </row>
    <row r="96" spans="1:5" s="18" customFormat="1" x14ac:dyDescent="0.3">
      <c r="A96" s="83"/>
      <c r="E96" s="83"/>
    </row>
    <row r="97" spans="1:5" s="18" customFormat="1" x14ac:dyDescent="0.3">
      <c r="A97" s="83"/>
      <c r="E97" s="83"/>
    </row>
    <row r="98" spans="1:5" s="18" customFormat="1" x14ac:dyDescent="0.3">
      <c r="A98" s="83"/>
      <c r="E98" s="83"/>
    </row>
    <row r="99" spans="1:5" s="18" customFormat="1" x14ac:dyDescent="0.3">
      <c r="A99" s="83"/>
      <c r="E99" s="83"/>
    </row>
    <row r="100" spans="1:5" s="18" customFormat="1" x14ac:dyDescent="0.3">
      <c r="A100" s="83"/>
      <c r="E100" s="83"/>
    </row>
    <row r="101" spans="1:5" s="18" customFormat="1" x14ac:dyDescent="0.3">
      <c r="A101" s="83"/>
      <c r="E101" s="83"/>
    </row>
    <row r="102" spans="1:5" s="18" customFormat="1" x14ac:dyDescent="0.3">
      <c r="A102" s="83"/>
      <c r="E102" s="83"/>
    </row>
    <row r="103" spans="1:5" s="18" customFormat="1" x14ac:dyDescent="0.3">
      <c r="A103" s="83"/>
      <c r="E103" s="83"/>
    </row>
    <row r="104" spans="1:5" s="18" customFormat="1" x14ac:dyDescent="0.3">
      <c r="A104" s="83"/>
      <c r="E104" s="83"/>
    </row>
    <row r="105" spans="1:5" s="18" customFormat="1" x14ac:dyDescent="0.3">
      <c r="A105" s="83"/>
      <c r="E105" s="83"/>
    </row>
    <row r="106" spans="1:5" s="18" customFormat="1" x14ac:dyDescent="0.3">
      <c r="A106" s="83"/>
      <c r="E106" s="83"/>
    </row>
    <row r="107" spans="1:5" s="18" customFormat="1" x14ac:dyDescent="0.3">
      <c r="A107" s="83"/>
      <c r="E107" s="83"/>
    </row>
    <row r="108" spans="1:5" s="18" customFormat="1" x14ac:dyDescent="0.3">
      <c r="A108" s="83"/>
      <c r="E108" s="83"/>
    </row>
    <row r="109" spans="1:5" s="18" customFormat="1" x14ac:dyDescent="0.3">
      <c r="A109" s="83"/>
      <c r="E109" s="83"/>
    </row>
    <row r="110" spans="1:5" s="18" customFormat="1" x14ac:dyDescent="0.3">
      <c r="A110" s="83"/>
      <c r="E110" s="83"/>
    </row>
    <row r="111" spans="1:5" s="18" customFormat="1" x14ac:dyDescent="0.3">
      <c r="A111" s="83"/>
      <c r="E111" s="83"/>
    </row>
    <row r="112" spans="1:5" s="18" customFormat="1" x14ac:dyDescent="0.3">
      <c r="A112" s="83"/>
      <c r="E112" s="83"/>
    </row>
    <row r="113" spans="1:5" s="18" customFormat="1" x14ac:dyDescent="0.3">
      <c r="A113" s="83"/>
      <c r="E113" s="83"/>
    </row>
    <row r="114" spans="1:5" s="18" customFormat="1" x14ac:dyDescent="0.3">
      <c r="A114" s="83"/>
      <c r="E114" s="83"/>
    </row>
    <row r="115" spans="1:5" s="18" customFormat="1" x14ac:dyDescent="0.3">
      <c r="A115" s="83"/>
      <c r="E115" s="83"/>
    </row>
    <row r="116" spans="1:5" s="18" customFormat="1" x14ac:dyDescent="0.3">
      <c r="A116" s="83"/>
      <c r="E116" s="83"/>
    </row>
    <row r="117" spans="1:5" s="18" customFormat="1" x14ac:dyDescent="0.3">
      <c r="A117" s="83"/>
      <c r="E117" s="83"/>
    </row>
    <row r="118" spans="1:5" s="18" customFormat="1" x14ac:dyDescent="0.3">
      <c r="A118" s="83"/>
      <c r="E118" s="83"/>
    </row>
    <row r="119" spans="1:5" s="18" customFormat="1" x14ac:dyDescent="0.3">
      <c r="A119" s="83"/>
      <c r="E119" s="83"/>
    </row>
    <row r="120" spans="1:5" s="18" customFormat="1" x14ac:dyDescent="0.3">
      <c r="A120" s="83"/>
      <c r="E120" s="83"/>
    </row>
    <row r="121" spans="1:5" s="18" customFormat="1" x14ac:dyDescent="0.3">
      <c r="A121" s="83"/>
      <c r="E121" s="83"/>
    </row>
    <row r="122" spans="1:5" s="18" customFormat="1" x14ac:dyDescent="0.3">
      <c r="A122" s="83"/>
      <c r="E122" s="83"/>
    </row>
    <row r="123" spans="1:5" s="18" customFormat="1" x14ac:dyDescent="0.3">
      <c r="A123" s="83"/>
      <c r="E123" s="83"/>
    </row>
    <row r="124" spans="1:5" s="18" customFormat="1" x14ac:dyDescent="0.3">
      <c r="A124" s="83"/>
      <c r="E124" s="83"/>
    </row>
    <row r="125" spans="1:5" s="18" customFormat="1" x14ac:dyDescent="0.3">
      <c r="A125" s="83"/>
      <c r="E125" s="83"/>
    </row>
    <row r="126" spans="1:5" s="18" customFormat="1" x14ac:dyDescent="0.3">
      <c r="A126" s="83"/>
      <c r="E126" s="83"/>
    </row>
    <row r="127" spans="1:5" s="18" customFormat="1" x14ac:dyDescent="0.3">
      <c r="A127" s="83"/>
      <c r="E127" s="83"/>
    </row>
    <row r="128" spans="1:5" s="18" customFormat="1" x14ac:dyDescent="0.3">
      <c r="A128" s="83"/>
      <c r="E128" s="83"/>
    </row>
    <row r="129" spans="1:5" s="18" customFormat="1" x14ac:dyDescent="0.3">
      <c r="A129" s="83"/>
      <c r="E129" s="83"/>
    </row>
    <row r="130" spans="1:5" s="18" customFormat="1" x14ac:dyDescent="0.3">
      <c r="A130" s="83"/>
      <c r="E130" s="83"/>
    </row>
    <row r="131" spans="1:5" s="18" customFormat="1" x14ac:dyDescent="0.3">
      <c r="A131" s="83"/>
      <c r="E131" s="83"/>
    </row>
    <row r="132" spans="1:5" s="18" customFormat="1" x14ac:dyDescent="0.3">
      <c r="A132" s="83"/>
      <c r="E132" s="83"/>
    </row>
    <row r="133" spans="1:5" s="18" customFormat="1" x14ac:dyDescent="0.3">
      <c r="A133" s="83"/>
      <c r="E133" s="83"/>
    </row>
    <row r="134" spans="1:5" s="18" customFormat="1" x14ac:dyDescent="0.3">
      <c r="A134" s="83"/>
      <c r="E134" s="83"/>
    </row>
    <row r="135" spans="1:5" s="18" customFormat="1" x14ac:dyDescent="0.3">
      <c r="A135" s="83"/>
      <c r="E135" s="83"/>
    </row>
    <row r="136" spans="1:5" s="18" customFormat="1" x14ac:dyDescent="0.3">
      <c r="A136" s="83"/>
      <c r="E136" s="83"/>
    </row>
    <row r="137" spans="1:5" s="18" customFormat="1" x14ac:dyDescent="0.3">
      <c r="A137" s="83"/>
      <c r="E137" s="83"/>
    </row>
    <row r="138" spans="1:5" s="18" customFormat="1" x14ac:dyDescent="0.3">
      <c r="A138" s="83"/>
      <c r="E138" s="83"/>
    </row>
    <row r="139" spans="1:5" s="18" customFormat="1" x14ac:dyDescent="0.3">
      <c r="A139" s="83"/>
      <c r="E139" s="83"/>
    </row>
    <row r="140" spans="1:5" s="18" customFormat="1" x14ac:dyDescent="0.3">
      <c r="A140" s="83"/>
      <c r="E140" s="83"/>
    </row>
    <row r="141" spans="1:5" s="18" customFormat="1" x14ac:dyDescent="0.3">
      <c r="A141" s="83"/>
      <c r="E141" s="83"/>
    </row>
    <row r="142" spans="1:5" s="18" customFormat="1" x14ac:dyDescent="0.3">
      <c r="A142" s="83"/>
      <c r="E142" s="83"/>
    </row>
    <row r="143" spans="1:5" s="18" customFormat="1" x14ac:dyDescent="0.3">
      <c r="A143" s="83"/>
      <c r="E143" s="83"/>
    </row>
    <row r="144" spans="1:5" s="18" customFormat="1" x14ac:dyDescent="0.3">
      <c r="A144" s="83"/>
      <c r="E144" s="83"/>
    </row>
    <row r="145" spans="1:5" s="18" customFormat="1" x14ac:dyDescent="0.3">
      <c r="A145" s="83"/>
      <c r="E145" s="83"/>
    </row>
    <row r="146" spans="1:5" s="18" customFormat="1" x14ac:dyDescent="0.3">
      <c r="A146" s="83"/>
      <c r="E146" s="83"/>
    </row>
    <row r="147" spans="1:5" s="18" customFormat="1" x14ac:dyDescent="0.3">
      <c r="A147" s="83"/>
      <c r="E147" s="83"/>
    </row>
    <row r="148" spans="1:5" s="18" customFormat="1" x14ac:dyDescent="0.3">
      <c r="A148" s="83"/>
      <c r="E148" s="83"/>
    </row>
    <row r="149" spans="1:5" s="18" customFormat="1" x14ac:dyDescent="0.3">
      <c r="A149" s="83"/>
      <c r="E149" s="83"/>
    </row>
    <row r="150" spans="1:5" s="18" customFormat="1" x14ac:dyDescent="0.3">
      <c r="A150" s="83"/>
      <c r="E150" s="83"/>
    </row>
    <row r="151" spans="1:5" s="18" customFormat="1" x14ac:dyDescent="0.3">
      <c r="A151" s="83"/>
      <c r="E151" s="83"/>
    </row>
    <row r="152" spans="1:5" s="18" customFormat="1" x14ac:dyDescent="0.3">
      <c r="A152" s="83"/>
      <c r="E152" s="83"/>
    </row>
    <row r="153" spans="1:5" s="18" customFormat="1" x14ac:dyDescent="0.3">
      <c r="A153" s="83"/>
      <c r="E153" s="83"/>
    </row>
    <row r="154" spans="1:5" s="18" customFormat="1" x14ac:dyDescent="0.3">
      <c r="A154" s="83"/>
      <c r="E154" s="83"/>
    </row>
    <row r="155" spans="1:5" s="18" customFormat="1" x14ac:dyDescent="0.3">
      <c r="A155" s="83"/>
      <c r="E155" s="83"/>
    </row>
    <row r="156" spans="1:5" s="18" customFormat="1" x14ac:dyDescent="0.3">
      <c r="A156" s="83"/>
      <c r="E156" s="83"/>
    </row>
    <row r="157" spans="1:5" s="18" customFormat="1" x14ac:dyDescent="0.3">
      <c r="A157" s="83"/>
      <c r="E157" s="83"/>
    </row>
    <row r="158" spans="1:5" s="18" customFormat="1" x14ac:dyDescent="0.3">
      <c r="A158" s="83"/>
      <c r="E158" s="83"/>
    </row>
    <row r="159" spans="1:5" s="18" customFormat="1" x14ac:dyDescent="0.3">
      <c r="A159" s="83"/>
      <c r="E159" s="83"/>
    </row>
    <row r="160" spans="1:5" s="18" customFormat="1" x14ac:dyDescent="0.3">
      <c r="A160" s="83"/>
      <c r="E160" s="83"/>
    </row>
    <row r="161" spans="1:5" s="18" customFormat="1" x14ac:dyDescent="0.3">
      <c r="A161" s="83"/>
      <c r="E161" s="83"/>
    </row>
    <row r="162" spans="1:5" s="18" customFormat="1" x14ac:dyDescent="0.3">
      <c r="A162" s="83"/>
      <c r="E162" s="83"/>
    </row>
  </sheetData>
  <mergeCells count="9">
    <mergeCell ref="A10:V10"/>
    <mergeCell ref="A19:V19"/>
    <mergeCell ref="A24:V24"/>
    <mergeCell ref="B1:F1"/>
    <mergeCell ref="G1:K1"/>
    <mergeCell ref="L1:P1"/>
    <mergeCell ref="Q1:U1"/>
    <mergeCell ref="A3:V3"/>
    <mergeCell ref="A1:A2"/>
  </mergeCells>
  <pageMargins left="0.7" right="0.7" top="0.75" bottom="0.75" header="0.3" footer="0.3"/>
  <pageSetup orientation="portrait" r:id="rId1"/>
  <ignoredErrors>
    <ignoredError sqref="D4:D9 I4:I9 N4:N8 S4:S8 D11:D18 I11:I18 N11:N18 S11:S18 D20:D23 I20:I23 N20:N23 S20:S23 S25:S28 N25:N28 I25:I28 D25:D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Sheet1!_ftn1</vt:lpstr>
      <vt:lpstr>Sheet1!_ftnref1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Gordon</dc:creator>
  <cp:lastModifiedBy>Tracy Rehberg-Rawlingson</cp:lastModifiedBy>
  <dcterms:created xsi:type="dcterms:W3CDTF">2020-12-08T15:51:31Z</dcterms:created>
  <dcterms:modified xsi:type="dcterms:W3CDTF">2020-12-11T18:30:02Z</dcterms:modified>
</cp:coreProperties>
</file>