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709MILPFV04\208160$\SynchFolder\Desktop\Regulatory Affairs\Letters\"/>
    </mc:Choice>
  </mc:AlternateContent>
  <bookViews>
    <workbookView xWindow="0" yWindow="0" windowWidth="14380" windowHeight="4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5" i="1" s="1"/>
  <c r="B7" i="1" s="1"/>
  <c r="C3" i="1"/>
  <c r="B12" i="1"/>
  <c r="C4" i="1" l="1"/>
  <c r="C5" i="1"/>
  <c r="C7" i="1" s="1"/>
</calcChain>
</file>

<file path=xl/sharedStrings.xml><?xml version="1.0" encoding="utf-8"?>
<sst xmlns="http://schemas.openxmlformats.org/spreadsheetml/2006/main" count="16" uniqueCount="16">
  <si>
    <t>BC Hydro's Northwest Transmission Line</t>
  </si>
  <si>
    <t>2014 Reported Cost</t>
  </si>
  <si>
    <t>Charles Rivers Associates  Assumed BxM Cost Split (89% Line)</t>
  </si>
  <si>
    <t>Note 1</t>
  </si>
  <si>
    <t>Base Cost Single Circuit 230 kv line - Table 4-1 of WECC Study</t>
  </si>
  <si>
    <t>Base Cost Double Circuit 230 kv line - Table 4-1 of WECC Study</t>
  </si>
  <si>
    <t>Multiplier</t>
  </si>
  <si>
    <t>Distance (km)</t>
  </si>
  <si>
    <t>2022$/km</t>
  </si>
  <si>
    <t>CRA Report - Section 2.2.3</t>
  </si>
  <si>
    <t>Not Applied</t>
  </si>
  <si>
    <t>2022 Cost with 2% Annual Growth Rate (Note 2)</t>
  </si>
  <si>
    <t>Note 2</t>
  </si>
  <si>
    <t>HONI Proposed Revisions</t>
  </si>
  <si>
    <t>Western Electricity  Cooridinating Council Study Base Cost Adjustment 287 single-cct/230 double cct (Note 1)</t>
  </si>
  <si>
    <t xml:space="preserve">2022 cost incorrectly escalated to $870,506,162 at 2% annual growth in CRA Report. It appears the 2% growth rate was applied to the unadjusted 2014 Reported Cost.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</si>
</sst>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9" fontId="0" fillId="0" borderId="0" xfId="2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/>
    <xf numFmtId="164" fontId="0" fillId="0" borderId="1" xfId="1" applyNumberFormat="1" applyFont="1" applyBorder="1"/>
    <xf numFmtId="0" fontId="0" fillId="0" borderId="3" xfId="0" applyBorder="1"/>
    <xf numFmtId="0" fontId="2" fillId="0" borderId="1" xfId="0" applyFont="1" applyBorder="1"/>
    <xf numFmtId="0" fontId="0" fillId="0" borderId="1" xfId="0" applyBorder="1" applyAlignment="1">
      <alignment horizontal="right" wrapText="1"/>
    </xf>
    <xf numFmtId="44" fontId="0" fillId="0" borderId="3" xfId="0" applyNumberFormat="1" applyBorder="1"/>
    <xf numFmtId="164" fontId="0" fillId="2" borderId="2" xfId="1" applyNumberFormat="1" applyFont="1" applyFill="1" applyBorder="1"/>
    <xf numFmtId="164" fontId="0" fillId="2" borderId="2" xfId="0" applyNumberFormat="1" applyFill="1" applyBorder="1"/>
    <xf numFmtId="164" fontId="0" fillId="2" borderId="4" xfId="0" applyNumberForma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F8" sqref="F8"/>
    </sheetView>
  </sheetViews>
  <sheetFormatPr defaultRowHeight="14.5" x14ac:dyDescent="0.35"/>
  <cols>
    <col min="1" max="1" width="52.26953125" bestFit="1" customWidth="1"/>
    <col min="2" max="2" width="22.6328125" bestFit="1" customWidth="1"/>
    <col min="3" max="3" width="23.1796875" bestFit="1" customWidth="1"/>
    <col min="4" max="4" width="9.81640625" bestFit="1" customWidth="1"/>
    <col min="8" max="8" width="14.6328125" bestFit="1" customWidth="1"/>
  </cols>
  <sheetData>
    <row r="1" spans="1:3" x14ac:dyDescent="0.35">
      <c r="A1" s="10" t="s">
        <v>0</v>
      </c>
      <c r="B1" s="7" t="s">
        <v>9</v>
      </c>
      <c r="C1" s="16" t="s">
        <v>13</v>
      </c>
    </row>
    <row r="2" spans="1:3" x14ac:dyDescent="0.35">
      <c r="A2" s="5" t="s">
        <v>1</v>
      </c>
      <c r="B2" s="8">
        <v>746000000</v>
      </c>
      <c r="C2" s="13">
        <v>746000000</v>
      </c>
    </row>
    <row r="3" spans="1:3" x14ac:dyDescent="0.35">
      <c r="A3" s="5" t="s">
        <v>2</v>
      </c>
      <c r="B3" s="8">
        <f>B2*89%</f>
        <v>663940000</v>
      </c>
      <c r="C3" s="13">
        <f>C2*89%</f>
        <v>663940000</v>
      </c>
    </row>
    <row r="4" spans="1:3" ht="29" x14ac:dyDescent="0.35">
      <c r="A4" s="6" t="s">
        <v>14</v>
      </c>
      <c r="B4" s="11" t="s">
        <v>10</v>
      </c>
      <c r="C4" s="14">
        <f>C3*B12</f>
        <v>414738800.53908354</v>
      </c>
    </row>
    <row r="5" spans="1:3" x14ac:dyDescent="0.35">
      <c r="A5" s="5" t="s">
        <v>11</v>
      </c>
      <c r="B5" s="8">
        <f>B3*(1.02^8)</f>
        <v>777911529.42264414</v>
      </c>
      <c r="C5" s="14">
        <f>C4*(1.02^8)</f>
        <v>485932606.31724471</v>
      </c>
    </row>
    <row r="6" spans="1:3" x14ac:dyDescent="0.35">
      <c r="A6" s="5" t="s">
        <v>7</v>
      </c>
      <c r="B6" s="5">
        <v>344</v>
      </c>
      <c r="C6" s="14">
        <v>344</v>
      </c>
    </row>
    <row r="7" spans="1:3" x14ac:dyDescent="0.35">
      <c r="A7" s="9" t="s">
        <v>8</v>
      </c>
      <c r="B7" s="12">
        <f>B5/B6</f>
        <v>2261370.725065826</v>
      </c>
      <c r="C7" s="15">
        <f>C5/C6</f>
        <v>1412594.7858059439</v>
      </c>
    </row>
    <row r="8" spans="1:3" x14ac:dyDescent="0.35">
      <c r="B8" s="3"/>
    </row>
    <row r="9" spans="1:3" x14ac:dyDescent="0.35">
      <c r="A9" s="1" t="s">
        <v>3</v>
      </c>
      <c r="B9" s="3"/>
    </row>
    <row r="10" spans="1:3" x14ac:dyDescent="0.35">
      <c r="A10" s="5" t="s">
        <v>4</v>
      </c>
      <c r="B10" s="2">
        <v>927000</v>
      </c>
    </row>
    <row r="11" spans="1:3" x14ac:dyDescent="0.35">
      <c r="A11" s="5" t="s">
        <v>5</v>
      </c>
      <c r="B11" s="2">
        <v>1484000</v>
      </c>
    </row>
    <row r="12" spans="1:3" x14ac:dyDescent="0.35">
      <c r="A12" s="5" t="s">
        <v>6</v>
      </c>
      <c r="B12" s="4">
        <f>B10/B11</f>
        <v>0.6246630727762803</v>
      </c>
    </row>
    <row r="14" spans="1:3" x14ac:dyDescent="0.35">
      <c r="A14" s="1" t="s">
        <v>12</v>
      </c>
    </row>
    <row r="15" spans="1:3" ht="43.5" customHeight="1" x14ac:dyDescent="0.35">
      <c r="A15" s="17" t="s">
        <v>15</v>
      </c>
      <c r="B15" s="17"/>
      <c r="C15" s="17"/>
    </row>
  </sheetData>
  <mergeCells count="1">
    <mergeCell ref="A15:C1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667AE21F174C34409B8DD67BA2C7FAF8" ma:contentTypeVersion="30" ma:contentTypeDescription="Meta data that will be applied to all documents added to the proceeding document folder" ma:contentTypeScope="" ma:versionID="fe151179a90ab75710eb2c7ca7d0fcc0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993af36980331d5f8daae2211ca73989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Jeffrey Smith" ma:format="Dropdown" ma:internalName="RA_x0020_Contact">
      <xsd:simpleType>
        <xsd:union memberTypes="dms:Text">
          <xsd:simpleType>
            <xsd:restriction base="dms:Choice">
              <xsd:enumeration value="Jeffrey Smith"/>
              <xsd:enumeration value="Joanne Richardson"/>
              <xsd:enumeration value="Kathleen Burke"/>
              <xsd:enumeration value="Henry Andre"/>
              <xsd:enumeration value="Jason Savulak"/>
              <xsd:enumeration value="Carolyn Russell"/>
              <xsd:enumeration value="Stephen Vetsis"/>
              <xsd:enumeration value="Philip Poo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EB-2020-0150</Case_x0020_Number_x002f_Docket_x0020_Number>
    <Issue_x0020_Date xmlns="f9175001-c430-4d57-adde-c1c10539e919">2021-03-29T04:00:00+00:00</Issue_x0020_Date>
    <Authoring_x0020_Party xmlns="ea909525-6dd5-47d7-9eed-71e77e5cedc6">Hydro One Networks - HONI</Authoring_x0020_Party>
    <Applicant xmlns="f9175001-c430-4d57-adde-c1c10539e919">
      <Value>NextBridge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Cross-Examination Material</Document_x0020_Type>
    <RA_x0020_Contact xmlns="31a38067-a042-4e0e-9037-517587b10700">Joanne Richardson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</documentManagement>
</p:properties>
</file>

<file path=customXml/itemProps1.xml><?xml version="1.0" encoding="utf-8"?>
<ds:datastoreItem xmlns:ds="http://schemas.openxmlformats.org/officeDocument/2006/customXml" ds:itemID="{7A3BC239-59C7-48AD-91A9-75C9D565A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3B7733-1A03-44DB-9884-0347DABC7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25822-6C60-40EF-A185-CED967145C36}">
  <ds:schemaRefs>
    <ds:schemaRef ds:uri="http://purl.org/dc/terms/"/>
    <ds:schemaRef ds:uri="95f47813-6223-4a6f-8345-4f354f0b8e15"/>
    <ds:schemaRef ds:uri="http://schemas.microsoft.com/office/infopath/2007/PartnerControls"/>
    <ds:schemaRef ds:uri="http://purl.org/dc/dcmitype/"/>
    <ds:schemaRef ds:uri="ea909525-6dd5-47d7-9eed-71e77e5cedc6"/>
    <ds:schemaRef ds:uri="http://schemas.microsoft.com/office/2006/documentManagement/types"/>
    <ds:schemaRef ds:uri="http://purl.org/dc/elements/1.1/"/>
    <ds:schemaRef ds:uri="http://schemas.microsoft.com/office/2006/metadata/properties"/>
    <ds:schemaRef ds:uri="f9175001-c430-4d57-adde-c1c10539e919"/>
    <ds:schemaRef ds:uri="f0af1d65-dfd0-4b99-b523-def3a954563f"/>
    <ds:schemaRef ds:uri="31a38067-a042-4e0e-9037-517587b10700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MOLINA Carla</dc:creator>
  <cp:lastModifiedBy>MOLINA Carla</cp:lastModifiedBy>
  <dcterms:created xsi:type="dcterms:W3CDTF">2021-03-24T03:08:08Z</dcterms:created>
  <dcterms:modified xsi:type="dcterms:W3CDTF">2021-03-29T14:15:40Z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0x01010061EC7F66509FFD4DA0B1B261A86BE77300667AE21F174C34409B8DD67BA2C7FAF8</vt:lpwstr>
  </property>
  <property fmtid="{D5CDD505-2E9C-101B-9397-08002B2CF9AE}" pid="3" name="Order">
    <vt:r8>324400</vt:r8>
  </property>
</Properties>
</file>