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kwando_oeb_ca/Documents/Rates/Applications/2020-2021/2021 OPG/"/>
    </mc:Choice>
  </mc:AlternateContent>
  <xr:revisionPtr revIDLastSave="2" documentId="8_{5B3C112A-2F19-4D14-835A-28A7A3927CD5}" xr6:coauthVersionLast="45" xr6:coauthVersionMax="45" xr10:uidLastSave="{FBCC4E34-D32E-4BED-B2CE-4892FF930B1D}"/>
  <bookViews>
    <workbookView xWindow="-108" yWindow="-108" windowWidth="23256" windowHeight="14016" xr2:uid="{27C9E91F-134C-4AC6-B82A-75B3BD494BA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D8" i="1" s="1"/>
  <c r="C7" i="1"/>
  <c r="G6" i="1"/>
  <c r="F6" i="1"/>
  <c r="E6" i="1"/>
  <c r="D6" i="1"/>
  <c r="C6" i="1"/>
  <c r="E8" i="1" l="1"/>
  <c r="F8" i="1"/>
  <c r="C8" i="1"/>
  <c r="G10" i="1" s="1"/>
  <c r="G8" i="1"/>
</calcChain>
</file>

<file path=xl/sharedStrings.xml><?xml version="1.0" encoding="utf-8"?>
<sst xmlns="http://schemas.openxmlformats.org/spreadsheetml/2006/main" count="12" uniqueCount="12">
  <si>
    <t>Accretion</t>
  </si>
  <si>
    <t>Seg Funds Earnings (Losses)</t>
  </si>
  <si>
    <t>Net accretions and earnings</t>
  </si>
  <si>
    <t>Return</t>
  </si>
  <si>
    <t>Recovered More/(Less) Using Approved Approach</t>
  </si>
  <si>
    <t>C2/T1/S1 Table 3 - line 4</t>
  </si>
  <si>
    <t>C2/T1/S1 Table 3 - line 14</t>
  </si>
  <si>
    <t>Source</t>
  </si>
  <si>
    <t>C2/T1/S1 Table 1 - sum of lines 4 and 5</t>
  </si>
  <si>
    <t>Average</t>
  </si>
  <si>
    <t>Reference: C2-01-Staff-85</t>
  </si>
  <si>
    <t xml:space="preserve">Prescribed Facilities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</si>
</sst>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1" xfId="0" applyNumberFormat="1" applyBorder="1"/>
    <xf numFmtId="0" fontId="0" fillId="0" borderId="4" xfId="0" applyBorder="1" applyAlignment="1">
      <alignment horizontal="left"/>
    </xf>
    <xf numFmtId="164" fontId="0" fillId="0" borderId="0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 applyAlignment="1">
      <alignment horizontal="left"/>
    </xf>
    <xf numFmtId="164" fontId="0" fillId="0" borderId="8" xfId="0" applyNumberFormat="1" applyBorder="1"/>
    <xf numFmtId="164" fontId="0" fillId="0" borderId="9" xfId="0" applyNumberFormat="1" applyBorder="1"/>
    <xf numFmtId="0" fontId="1" fillId="0" borderId="3" xfId="0" applyFon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164" fontId="0" fillId="0" borderId="14" xfId="0" applyNumberFormat="1" applyBorder="1"/>
    <xf numFmtId="0" fontId="2" fillId="0" borderId="0" xfId="0" applyFont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O%20Recov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O Rev Req"/>
      <sheetName val="ARO Rev Req Summary"/>
      <sheetName val="Return vs Accretion and Earning"/>
    </sheetNames>
    <sheetDataSet>
      <sheetData sheetId="0"/>
      <sheetData sheetId="1"/>
      <sheetData sheetId="2">
        <row r="7">
          <cell r="P7">
            <v>13.663910000000016</v>
          </cell>
          <cell r="Q7">
            <v>10.419009999999998</v>
          </cell>
          <cell r="R7">
            <v>7.4934899999999995</v>
          </cell>
          <cell r="S7">
            <v>5.89581</v>
          </cell>
          <cell r="T7">
            <v>5.68546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46C1-BF56-463B-B875-4D11ED04D34A}">
  <dimension ref="A1:G10"/>
  <sheetViews>
    <sheetView tabSelected="1" workbookViewId="0">
      <selection activeCell="A9" sqref="A9"/>
    </sheetView>
  </sheetViews>
  <sheetFormatPr defaultRowHeight="14.4" x14ac:dyDescent="0.3"/>
  <cols>
    <col min="1" max="1" width="42.109375" bestFit="1" customWidth="1"/>
    <col min="2" max="2" width="33" bestFit="1" customWidth="1"/>
  </cols>
  <sheetData>
    <row r="1" spans="1:7" ht="15.6" x14ac:dyDescent="0.3">
      <c r="A1" s="18" t="s">
        <v>10</v>
      </c>
    </row>
    <row r="2" spans="1:7" ht="15" thickBot="1" x14ac:dyDescent="0.35"/>
    <row r="3" spans="1:7" x14ac:dyDescent="0.3">
      <c r="A3" s="19" t="s">
        <v>11</v>
      </c>
      <c r="B3" s="9" t="s">
        <v>7</v>
      </c>
      <c r="C3" s="13">
        <v>2022</v>
      </c>
      <c r="D3" s="14">
        <v>2023</v>
      </c>
      <c r="E3" s="14">
        <v>2024</v>
      </c>
      <c r="F3" s="14">
        <v>2025</v>
      </c>
      <c r="G3" s="15">
        <v>2026</v>
      </c>
    </row>
    <row r="4" spans="1:7" x14ac:dyDescent="0.3">
      <c r="A4" s="2" t="s">
        <v>0</v>
      </c>
      <c r="B4" s="10" t="s">
        <v>5</v>
      </c>
      <c r="C4" s="3">
        <v>581</v>
      </c>
      <c r="D4" s="3">
        <v>596.29999999999995</v>
      </c>
      <c r="E4" s="3">
        <v>615</v>
      </c>
      <c r="F4" s="3">
        <v>632.29999999999995</v>
      </c>
      <c r="G4" s="4">
        <v>646.4</v>
      </c>
    </row>
    <row r="5" spans="1:7" x14ac:dyDescent="0.3">
      <c r="A5" s="2" t="s">
        <v>1</v>
      </c>
      <c r="B5" s="11" t="s">
        <v>6</v>
      </c>
      <c r="C5" s="1">
        <v>560.20000000000005</v>
      </c>
      <c r="D5" s="1">
        <v>593.1</v>
      </c>
      <c r="E5" s="1">
        <v>622.6</v>
      </c>
      <c r="F5" s="1">
        <v>646.4</v>
      </c>
      <c r="G5" s="5">
        <v>658.8</v>
      </c>
    </row>
    <row r="6" spans="1:7" x14ac:dyDescent="0.3">
      <c r="A6" s="2" t="s">
        <v>2</v>
      </c>
      <c r="B6" s="11"/>
      <c r="C6" s="3">
        <f>C4-C5</f>
        <v>20.799999999999955</v>
      </c>
      <c r="D6" s="3">
        <f>D4-D5</f>
        <v>3.1999999999999318</v>
      </c>
      <c r="E6" s="3">
        <f>E4-E5</f>
        <v>-7.6000000000000227</v>
      </c>
      <c r="F6" s="3">
        <f>F4-F5</f>
        <v>-14.100000000000023</v>
      </c>
      <c r="G6" s="4">
        <f>G4-G5</f>
        <v>-12.399999999999977</v>
      </c>
    </row>
    <row r="7" spans="1:7" x14ac:dyDescent="0.3">
      <c r="A7" s="2" t="s">
        <v>3</v>
      </c>
      <c r="B7" s="11" t="s">
        <v>8</v>
      </c>
      <c r="C7" s="1">
        <f>'[1]Return vs Accretion and Earning'!P7</f>
        <v>13.663910000000016</v>
      </c>
      <c r="D7" s="1">
        <f>'[1]Return vs Accretion and Earning'!Q7</f>
        <v>10.419009999999998</v>
      </c>
      <c r="E7" s="1">
        <f>'[1]Return vs Accretion and Earning'!R7</f>
        <v>7.4934899999999995</v>
      </c>
      <c r="F7" s="1">
        <f>'[1]Return vs Accretion and Earning'!S7</f>
        <v>5.89581</v>
      </c>
      <c r="G7" s="5">
        <f>'[1]Return vs Accretion and Earning'!T7</f>
        <v>5.68546</v>
      </c>
    </row>
    <row r="8" spans="1:7" ht="15" thickBot="1" x14ac:dyDescent="0.35">
      <c r="A8" s="6" t="s">
        <v>4</v>
      </c>
      <c r="B8" s="12"/>
      <c r="C8" s="7">
        <f>C7-C6</f>
        <v>-7.136089999999939</v>
      </c>
      <c r="D8" s="7">
        <f>D7-D6</f>
        <v>7.2190100000000665</v>
      </c>
      <c r="E8" s="7">
        <f>E7-E6</f>
        <v>15.093490000000022</v>
      </c>
      <c r="F8" s="7">
        <f>F7-F6</f>
        <v>19.995810000000024</v>
      </c>
      <c r="G8" s="8">
        <f>G7-G6</f>
        <v>18.085459999999976</v>
      </c>
    </row>
    <row r="9" spans="1:7" ht="15" thickBot="1" x14ac:dyDescent="0.35"/>
    <row r="10" spans="1:7" ht="15" thickBot="1" x14ac:dyDescent="0.35">
      <c r="F10" s="16" t="s">
        <v>9</v>
      </c>
      <c r="G10" s="17">
        <f>AVERAGE(C8:G8)</f>
        <v>10.65153600000003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Kwan</dc:creator>
  <cp:lastModifiedBy>Donna Kwan</cp:lastModifiedBy>
  <dcterms:created xsi:type="dcterms:W3CDTF">2021-04-30T12:32:31Z</dcterms:created>
  <dcterms:modified xsi:type="dcterms:W3CDTF">2021-04-30T17:50:09Z</dcterms:modified>
</cp:coreProperties>
</file>