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ed4ff7d6547120/Documents/1Ontario/"/>
    </mc:Choice>
  </mc:AlternateContent>
  <xr:revisionPtr revIDLastSave="0" documentId="8_{7615AE32-1139-4CB3-B27C-58932B825B57}" xr6:coauthVersionLast="47" xr6:coauthVersionMax="47" xr10:uidLastSave="{00000000-0000-0000-0000-000000000000}"/>
  <bookViews>
    <workbookView xWindow="-110" yWindow="-110" windowWidth="19420" windowHeight="10420" xr2:uid="{2B80F2A8-DE8B-460B-AC3D-1FF2AEC683C9}"/>
  </bookViews>
  <sheets>
    <sheet name="Statement(s) of Fe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1" i="1" l="1"/>
  <c r="E52" i="1" l="1"/>
  <c r="E53" i="1" s="1"/>
</calcChain>
</file>

<file path=xl/sharedStrings.xml><?xml version="1.0" encoding="utf-8"?>
<sst xmlns="http://schemas.openxmlformats.org/spreadsheetml/2006/main" count="94" uniqueCount="90">
  <si>
    <t>File # EB-</t>
  </si>
  <si>
    <t>Process</t>
  </si>
  <si>
    <t>Party</t>
  </si>
  <si>
    <t>HST Rate:</t>
  </si>
  <si>
    <t xml:space="preserve"> </t>
  </si>
  <si>
    <t>Individual Whose Fees are Being Claimed</t>
  </si>
  <si>
    <t>Hourly Rate</t>
  </si>
  <si>
    <t>#</t>
  </si>
  <si>
    <t>Activity</t>
  </si>
  <si>
    <t>Date</t>
  </si>
  <si>
    <t>Maximum Hours</t>
  </si>
  <si>
    <t>Hours Claimed</t>
  </si>
  <si>
    <t>EAC Call - 2018 AV: Draft Results - non-custom savings metrics</t>
  </si>
  <si>
    <t>October 16, 2019</t>
  </si>
  <si>
    <t>2017/18 CPSV/FR - Baseline and NTG Prep</t>
  </si>
  <si>
    <t>October 18, 2019</t>
  </si>
  <si>
    <t>EAC Call - CPSV Baseline Discussion</t>
  </si>
  <si>
    <t>October 23, 2019</t>
  </si>
  <si>
    <t>2019 CPSV Scope of Work - comment</t>
  </si>
  <si>
    <t>November 8, 2019</t>
  </si>
  <si>
    <t>2019 - Additional Evaluation Activities - comment</t>
  </si>
  <si>
    <t>November 13, 2019</t>
  </si>
  <si>
    <t>EAC Call - AV - Non-Savings Metrics (2018)</t>
  </si>
  <si>
    <t>2018 Draft TRM Updates - comments</t>
  </si>
  <si>
    <t>December 1, 2019</t>
  </si>
  <si>
    <t>EAC Call - AV - DSMSI &amp; LRAM Calculators (2018)</t>
  </si>
  <si>
    <t>December 4, 2019</t>
  </si>
  <si>
    <t>2017-2018 Draft CPSV Report - comment</t>
  </si>
  <si>
    <t>January 16, 2020</t>
  </si>
  <si>
    <t>2018 Draft Free Ridership Report - comment</t>
  </si>
  <si>
    <t>Procurement Process - 2019 Custom Program Savings Verification - (Kesik-only)</t>
  </si>
  <si>
    <t>January 20, 2020</t>
  </si>
  <si>
    <t>EAC In-person Meeting - 2017 &amp; 2018 Results and Reporting Discussion (including prep)</t>
  </si>
  <si>
    <t>January 28, 2020</t>
  </si>
  <si>
    <t>2017 &amp; 2018 Annual Verification Report - comment</t>
  </si>
  <si>
    <t>February 20, 2020</t>
  </si>
  <si>
    <t>2017-2017 Custom Evaluation Executive Summary - comment</t>
  </si>
  <si>
    <t>February 28, 2020</t>
  </si>
  <si>
    <t>2017-2018 Final CPSV Report and 2018 Final Free Ridership Report - comment</t>
  </si>
  <si>
    <t>EAC Call - Final 2017/2018 AV Reports Review &amp; Discussion</t>
  </si>
  <si>
    <t>March 4, 2020</t>
  </si>
  <si>
    <t>EAC Call - 2019 Evaluation Options Discussion &amp; Potential COVID-19 Impacts</t>
  </si>
  <si>
    <t>April 9, 2020</t>
  </si>
  <si>
    <t>EAC Call - 2017/2018 Evaluation Post-Mortem</t>
  </si>
  <si>
    <t>April 22, 2020</t>
  </si>
  <si>
    <t>EAC Call - 2020-21 EMV Activities Discussion</t>
  </si>
  <si>
    <t>July 7, 2020</t>
  </si>
  <si>
    <t>2019 AV Scope of Work - comment</t>
  </si>
  <si>
    <t>2019 DSM Evaluation - CPSV Adjustments - comment</t>
  </si>
  <si>
    <t>July 27, 2020</t>
  </si>
  <si>
    <t>2019 TRM Workplan - comment</t>
  </si>
  <si>
    <t>August 10, 2020</t>
  </si>
  <si>
    <t>Evaluation Calculator - DSMSI, LRAMVA, Cost Effectiveness - comment</t>
  </si>
  <si>
    <t>August 31, 2020</t>
  </si>
  <si>
    <t>EAC Call - eTools Walkthrough</t>
  </si>
  <si>
    <t>September 1, 2020</t>
  </si>
  <si>
    <t>2019 Draft TRM Updates - comment</t>
  </si>
  <si>
    <t>September 30, 2020</t>
  </si>
  <si>
    <t>2020-2021 EM&amp;V Plan Update - comments</t>
  </si>
  <si>
    <t>October 12, 2020</t>
  </si>
  <si>
    <t>2019 Annual Verification Report - comments</t>
  </si>
  <si>
    <t>November 6, 2020</t>
  </si>
  <si>
    <t>eTools Study Launch - comments</t>
  </si>
  <si>
    <t>November 10, 2020</t>
  </si>
  <si>
    <t>EAC Call - 2019 AV Results - Comments</t>
  </si>
  <si>
    <t>November 16, 2020</t>
  </si>
  <si>
    <t>IESO EM&amp;V Protocols Update - comments</t>
  </si>
  <si>
    <t>December 16, 2020</t>
  </si>
  <si>
    <t>2019 AV Post Mortem Questionnaire - comment</t>
  </si>
  <si>
    <t>January 11, 2021</t>
  </si>
  <si>
    <t>eTools Study - Scope of Work</t>
  </si>
  <si>
    <t>February 5, 2021</t>
  </si>
  <si>
    <t>EAC Call - eTools Study Scope of Work Discussion</t>
  </si>
  <si>
    <t>February 24, 2021</t>
  </si>
  <si>
    <t>eTools Scope of Work Updates - comments</t>
  </si>
  <si>
    <t>March 11, 2021</t>
  </si>
  <si>
    <t xml:space="preserve">EAC Call - EAC Terms of Reference </t>
  </si>
  <si>
    <t>April 12, 2021</t>
  </si>
  <si>
    <t>EAC Meeting - eTools Billing Analysis Discussion</t>
  </si>
  <si>
    <t>April 15, 2021</t>
  </si>
  <si>
    <t>2020 AV Scope of Work - comment</t>
  </si>
  <si>
    <t>May 7, 2021</t>
  </si>
  <si>
    <t>EAC Meeting - eTools Calculator Discussion</t>
  </si>
  <si>
    <t>May 27, 2021</t>
  </si>
  <si>
    <t>Subtotal</t>
  </si>
  <si>
    <t>HST</t>
  </si>
  <si>
    <t>Total</t>
  </si>
  <si>
    <t>2015-0245</t>
  </si>
  <si>
    <t>Wirtshafter Associates, Inc.</t>
  </si>
  <si>
    <t>R. Wirtshafter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</si>
</sst>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-* #,##0.0_-;\-* #,##0.0_-;_-* &quot;-&quot;??_-;_-@_-"/>
    <numFmt numFmtId="165" formatCode="_-* #,##0.00_-;\-* #,##0.00_-;_-* &quot;-&quot;??_-;_-@_-"/>
    <numFmt numFmtId="166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48"/>
      <color indexed="10"/>
      <name val="Calibri"/>
      <family val="2"/>
    </font>
    <font>
      <b/>
      <sz val="11"/>
      <color theme="0"/>
      <name val="Calibri"/>
      <family val="2"/>
    </font>
    <font>
      <sz val="72"/>
      <color indexed="10"/>
      <name val="Calibri"/>
      <family val="2"/>
    </font>
    <font>
      <sz val="12"/>
      <color indexed="10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49" fontId="3" fillId="0" borderId="0" xfId="0" applyNumberFormat="1" applyFont="1"/>
    <xf numFmtId="9" fontId="3" fillId="0" borderId="1" xfId="0" applyNumberFormat="1" applyFont="1" applyBorder="1" applyAlignment="1">
      <alignment horizontal="left"/>
    </xf>
    <xf numFmtId="0" fontId="9" fillId="0" borderId="5" xfId="0" applyFont="1" applyBorder="1" applyProtection="1">
      <protection locked="0"/>
    </xf>
    <xf numFmtId="44" fontId="9" fillId="3" borderId="5" xfId="2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0" fontId="0" fillId="0" borderId="5" xfId="0" applyBorder="1"/>
    <xf numFmtId="49" fontId="0" fillId="0" borderId="5" xfId="0" applyNumberFormat="1" applyBorder="1"/>
    <xf numFmtId="49" fontId="0" fillId="0" borderId="5" xfId="0" applyNumberFormat="1" applyBorder="1" applyAlignment="1">
      <alignment horizontal="left"/>
    </xf>
    <xf numFmtId="164" fontId="0" fillId="0" borderId="5" xfId="0" applyNumberFormat="1" applyBorder="1" applyAlignment="1">
      <alignment vertical="top" wrapText="1"/>
    </xf>
    <xf numFmtId="0" fontId="0" fillId="4" borderId="5" xfId="0" applyFill="1" applyBorder="1"/>
    <xf numFmtId="49" fontId="0" fillId="4" borderId="5" xfId="0" applyNumberFormat="1" applyFill="1" applyBorder="1"/>
    <xf numFmtId="49" fontId="0" fillId="4" borderId="5" xfId="0" applyNumberForma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166" fontId="9" fillId="0" borderId="5" xfId="0" applyNumberFormat="1" applyFont="1" applyBorder="1"/>
    <xf numFmtId="49" fontId="9" fillId="0" borderId="0" xfId="0" applyNumberFormat="1" applyFont="1"/>
    <xf numFmtId="165" fontId="9" fillId="3" borderId="5" xfId="1" applyFont="1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29286-5F0C-4BFB-BCF0-3165784AA9E9}">
  <dimension ref="A1:BD61"/>
  <sheetViews>
    <sheetView showGridLines="0" tabSelected="1" zoomScale="70" zoomScaleNormal="70" workbookViewId="0">
      <selection activeCell="E10" sqref="E10"/>
    </sheetView>
  </sheetViews>
  <sheetFormatPr defaultColWidth="8.81640625" defaultRowHeight="14.5" x14ac:dyDescent="0.35"/>
  <cols>
    <col min="1" max="1" width="10.26953125" customWidth="1"/>
    <col min="2" max="2" width="74.453125" bestFit="1" customWidth="1"/>
    <col min="3" max="3" width="20.1796875" customWidth="1"/>
    <col min="4" max="4" width="15.81640625" style="4" customWidth="1"/>
    <col min="5" max="5" width="17.26953125" style="4" customWidth="1"/>
    <col min="6" max="12" width="17.7265625" style="4" customWidth="1"/>
    <col min="13" max="13" width="18.7265625" style="4" customWidth="1"/>
    <col min="14" max="14" width="17.7265625" style="4" customWidth="1"/>
    <col min="15" max="15" width="18.453125" style="4" customWidth="1"/>
    <col min="16" max="53" width="17.7265625" style="4" customWidth="1"/>
    <col min="54" max="56" width="12.81640625" customWidth="1"/>
  </cols>
  <sheetData>
    <row r="1" spans="1:56" x14ac:dyDescent="0.35">
      <c r="A1" s="1" t="s">
        <v>0</v>
      </c>
      <c r="B1" s="2" t="s">
        <v>87</v>
      </c>
      <c r="C1" s="1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BB1" s="26"/>
      <c r="BC1" s="26"/>
    </row>
    <row r="2" spans="1:56" x14ac:dyDescent="0.35">
      <c r="A2" s="1"/>
      <c r="B2" s="1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BB2" s="26"/>
      <c r="BC2" s="26"/>
    </row>
    <row r="3" spans="1:56" ht="15" customHeight="1" x14ac:dyDescent="0.35">
      <c r="A3" s="1" t="s">
        <v>1</v>
      </c>
      <c r="B3" s="2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BB3" s="26"/>
      <c r="BC3" s="26"/>
      <c r="BD3" s="7"/>
    </row>
    <row r="4" spans="1:56" ht="15" customHeight="1" x14ac:dyDescent="0.35">
      <c r="A4" s="1"/>
      <c r="B4" s="8"/>
      <c r="C4" s="1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BB4" s="27"/>
      <c r="BC4" s="27"/>
      <c r="BD4" s="7"/>
    </row>
    <row r="5" spans="1:56" ht="15" customHeight="1" x14ac:dyDescent="0.35">
      <c r="A5" s="1" t="s">
        <v>2</v>
      </c>
      <c r="B5" s="2" t="s">
        <v>88</v>
      </c>
      <c r="C5" s="1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BB5" s="27"/>
      <c r="BC5" s="27"/>
      <c r="BD5" s="7"/>
    </row>
    <row r="6" spans="1:56" ht="15" customHeight="1" x14ac:dyDescent="0.35">
      <c r="A6" s="1"/>
      <c r="B6" s="1"/>
      <c r="C6" s="1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BB6" s="27"/>
      <c r="BC6" s="27"/>
      <c r="BD6" s="7"/>
    </row>
    <row r="7" spans="1:56" x14ac:dyDescent="0.35">
      <c r="A7" s="1" t="s">
        <v>3</v>
      </c>
      <c r="B7" s="9">
        <v>0</v>
      </c>
      <c r="C7" s="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56" x14ac:dyDescent="0.35">
      <c r="B8" t="s">
        <v>4</v>
      </c>
    </row>
    <row r="9" spans="1:56" ht="14.5" customHeight="1" x14ac:dyDescent="0.35">
      <c r="A9" s="28" t="s">
        <v>5</v>
      </c>
      <c r="B9" s="29"/>
      <c r="C9" s="29"/>
      <c r="D9" s="30"/>
      <c r="E9" s="10" t="s">
        <v>89</v>
      </c>
    </row>
    <row r="10" spans="1:56" x14ac:dyDescent="0.35">
      <c r="A10" s="31" t="s">
        <v>6</v>
      </c>
      <c r="B10" s="32"/>
      <c r="C10" s="32"/>
      <c r="D10" s="33"/>
      <c r="E10" s="11">
        <v>330</v>
      </c>
    </row>
    <row r="12" spans="1:56" x14ac:dyDescent="0.35">
      <c r="A12" s="12" t="s">
        <v>7</v>
      </c>
      <c r="B12" s="13" t="s">
        <v>8</v>
      </c>
      <c r="C12" s="13" t="s">
        <v>9</v>
      </c>
      <c r="D12" s="14" t="s">
        <v>10</v>
      </c>
      <c r="E12" s="14" t="s">
        <v>11</v>
      </c>
    </row>
    <row r="13" spans="1:56" x14ac:dyDescent="0.35">
      <c r="A13" s="15">
        <v>1</v>
      </c>
      <c r="B13" s="16" t="s">
        <v>12</v>
      </c>
      <c r="C13" s="17" t="s">
        <v>13</v>
      </c>
      <c r="D13" s="18">
        <v>4</v>
      </c>
      <c r="E13" s="25">
        <v>1</v>
      </c>
    </row>
    <row r="14" spans="1:56" ht="17.5" customHeight="1" x14ac:dyDescent="0.35">
      <c r="A14" s="19">
        <v>2</v>
      </c>
      <c r="B14" s="20" t="s">
        <v>14</v>
      </c>
      <c r="C14" s="21" t="s">
        <v>15</v>
      </c>
      <c r="D14" s="18">
        <v>3</v>
      </c>
      <c r="E14" s="25">
        <v>0.5</v>
      </c>
    </row>
    <row r="15" spans="1:56" ht="17.5" customHeight="1" x14ac:dyDescent="0.35">
      <c r="A15" s="19">
        <v>3</v>
      </c>
      <c r="B15" s="20" t="s">
        <v>16</v>
      </c>
      <c r="C15" s="21" t="s">
        <v>17</v>
      </c>
      <c r="D15" s="18">
        <v>3</v>
      </c>
      <c r="E15" s="25">
        <v>2.625</v>
      </c>
    </row>
    <row r="16" spans="1:56" ht="17.5" customHeight="1" x14ac:dyDescent="0.35">
      <c r="A16" s="19">
        <v>4</v>
      </c>
      <c r="B16" s="20" t="s">
        <v>18</v>
      </c>
      <c r="C16" s="21" t="s">
        <v>19</v>
      </c>
      <c r="D16" s="18">
        <v>1</v>
      </c>
      <c r="E16" s="25">
        <v>0.5</v>
      </c>
    </row>
    <row r="17" spans="1:5" ht="17.5" customHeight="1" x14ac:dyDescent="0.35">
      <c r="A17" s="19">
        <v>5</v>
      </c>
      <c r="B17" s="20" t="s">
        <v>20</v>
      </c>
      <c r="C17" s="21" t="s">
        <v>21</v>
      </c>
      <c r="D17" s="18">
        <v>1</v>
      </c>
      <c r="E17" s="25">
        <v>0.5</v>
      </c>
    </row>
    <row r="18" spans="1:5" ht="17.5" customHeight="1" x14ac:dyDescent="0.35">
      <c r="A18" s="19">
        <v>6</v>
      </c>
      <c r="B18" s="20" t="s">
        <v>22</v>
      </c>
      <c r="C18" s="21" t="s">
        <v>21</v>
      </c>
      <c r="D18" s="18">
        <v>3</v>
      </c>
      <c r="E18" s="25">
        <v>1.5</v>
      </c>
    </row>
    <row r="19" spans="1:5" ht="17.5" customHeight="1" x14ac:dyDescent="0.35">
      <c r="A19" s="19">
        <v>7</v>
      </c>
      <c r="B19" s="20" t="s">
        <v>23</v>
      </c>
      <c r="C19" s="21" t="s">
        <v>24</v>
      </c>
      <c r="D19" s="18">
        <v>1</v>
      </c>
      <c r="E19" s="25">
        <v>1</v>
      </c>
    </row>
    <row r="20" spans="1:5" ht="17.5" customHeight="1" x14ac:dyDescent="0.35">
      <c r="A20" s="19">
        <v>8</v>
      </c>
      <c r="B20" s="20" t="s">
        <v>25</v>
      </c>
      <c r="C20" s="21" t="s">
        <v>26</v>
      </c>
      <c r="D20" s="18">
        <v>1.5</v>
      </c>
      <c r="E20" s="25">
        <v>0.75</v>
      </c>
    </row>
    <row r="21" spans="1:5" ht="17.5" customHeight="1" x14ac:dyDescent="0.35">
      <c r="A21" s="19">
        <v>9</v>
      </c>
      <c r="B21" s="20" t="s">
        <v>27</v>
      </c>
      <c r="C21" s="21" t="s">
        <v>28</v>
      </c>
      <c r="D21" s="18">
        <v>4</v>
      </c>
      <c r="E21" s="25">
        <v>1</v>
      </c>
    </row>
    <row r="22" spans="1:5" ht="17.5" customHeight="1" x14ac:dyDescent="0.35">
      <c r="A22" s="19">
        <v>10</v>
      </c>
      <c r="B22" s="20" t="s">
        <v>29</v>
      </c>
      <c r="C22" s="21" t="s">
        <v>28</v>
      </c>
      <c r="D22" s="18">
        <v>4</v>
      </c>
      <c r="E22" s="25">
        <v>1.5</v>
      </c>
    </row>
    <row r="23" spans="1:5" ht="17.5" customHeight="1" x14ac:dyDescent="0.35">
      <c r="A23" s="19">
        <v>11</v>
      </c>
      <c r="B23" s="20" t="s">
        <v>30</v>
      </c>
      <c r="C23" s="21" t="s">
        <v>31</v>
      </c>
      <c r="D23" s="18">
        <v>4</v>
      </c>
      <c r="E23" s="25"/>
    </row>
    <row r="24" spans="1:5" ht="17.5" customHeight="1" x14ac:dyDescent="0.35">
      <c r="A24" s="19">
        <v>12</v>
      </c>
      <c r="B24" s="20" t="s">
        <v>32</v>
      </c>
      <c r="C24" s="21" t="s">
        <v>33</v>
      </c>
      <c r="D24" s="18">
        <v>13</v>
      </c>
      <c r="E24" s="25">
        <v>2.25</v>
      </c>
    </row>
    <row r="25" spans="1:5" ht="17.5" customHeight="1" x14ac:dyDescent="0.35">
      <c r="A25" s="19">
        <v>13</v>
      </c>
      <c r="B25" s="20" t="s">
        <v>34</v>
      </c>
      <c r="C25" s="21" t="s">
        <v>35</v>
      </c>
      <c r="D25" s="18">
        <v>2</v>
      </c>
      <c r="E25" s="25">
        <v>1</v>
      </c>
    </row>
    <row r="26" spans="1:5" ht="17.5" customHeight="1" x14ac:dyDescent="0.35">
      <c r="A26" s="19">
        <v>14</v>
      </c>
      <c r="B26" s="20" t="s">
        <v>36</v>
      </c>
      <c r="C26" s="21" t="s">
        <v>37</v>
      </c>
      <c r="D26" s="18">
        <v>1</v>
      </c>
      <c r="E26" s="25">
        <v>0.5</v>
      </c>
    </row>
    <row r="27" spans="1:5" ht="17.5" customHeight="1" x14ac:dyDescent="0.35">
      <c r="A27" s="19">
        <v>15</v>
      </c>
      <c r="B27" s="20" t="s">
        <v>38</v>
      </c>
      <c r="C27" s="21" t="s">
        <v>37</v>
      </c>
      <c r="D27" s="18">
        <v>3</v>
      </c>
      <c r="E27" s="25">
        <v>1.25</v>
      </c>
    </row>
    <row r="28" spans="1:5" ht="17.5" customHeight="1" x14ac:dyDescent="0.35">
      <c r="A28" s="19">
        <v>16</v>
      </c>
      <c r="B28" s="20" t="s">
        <v>39</v>
      </c>
      <c r="C28" s="21" t="s">
        <v>40</v>
      </c>
      <c r="D28" s="18">
        <v>4.5</v>
      </c>
      <c r="E28" s="25">
        <v>2.25</v>
      </c>
    </row>
    <row r="29" spans="1:5" ht="17.5" customHeight="1" x14ac:dyDescent="0.35">
      <c r="A29" s="19">
        <v>17</v>
      </c>
      <c r="B29" s="20" t="s">
        <v>41</v>
      </c>
      <c r="C29" s="21" t="s">
        <v>42</v>
      </c>
      <c r="D29" s="18">
        <v>2</v>
      </c>
      <c r="E29" s="25">
        <v>1.5</v>
      </c>
    </row>
    <row r="30" spans="1:5" ht="17.5" customHeight="1" x14ac:dyDescent="0.35">
      <c r="A30" s="19">
        <v>18</v>
      </c>
      <c r="B30" s="20" t="s">
        <v>43</v>
      </c>
      <c r="C30" s="21" t="s">
        <v>44</v>
      </c>
      <c r="D30" s="18">
        <v>2.5</v>
      </c>
      <c r="E30" s="25">
        <v>2</v>
      </c>
    </row>
    <row r="31" spans="1:5" ht="17.5" customHeight="1" x14ac:dyDescent="0.35">
      <c r="A31" s="19">
        <v>19</v>
      </c>
      <c r="B31" s="20" t="s">
        <v>45</v>
      </c>
      <c r="C31" s="21" t="s">
        <v>46</v>
      </c>
      <c r="D31" s="18">
        <v>2</v>
      </c>
      <c r="E31" s="25">
        <v>2</v>
      </c>
    </row>
    <row r="32" spans="1:5" ht="17.5" customHeight="1" x14ac:dyDescent="0.35">
      <c r="A32" s="19">
        <v>20</v>
      </c>
      <c r="B32" s="20" t="s">
        <v>47</v>
      </c>
      <c r="C32" s="21" t="s">
        <v>46</v>
      </c>
      <c r="D32" s="18">
        <v>1.5</v>
      </c>
      <c r="E32" s="25">
        <v>1.5</v>
      </c>
    </row>
    <row r="33" spans="1:5" ht="17.5" customHeight="1" x14ac:dyDescent="0.35">
      <c r="A33" s="19">
        <v>21</v>
      </c>
      <c r="B33" s="20" t="s">
        <v>48</v>
      </c>
      <c r="C33" s="21" t="s">
        <v>49</v>
      </c>
      <c r="D33" s="18">
        <v>0.5</v>
      </c>
      <c r="E33" s="25"/>
    </row>
    <row r="34" spans="1:5" ht="17.5" customHeight="1" x14ac:dyDescent="0.35">
      <c r="A34" s="19">
        <v>22</v>
      </c>
      <c r="B34" s="20" t="s">
        <v>50</v>
      </c>
      <c r="C34" s="21" t="s">
        <v>51</v>
      </c>
      <c r="D34" s="18">
        <v>0.5</v>
      </c>
      <c r="E34" s="25"/>
    </row>
    <row r="35" spans="1:5" ht="17.5" customHeight="1" x14ac:dyDescent="0.35">
      <c r="A35" s="19">
        <v>23</v>
      </c>
      <c r="B35" s="20" t="s">
        <v>52</v>
      </c>
      <c r="C35" s="21" t="s">
        <v>53</v>
      </c>
      <c r="D35" s="18">
        <v>2</v>
      </c>
      <c r="E35" s="25"/>
    </row>
    <row r="36" spans="1:5" ht="17.5" customHeight="1" x14ac:dyDescent="0.35">
      <c r="A36" s="19">
        <v>24</v>
      </c>
      <c r="B36" s="20" t="s">
        <v>54</v>
      </c>
      <c r="C36" s="21" t="s">
        <v>55</v>
      </c>
      <c r="D36" s="18">
        <v>3</v>
      </c>
      <c r="E36" s="25">
        <v>3</v>
      </c>
    </row>
    <row r="37" spans="1:5" ht="17.5" customHeight="1" x14ac:dyDescent="0.35">
      <c r="A37" s="19">
        <v>25</v>
      </c>
      <c r="B37" s="20" t="s">
        <v>56</v>
      </c>
      <c r="C37" s="21" t="s">
        <v>57</v>
      </c>
      <c r="D37" s="18">
        <v>1</v>
      </c>
      <c r="E37" s="25">
        <v>0.75</v>
      </c>
    </row>
    <row r="38" spans="1:5" ht="17.5" customHeight="1" x14ac:dyDescent="0.35">
      <c r="A38" s="19">
        <v>26</v>
      </c>
      <c r="B38" s="20" t="s">
        <v>58</v>
      </c>
      <c r="C38" s="21" t="s">
        <v>59</v>
      </c>
      <c r="D38" s="18">
        <v>2.5</v>
      </c>
      <c r="E38" s="25">
        <v>0.5</v>
      </c>
    </row>
    <row r="39" spans="1:5" ht="17.5" customHeight="1" x14ac:dyDescent="0.35">
      <c r="A39" s="19">
        <v>27</v>
      </c>
      <c r="B39" s="20" t="s">
        <v>60</v>
      </c>
      <c r="C39" s="21" t="s">
        <v>61</v>
      </c>
      <c r="D39" s="18">
        <v>3</v>
      </c>
      <c r="E39" s="25">
        <v>1</v>
      </c>
    </row>
    <row r="40" spans="1:5" ht="17.5" customHeight="1" x14ac:dyDescent="0.35">
      <c r="A40" s="19">
        <v>28</v>
      </c>
      <c r="B40" s="20" t="s">
        <v>62</v>
      </c>
      <c r="C40" s="21" t="s">
        <v>63</v>
      </c>
      <c r="D40" s="18">
        <v>2</v>
      </c>
      <c r="E40" s="25"/>
    </row>
    <row r="41" spans="1:5" ht="17.5" customHeight="1" x14ac:dyDescent="0.35">
      <c r="A41" s="19">
        <v>29</v>
      </c>
      <c r="B41" s="20" t="s">
        <v>64</v>
      </c>
      <c r="C41" s="21" t="s">
        <v>65</v>
      </c>
      <c r="D41" s="18">
        <v>3</v>
      </c>
      <c r="E41" s="25">
        <v>2.6</v>
      </c>
    </row>
    <row r="42" spans="1:5" ht="17.5" customHeight="1" x14ac:dyDescent="0.35">
      <c r="A42" s="19">
        <v>30</v>
      </c>
      <c r="B42" s="20" t="s">
        <v>66</v>
      </c>
      <c r="C42" s="21" t="s">
        <v>67</v>
      </c>
      <c r="D42" s="18">
        <v>2.5</v>
      </c>
      <c r="E42" s="25">
        <v>0.75</v>
      </c>
    </row>
    <row r="43" spans="1:5" ht="17.5" customHeight="1" x14ac:dyDescent="0.35">
      <c r="A43" s="19">
        <v>31</v>
      </c>
      <c r="B43" s="20" t="s">
        <v>68</v>
      </c>
      <c r="C43" s="21" t="s">
        <v>69</v>
      </c>
      <c r="D43" s="18">
        <v>1</v>
      </c>
      <c r="E43" s="25"/>
    </row>
    <row r="44" spans="1:5" ht="17.5" customHeight="1" x14ac:dyDescent="0.35">
      <c r="A44" s="19">
        <v>32</v>
      </c>
      <c r="B44" s="20" t="s">
        <v>70</v>
      </c>
      <c r="C44" s="21" t="s">
        <v>71</v>
      </c>
      <c r="D44" s="18">
        <v>2</v>
      </c>
      <c r="E44" s="25">
        <v>1.75</v>
      </c>
    </row>
    <row r="45" spans="1:5" ht="17.5" customHeight="1" x14ac:dyDescent="0.35">
      <c r="A45" s="19">
        <v>33</v>
      </c>
      <c r="B45" s="20" t="s">
        <v>72</v>
      </c>
      <c r="C45" s="21" t="s">
        <v>73</v>
      </c>
      <c r="D45" s="18">
        <v>2</v>
      </c>
      <c r="E45" s="25">
        <v>1.5</v>
      </c>
    </row>
    <row r="46" spans="1:5" ht="17.5" customHeight="1" x14ac:dyDescent="0.35">
      <c r="A46" s="19">
        <v>34</v>
      </c>
      <c r="B46" s="20" t="s">
        <v>74</v>
      </c>
      <c r="C46" s="21" t="s">
        <v>75</v>
      </c>
      <c r="D46" s="18">
        <v>1.5</v>
      </c>
      <c r="E46" s="25">
        <v>0.5</v>
      </c>
    </row>
    <row r="47" spans="1:5" ht="17.5" customHeight="1" x14ac:dyDescent="0.35">
      <c r="A47" s="19">
        <v>35</v>
      </c>
      <c r="B47" s="20" t="s">
        <v>76</v>
      </c>
      <c r="C47" s="21" t="s">
        <v>77</v>
      </c>
      <c r="D47" s="18">
        <v>2</v>
      </c>
      <c r="E47" s="25">
        <v>0.25</v>
      </c>
    </row>
    <row r="48" spans="1:5" ht="17.5" customHeight="1" x14ac:dyDescent="0.35">
      <c r="A48" s="15">
        <v>36</v>
      </c>
      <c r="B48" s="16" t="s">
        <v>78</v>
      </c>
      <c r="C48" s="17" t="s">
        <v>79</v>
      </c>
      <c r="D48" s="18">
        <v>2</v>
      </c>
      <c r="E48" s="25">
        <v>2</v>
      </c>
    </row>
    <row r="49" spans="1:5" ht="17.5" customHeight="1" x14ac:dyDescent="0.35">
      <c r="A49" s="15">
        <v>37</v>
      </c>
      <c r="B49" s="16" t="s">
        <v>80</v>
      </c>
      <c r="C49" s="17" t="s">
        <v>81</v>
      </c>
      <c r="D49" s="18">
        <v>3</v>
      </c>
      <c r="E49" s="25">
        <v>0.25</v>
      </c>
    </row>
    <row r="50" spans="1:5" ht="17.5" customHeight="1" x14ac:dyDescent="0.35">
      <c r="A50" s="15">
        <v>38</v>
      </c>
      <c r="B50" s="16" t="s">
        <v>82</v>
      </c>
      <c r="C50" s="17" t="s">
        <v>83</v>
      </c>
      <c r="D50" s="18">
        <v>4</v>
      </c>
      <c r="E50" s="25">
        <v>3</v>
      </c>
    </row>
    <row r="51" spans="1:5" ht="17.5" customHeight="1" x14ac:dyDescent="0.35">
      <c r="D51" s="22" t="s">
        <v>84</v>
      </c>
      <c r="E51" s="23">
        <f>SUM(E13:E50)*E10</f>
        <v>14181.75</v>
      </c>
    </row>
    <row r="52" spans="1:5" ht="17.5" customHeight="1" x14ac:dyDescent="0.35">
      <c r="D52" s="22" t="s">
        <v>85</v>
      </c>
      <c r="E52" s="23">
        <f>IF(ISERROR(E51*B$7),0,E51*B$7)</f>
        <v>0</v>
      </c>
    </row>
    <row r="53" spans="1:5" ht="17.5" customHeight="1" x14ac:dyDescent="0.35">
      <c r="D53" s="22" t="s">
        <v>86</v>
      </c>
      <c r="E53" s="23">
        <f>E51+E52</f>
        <v>14181.75</v>
      </c>
    </row>
    <row r="54" spans="1:5" x14ac:dyDescent="0.35">
      <c r="E54" s="24"/>
    </row>
    <row r="55" spans="1:5" x14ac:dyDescent="0.35">
      <c r="E55" s="24"/>
    </row>
    <row r="56" spans="1:5" x14ac:dyDescent="0.35">
      <c r="E56" s="24"/>
    </row>
    <row r="57" spans="1:5" x14ac:dyDescent="0.35">
      <c r="E57" s="24"/>
    </row>
    <row r="58" spans="1:5" x14ac:dyDescent="0.35">
      <c r="E58" s="24"/>
    </row>
    <row r="59" spans="1:5" x14ac:dyDescent="0.35">
      <c r="E59" s="24"/>
    </row>
    <row r="60" spans="1:5" x14ac:dyDescent="0.35">
      <c r="E60" s="24"/>
    </row>
    <row r="61" spans="1:5" x14ac:dyDescent="0.35">
      <c r="E61" s="24"/>
    </row>
  </sheetData>
  <sheetProtection selectLockedCells="1"/>
  <protectedRanges>
    <protectedRange algorithmName="SHA-512" hashValue="ELTm9szKUlXB1L25rARyGnqsu7ZuTuWgb2OJgzuVKOQynMfj3n7HxwiA+KFjtQ/LbYOKci038WMElgvPI6wTYw==" saltValue="XzA6sJjiMP+Fh3hnlwCyJQ==" spinCount="100000" sqref="A1:D53 E51:E53 E9 E12" name="Range1_1"/>
  </protectedRanges>
  <mergeCells count="4">
    <mergeCell ref="BB1:BC3"/>
    <mergeCell ref="BB4:BC6"/>
    <mergeCell ref="A9:D9"/>
    <mergeCell ref="A10:D10"/>
  </mergeCells>
  <pageMargins left="0.7" right="0.7" top="1.1458333333333333" bottom="0.75" header="0.3" footer="0.3"/>
  <pageSetup orientation="landscape" r:id="rId1"/>
  <headerFooter>
    <oddHeader>&amp;C&amp;"-,Bold"&amp;16Ontario Energy Board&amp;"-,Regular"&amp;11
&amp;"-,Bold"&amp;14COST CLAIM FOR CONSULTATIONS
Statement of Fees Being Claimed&amp;R&amp;G</oddHeader>
    <oddFooter>&amp;C&amp;P of &amp;N&amp;RStatement of Fees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Statement(s) of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Cheng</dc:creator>
  <cp:lastModifiedBy>Robert Wirtshafter</cp:lastModifiedBy>
  <dcterms:created xsi:type="dcterms:W3CDTF">2021-06-24T14:53:08Z</dcterms:created>
  <dcterms:modified xsi:type="dcterms:W3CDTF">2021-06-24T15:51:31Z</dcterms:modified>
</cp:coreProperties>
</file>