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revisions/revisionHeaders.xml" ContentType="application/vnd.openxmlformats-officedocument.spreadsheetml.revisionHeaders+xml"/>
  <Override PartName="/xl/revisions/revisionLog44.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3.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42.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29.xml" ContentType="application/vnd.openxmlformats-officedocument.spreadsheetml.revisionLog+xml"/>
  <Override PartName="/xl/revisions/revisionLog41.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1508" yWindow="-12" windowWidth="11544" windowHeight="8448"/>
  </bookViews>
  <sheets>
    <sheet name="B-02-01 Section 2.09-01" sheetId="1" r:id="rId1"/>
  </sheets>
  <externalReferences>
    <externalReference r:id="rId2"/>
  </externalReferences>
  <definedNames>
    <definedName name="EBNUMBER">'[1]LDC Info'!$E$16</definedName>
    <definedName name="_xlnm.Print_Area" localSheetId="0">'B-02-01 Section 2.09-01'!$A$9:$G$60</definedName>
    <definedName name="Z_0EF663EF_4A1F_4760_9954_029618C51714_.wvu.PrintArea" localSheetId="0" hidden="1">'B-02-01 Section 2.09-01'!$A$9:$G$60</definedName>
    <definedName name="Z_41E765B8_9595_4534_B8EF_076124D607FF_.wvu.PrintArea" localSheetId="0" hidden="1">'B-02-01 Section 2.09-01'!$A$9:$G$60</definedName>
    <definedName name="Z_41E765B8_9595_4534_B8EF_076124D607FF_.wvu.Rows" localSheetId="0" hidden="1">'B-02-01 Section 2.09-01'!$1:$8</definedName>
    <definedName name="Z_43C89B1D_9A58_4D44_A892_5553F5A8E01C_.wvu.PrintArea" localSheetId="0" hidden="1">'B-02-01 Section 2.09-01'!$A$9:$G$60</definedName>
    <definedName name="Z_43C89B1D_9A58_4D44_A892_5553F5A8E01C_.wvu.Rows" localSheetId="0" hidden="1">'B-02-01 Section 2.09-01'!$1:$8</definedName>
    <definedName name="Z_620EA8A5_AFDE_4450_8CE9_B559BCC37531_.wvu.PrintArea" localSheetId="0" hidden="1">'B-02-01 Section 2.09-01'!$A$9:$K$60</definedName>
    <definedName name="Z_620EA8A5_AFDE_4450_8CE9_B559BCC37531_.wvu.Rows" localSheetId="0" hidden="1">'B-02-01 Section 2.09-01'!$1:$8</definedName>
    <definedName name="Z_79D6CA5D_00D5_43D2_85D6_DFD835D66C47_.wvu.PrintArea" localSheetId="0" hidden="1">'B-02-01 Section 2.09-01'!$A$9:$G$60</definedName>
    <definedName name="Z_7BEAF955_D38C_4632_AF51_A6C5A6D20C95_.wvu.PrintArea" localSheetId="0" hidden="1">'B-02-01 Section 2.09-01'!$A$9:$G$60</definedName>
    <definedName name="Z_7BEAF955_D38C_4632_AF51_A6C5A6D20C95_.wvu.Rows" localSheetId="0" hidden="1">'B-02-01 Section 2.09-01'!$1:$8</definedName>
    <definedName name="Z_8B035A7E_78F7_47FF_98E9_4325725B1FA2_.wvu.PrintArea" localSheetId="0" hidden="1">'B-02-01 Section 2.09-01'!$A$9:$G$60</definedName>
    <definedName name="Z_8B035A7E_78F7_47FF_98E9_4325725B1FA2_.wvu.Rows" localSheetId="0" hidden="1">'B-02-01 Section 2.09-01'!$1:$8</definedName>
    <definedName name="Z_9C6C87B9_5F5E_44FD_B0BA_E9633FC79632_.wvu.PrintArea" localSheetId="0" hidden="1">'B-02-01 Section 2.09-01'!$A$9:$G$60</definedName>
    <definedName name="Z_A5060E6C_6D2F_488C_9D68_6E8A573AC744_.wvu.PrintArea" localSheetId="0" hidden="1">'B-02-01 Section 2.09-01'!$A$9:$G$60</definedName>
    <definedName name="Z_FE0134CF_43A9_4EE5_AA71_C2E7CC6211F1_.wvu.PrintArea" localSheetId="0" hidden="1">'B-02-01 Section 2.09-01'!$A$9:$G$60</definedName>
  </definedNames>
  <calcPr calcId="145621"/>
  <customWorkbookViews>
    <customWorkbookView name="OREN BEN-SHLOMO - Personal View" guid="{43C89B1D-9A58-4D44-A892-5553F5A8E01C}" mergeInterval="0" personalView="1" maximized="1" windowWidth="1916" windowHeight="731" activeSheetId="1"/>
    <customWorkbookView name="MACKINNON Eryn - Personal View" guid="{7BEAF955-D38C-4632-AF51-A6C5A6D20C95}" mergeInterval="0" personalView="1" maximized="1" xWindow="-1928" yWindow="-8" windowWidth="1296" windowHeight="736" activeSheetId="1"/>
    <customWorkbookView name="LEE Julie(Qiu Ling) - Personal View" guid="{41E765B8-9595-4534-B8EF-076124D607FF}" mergeInterval="0" personalView="1" maximized="1" windowWidth="1920" windowHeight="855" activeSheetId="1"/>
    <customWorkbookView name="Author - Personal View" guid="{A5060E6C-6D2F-488C-9D68-6E8A573AC744}" mergeInterval="0" personalView="1" maximized="1" windowWidth="1920" windowHeight="735" activeSheetId="1" showComments="commIndAndComment"/>
    <customWorkbookView name="QURESHI Muhammad - Personal View" guid="{0EF663EF-4A1F-4760-9954-029618C51714}" mergeInterval="0" personalView="1" maximized="1" windowWidth="1920" windowHeight="807" activeSheetId="1" showComments="commIndAndComment"/>
    <customWorkbookView name="Uri AKSELRUD - Personal View" guid="{FE0134CF-43A9-4EE5-AA71-C2E7CC6211F1}" mergeInterval="0" personalView="1" maximized="1" windowWidth="1920" windowHeight="835" activeSheetId="1"/>
    <customWorkbookView name="BURKE Kathleen - Personal View" guid="{79D6CA5D-00D5-43D2-85D6-DFD835D66C47}" mergeInterval="0" personalView="1" maximized="1" windowWidth="1920" windowHeight="854" activeSheetId="1"/>
    <customWorkbookView name="GIBBONS Linda - Personal View" guid="{8B035A7E-78F7-47FF-98E9-4325725B1FA2}" mergeInterval="0" personalView="1" maximized="1" windowWidth="1920" windowHeight="897" activeSheetId="1"/>
    <customWorkbookView name="AKSELRUD Uri - Personal View" guid="{9C6C87B9-5F5E-44FD-B0BA-E9633FC79632}" mergeInterval="0" personalView="1" maximized="1" windowWidth="1920" windowHeight="811" activeSheetId="1"/>
    <customWorkbookView name="AUBIN Danielle - Personal View" guid="{620EA8A5-AFDE-4450-8CE9-B559BCC37531}" mergeInterval="0" personalView="1" maximized="1" xWindow="2869" yWindow="-122" windowWidth="2902" windowHeight="1582" activeSheetId="1"/>
  </customWorkbookViews>
</workbook>
</file>

<file path=xl/calcChain.xml><?xml version="1.0" encoding="utf-8"?>
<calcChain xmlns="http://schemas.openxmlformats.org/spreadsheetml/2006/main">
  <c r="K21" i="1" l="1"/>
  <c r="J21" i="1"/>
  <c r="I21" i="1"/>
  <c r="H21" i="1"/>
  <c r="G21" i="1"/>
  <c r="F21" i="1"/>
  <c r="E21" i="1"/>
  <c r="D21" i="1"/>
  <c r="C21" i="1"/>
  <c r="B21" i="1"/>
  <c r="C34" i="1"/>
  <c r="E34" i="1" l="1"/>
  <c r="F34" i="1"/>
  <c r="G34" i="1"/>
  <c r="H34" i="1"/>
  <c r="I34" i="1"/>
  <c r="J34" i="1"/>
  <c r="K34" i="1"/>
  <c r="D34" i="1" l="1"/>
  <c r="B34" i="1"/>
  <c r="C50" i="1"/>
  <c r="D50" i="1"/>
  <c r="E50" i="1"/>
  <c r="F50" i="1"/>
  <c r="G50" i="1"/>
  <c r="H50" i="1"/>
  <c r="I50" i="1"/>
  <c r="J50" i="1"/>
  <c r="K50" i="1"/>
  <c r="B50" i="1"/>
  <c r="D42" i="1"/>
  <c r="E42" i="1"/>
  <c r="F42" i="1"/>
  <c r="G42" i="1"/>
  <c r="H42" i="1"/>
  <c r="I42" i="1"/>
  <c r="J42" i="1"/>
  <c r="J52" i="1" s="1"/>
  <c r="J54" i="1" s="1"/>
  <c r="K42" i="1"/>
  <c r="H52" i="1"/>
  <c r="H54" i="1" s="1"/>
  <c r="C42" i="1"/>
  <c r="B42" i="1"/>
  <c r="D52" i="1" l="1"/>
  <c r="D54" i="1" s="1"/>
  <c r="K52" i="1"/>
  <c r="K54" i="1" s="1"/>
  <c r="F52" i="1"/>
  <c r="F54" i="1" s="1"/>
  <c r="I52" i="1"/>
  <c r="I54" i="1" s="1"/>
  <c r="E52" i="1"/>
  <c r="E54" i="1" s="1"/>
  <c r="G52" i="1"/>
  <c r="G54" i="1" s="1"/>
  <c r="C52" i="1"/>
  <c r="C54" i="1" s="1"/>
  <c r="B52" i="1" l="1"/>
  <c r="B54" i="1" s="1"/>
</calcChain>
</file>

<file path=xl/sharedStrings.xml><?xml version="1.0" encoding="utf-8"?>
<sst xmlns="http://schemas.openxmlformats.org/spreadsheetml/2006/main" count="76" uniqueCount="62">
  <si>
    <t>File Number:</t>
  </si>
  <si>
    <t>Exhibit:</t>
  </si>
  <si>
    <t>Tab:</t>
  </si>
  <si>
    <t>Schedule:</t>
  </si>
  <si>
    <t>Page:</t>
  </si>
  <si>
    <t>Date:</t>
  </si>
  <si>
    <t>Projects</t>
  </si>
  <si>
    <t>Reporting Basis</t>
  </si>
  <si>
    <t>Sub-Total</t>
  </si>
  <si>
    <t>Total</t>
  </si>
  <si>
    <r>
      <t xml:space="preserve">Less Renewable Generation Facility Assets and Other Non-Rate-Regulated Utility Assets </t>
    </r>
    <r>
      <rPr>
        <b/>
        <i/>
        <sz val="10"/>
        <color rgb="FFFF000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</si>
  <si>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</si>
  <si>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</si>
  <si>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</si>
  <si>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Generator Customer Connection</t>
  </si>
  <si>
    <t>Load Customer Connection</t>
  </si>
  <si>
    <t>P&amp;C Enablement for Generation Connections</t>
  </si>
  <si>
    <t>Inter Area Network Transfer Capability</t>
  </si>
  <si>
    <t>Local Area Supply Adequacy</t>
  </si>
  <si>
    <t>Smart Grid</t>
  </si>
  <si>
    <t xml:space="preserve">Performance Enhancement </t>
  </si>
  <si>
    <t>Risk Mitigation</t>
  </si>
  <si>
    <t>Power Quality</t>
  </si>
  <si>
    <t>Facilities &amp; Real Estate</t>
  </si>
  <si>
    <t>Operating Infrastructure</t>
  </si>
  <si>
    <t>System Access</t>
  </si>
  <si>
    <t>System Renewal</t>
  </si>
  <si>
    <t>General Plant</t>
  </si>
  <si>
    <t>Circuit Breakers</t>
  </si>
  <si>
    <t>Overhead Lines Refurbishment Projects, Component Replacement Programs and Secondary Land Use Projects</t>
  </si>
  <si>
    <t>Integrated Station Investment</t>
  </si>
  <si>
    <t>Underground Lines Cable Refurbishment &amp; Replacement</t>
  </si>
  <si>
    <t>Power Transformers</t>
  </si>
  <si>
    <t>Other Power Equipment</t>
  </si>
  <si>
    <t>Protection and Automation</t>
  </si>
  <si>
    <t>Ancillary Systems</t>
  </si>
  <si>
    <t>Site Facilities and Infrastructure</t>
  </si>
  <si>
    <t>Tx Transformers Demand and Spares</t>
  </si>
  <si>
    <t>USGAAP</t>
  </si>
  <si>
    <t>B</t>
  </si>
  <si>
    <t>2023
Test</t>
  </si>
  <si>
    <t>2024
Test</t>
  </si>
  <si>
    <t>2025
Test</t>
  </si>
  <si>
    <t>2026
Test</t>
  </si>
  <si>
    <t>2027
Test</t>
  </si>
  <si>
    <t>2021
Forecast</t>
  </si>
  <si>
    <t>2022
Forecast</t>
  </si>
  <si>
    <t>2020
Actual</t>
  </si>
  <si>
    <t>2019
Actual</t>
  </si>
  <si>
    <t>2018
Actual</t>
  </si>
  <si>
    <t>Fleet</t>
  </si>
  <si>
    <t>Information Technology</t>
  </si>
  <si>
    <t>System Operations</t>
  </si>
  <si>
    <t>Other</t>
  </si>
  <si>
    <t>IT Security</t>
  </si>
  <si>
    <t>Progressive Productivity</t>
  </si>
  <si>
    <t>System Service*</t>
  </si>
  <si>
    <t xml:space="preserve">                                           Appendix 2-AA</t>
  </si>
  <si>
    <t xml:space="preserve">                                              Capital Projects Table ($M)</t>
  </si>
  <si>
    <t xml:space="preserve">* The 2019-2022 Actuals exclude new transmission line facilities for Chatham and Lakeshore (West of Chatham), Lambton and Chatham (West of London) and Northwest Bulk Transmission Line Project </t>
  </si>
  <si>
    <t>(Waasigan).</t>
  </si>
  <si>
    <t>Overhead Lines Refurbishment Projects, Component Replacement Programs</t>
  </si>
</sst>
</file>

<file path=xl/styles.xml><?xml version="1.0" encoding="utf-8"?>
<styleSheet xmlns="http://schemas.openxmlformats.org/spreadsheetml/2006/main" xmlns:mc="http://schemas.openxmlformats.org/markup-compatibility/2006" xmlns:x14ac="http://schemas.microsoft.com/office/spreadsheetml/2009/9/ac" mc:Ignorable="x14ac">
  <numFmts count="9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s>
  <fonts count="186">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
      <sz val="10"/>
      <color theme="1"/>
      <name val="Calibri"/>
      <family val="2"/>
      <scheme val="minor"/>
    </font>
  </fonts>
  <fills count="9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s>
  <borders count="70">
    <border>
      <left/>
      <right/>
      <top/>
      <bottom/>
      <diagonal/>
    </border>
    <border>
      <left/>
      <right/>
      <top/>
      <bottom style="thin">
        <color theme="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double">
        <color indexed="64"/>
      </top>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double">
        <color indexed="64"/>
      </top>
      <bottom style="medium">
        <color indexed="64"/>
      </bottom>
      <diagonal/>
    </border>
    <border>
      <left style="thin">
        <color indexed="64"/>
      </left>
      <right style="hair">
        <color indexed="64"/>
      </right>
      <top style="double">
        <color indexed="64"/>
      </top>
      <bottom style="medium">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18">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19"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20">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4" applyBorder="0">
      <alignment horizontal="center"/>
    </xf>
    <xf numFmtId="0" fontId="51" fillId="56" borderId="4" applyBorder="0">
      <alignment horizontal="center"/>
    </xf>
    <xf numFmtId="0" fontId="51" fillId="57" borderId="4" applyBorder="0">
      <alignment horizontal="center"/>
    </xf>
    <xf numFmtId="0" fontId="51" fillId="57" borderId="4"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21" applyAlignment="0" applyProtection="0"/>
    <xf numFmtId="5" fontId="53" fillId="0" borderId="21" applyAlignment="0" applyProtection="0"/>
    <xf numFmtId="0" fontId="54" fillId="0" borderId="22">
      <alignment horizontal="centerContinuous" vertical="center"/>
    </xf>
    <xf numFmtId="0" fontId="2" fillId="0" borderId="4">
      <alignment horizontal="left" vertical="center"/>
    </xf>
    <xf numFmtId="0" fontId="2" fillId="0" borderId="4">
      <alignment horizontal="left" vertical="center"/>
    </xf>
    <xf numFmtId="169" fontId="2" fillId="0" borderId="4">
      <alignment horizontal="right" vertical="center"/>
    </xf>
    <xf numFmtId="169" fontId="2" fillId="0" borderId="4">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3" applyNumberFormat="0" applyAlignment="0" applyProtection="0"/>
    <xf numFmtId="0" fontId="57" fillId="58" borderId="23" applyNumberFormat="0" applyAlignment="0" applyProtection="0"/>
    <xf numFmtId="0" fontId="58" fillId="8" borderId="11"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17" fillId="8" borderId="11"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0" fontId="57" fillId="58" borderId="23" applyNumberFormat="0" applyAlignment="0" applyProtection="0"/>
    <xf numFmtId="1" fontId="59" fillId="0" borderId="0">
      <alignment horizontal="center"/>
      <protection locked="0"/>
    </xf>
    <xf numFmtId="2" fontId="60" fillId="0" borderId="19" applyBorder="0" applyAlignment="0" applyProtection="0">
      <alignment horizontal="center"/>
      <protection locked="0"/>
    </xf>
    <xf numFmtId="1" fontId="60" fillId="0" borderId="0">
      <alignment horizontal="center"/>
      <protection locked="0"/>
    </xf>
    <xf numFmtId="0" fontId="61" fillId="59" borderId="24" applyNumberFormat="0" applyAlignment="0" applyProtection="0"/>
    <xf numFmtId="0" fontId="19" fillId="9" borderId="14" applyNumberFormat="0" applyAlignment="0" applyProtection="0"/>
    <xf numFmtId="0" fontId="61" fillId="59" borderId="24" applyNumberFormat="0" applyAlignment="0" applyProtection="0"/>
    <xf numFmtId="0" fontId="61" fillId="59" borderId="24" applyNumberFormat="0" applyAlignment="0" applyProtection="0"/>
    <xf numFmtId="0" fontId="61" fillId="59" borderId="24" applyNumberFormat="0" applyAlignment="0" applyProtection="0"/>
    <xf numFmtId="0" fontId="61" fillId="59" borderId="24" applyNumberFormat="0" applyAlignment="0" applyProtection="0"/>
    <xf numFmtId="0" fontId="19" fillId="9" borderId="14" applyNumberFormat="0" applyAlignment="0" applyProtection="0"/>
    <xf numFmtId="0" fontId="61" fillId="59" borderId="24" applyNumberFormat="0" applyAlignment="0" applyProtection="0"/>
    <xf numFmtId="0" fontId="61" fillId="59" borderId="24" applyNumberFormat="0" applyAlignment="0" applyProtection="0"/>
    <xf numFmtId="0" fontId="61" fillId="59" borderId="24" applyNumberFormat="0" applyAlignment="0" applyProtection="0"/>
    <xf numFmtId="0" fontId="61" fillId="59" borderId="24" applyNumberFormat="0" applyAlignment="0" applyProtection="0"/>
    <xf numFmtId="0" fontId="62" fillId="9" borderId="14" applyNumberFormat="0" applyAlignment="0" applyProtection="0"/>
    <xf numFmtId="0" fontId="5" fillId="0" borderId="0" applyNumberFormat="0" applyFont="0" applyBorder="0" applyAlignment="0" applyProtection="0"/>
    <xf numFmtId="180" fontId="63" fillId="0" borderId="4" applyBorder="0"/>
    <xf numFmtId="180" fontId="63" fillId="0" borderId="4"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19" applyNumberFormat="0" applyFill="0" applyBorder="0" applyAlignment="0" applyProtection="0">
      <alignment horizontal="center"/>
    </xf>
    <xf numFmtId="0" fontId="69" fillId="0" borderId="19"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7">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5">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5"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6">
      <alignment vertical="center"/>
    </xf>
    <xf numFmtId="42" fontId="5" fillId="61" borderId="27"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4" applyBorder="0">
      <alignment horizontal="center"/>
    </xf>
    <xf numFmtId="0" fontId="51" fillId="45" borderId="4" applyBorder="0">
      <alignment horizontal="center"/>
    </xf>
    <xf numFmtId="0" fontId="51" fillId="63" borderId="4" applyBorder="0">
      <alignment horizontal="center"/>
    </xf>
    <xf numFmtId="0" fontId="51" fillId="63" borderId="4"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28" applyNumberFormat="0" applyAlignment="0" applyProtection="0">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54" fillId="0" borderId="29">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 fillId="0" borderId="8" applyNumberFormat="0" applyFill="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99" fillId="0" borderId="30" applyNumberFormat="0" applyFill="0" applyAlignment="0" applyProtection="0"/>
    <xf numFmtId="0" fontId="98" fillId="0" borderId="0" applyNumberFormat="0" applyFill="0" applyBorder="0" applyAlignment="0" applyProtection="0"/>
    <xf numFmtId="0" fontId="100" fillId="0" borderId="8"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10" fillId="0" borderId="9" applyNumberFormat="0" applyFill="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1" fillId="0" borderId="31" applyNumberFormat="0" applyFill="0" applyAlignment="0" applyProtection="0"/>
    <xf numFmtId="0" fontId="54" fillId="0" borderId="0" applyNumberFormat="0" applyFill="0" applyBorder="0" applyAlignment="0" applyProtection="0"/>
    <xf numFmtId="0" fontId="102" fillId="0" borderId="9" applyNumberFormat="0" applyFill="0" applyAlignment="0" applyProtection="0"/>
    <xf numFmtId="0" fontId="54" fillId="0" borderId="0" applyNumberFormat="0" applyFill="0" applyBorder="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1" fillId="0" borderId="10"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4" fillId="0" borderId="10"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3">
      <alignment horizontal="center"/>
    </xf>
    <xf numFmtId="0" fontId="106" fillId="0" borderId="0">
      <alignment horizontal="center"/>
    </xf>
    <xf numFmtId="0" fontId="107" fillId="0" borderId="19" applyFill="0" applyBorder="0" applyProtection="0">
      <alignment horizontal="center" wrapText="1"/>
    </xf>
    <xf numFmtId="0" fontId="107" fillId="0" borderId="0" applyFill="0" applyBorder="0" applyProtection="0">
      <alignment horizontal="left" vertical="top" wrapText="1"/>
    </xf>
    <xf numFmtId="0" fontId="85" fillId="0" borderId="34" applyBorder="0" applyAlignment="0"/>
    <xf numFmtId="0" fontId="108" fillId="0" borderId="35"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6" applyFill="0" applyBorder="0" applyAlignment="0">
      <alignment horizontal="center"/>
      <protection locked="0"/>
    </xf>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0" fontId="3" fillId="65" borderId="4" applyNumberFormat="0" applyBorder="0" applyAlignment="0" applyProtection="0"/>
    <xf numFmtId="169"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206" fontId="119" fillId="0" borderId="0" applyNumberFormat="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21"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174" fontId="117" fillId="0" borderId="0" applyFill="0" applyBorder="0" applyAlignment="0" applyProtection="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5" fillId="7" borderId="11"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37" fontId="117" fillId="0" borderId="0" applyFill="0" applyBorder="0" applyAlignment="0">
      <protection locked="0"/>
    </xf>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0" fontId="118" fillId="42" borderId="23"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4">
      <alignment horizontal="centerContinuous"/>
    </xf>
    <xf numFmtId="0" fontId="49" fillId="0" borderId="4">
      <alignment horizontal="centerContinuous"/>
    </xf>
    <xf numFmtId="0" fontId="4" fillId="1" borderId="4">
      <alignment horizontal="centerContinuous" vertical="center"/>
    </xf>
    <xf numFmtId="0" fontId="4" fillId="1" borderId="4">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7" applyNumberFormat="0" applyFill="0" applyAlignment="0" applyProtection="0"/>
    <xf numFmtId="0" fontId="125" fillId="0" borderId="37" applyNumberFormat="0" applyFill="0" applyAlignment="0" applyProtection="0"/>
    <xf numFmtId="0" fontId="125" fillId="0" borderId="37" applyNumberFormat="0" applyFill="0" applyAlignment="0" applyProtection="0"/>
    <xf numFmtId="0" fontId="18" fillId="0" borderId="13" applyNumberFormat="0" applyFill="0" applyAlignment="0" applyProtection="0"/>
    <xf numFmtId="0" fontId="125" fillId="0" borderId="37" applyNumberFormat="0" applyFill="0" applyAlignment="0" applyProtection="0"/>
    <xf numFmtId="0" fontId="125" fillId="0" borderId="37" applyNumberFormat="0" applyFill="0" applyAlignment="0" applyProtection="0"/>
    <xf numFmtId="0" fontId="125" fillId="0" borderId="37" applyNumberFormat="0" applyFill="0" applyAlignment="0" applyProtection="0"/>
    <xf numFmtId="0" fontId="125" fillId="0" borderId="37" applyNumberFormat="0" applyFill="0" applyAlignment="0" applyProtection="0"/>
    <xf numFmtId="0" fontId="126" fillId="0" borderId="13"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38" applyNumberFormat="0" applyBorder="0" applyAlignment="0" applyProtection="0">
      <alignment horizontal="center" vertical="center"/>
    </xf>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5" fillId="0" borderId="0"/>
    <xf numFmtId="0" fontId="3" fillId="68" borderId="39" applyNumberFormat="0" applyFont="0" applyAlignment="0" applyProtection="0"/>
    <xf numFmtId="0" fontId="1" fillId="10" borderId="15"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5"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5"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68" borderId="39" applyNumberFormat="0" applyFont="0" applyAlignment="0" applyProtection="0"/>
    <xf numFmtId="0" fontId="27" fillId="68" borderId="39" applyNumberFormat="0" applyFont="0" applyAlignment="0" applyProtection="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3" fillId="68" borderId="39" applyNumberFormat="0" applyFont="0" applyAlignment="0" applyProtection="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27" fillId="68" borderId="39" applyNumberFormat="0" applyFont="0" applyAlignment="0" applyProtection="0"/>
    <xf numFmtId="0" fontId="5" fillId="0" borderId="0"/>
    <xf numFmtId="0" fontId="5" fillId="0" borderId="0"/>
    <xf numFmtId="0" fontId="27" fillId="68" borderId="39" applyNumberFormat="0" applyFont="0" applyAlignment="0" applyProtection="0"/>
    <xf numFmtId="0" fontId="5" fillId="0" borderId="0"/>
    <xf numFmtId="0" fontId="3"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27" fillId="10" borderId="15" applyNumberFormat="0" applyFont="0" applyAlignment="0" applyProtection="0"/>
    <xf numFmtId="0" fontId="27" fillId="68" borderId="39" applyNumberFormat="0" applyFont="0" applyAlignment="0" applyProtection="0"/>
    <xf numFmtId="0" fontId="5" fillId="0" borderId="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1" fillId="10" borderId="15"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5" fillId="0" borderId="0"/>
    <xf numFmtId="0" fontId="5" fillId="0" borderId="0"/>
    <xf numFmtId="0" fontId="5" fillId="0" borderId="0"/>
    <xf numFmtId="0" fontId="3" fillId="68" borderId="39"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27" fillId="10" borderId="15" applyNumberFormat="0" applyFont="0" applyAlignment="0" applyProtection="0"/>
    <xf numFmtId="0" fontId="31" fillId="68" borderId="39" applyNumberFormat="0" applyFont="0" applyAlignment="0" applyProtection="0"/>
    <xf numFmtId="0" fontId="5" fillId="0" borderId="0"/>
    <xf numFmtId="0" fontId="5" fillId="0" borderId="0"/>
    <xf numFmtId="0" fontId="3"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31" fillId="68" borderId="39" applyNumberFormat="0" applyFont="0" applyAlignment="0" applyProtection="0"/>
    <xf numFmtId="0" fontId="5" fillId="0" borderId="0"/>
    <xf numFmtId="0" fontId="3" fillId="68" borderId="39" applyNumberFormat="0" applyFont="0" applyAlignment="0" applyProtection="0"/>
    <xf numFmtId="0" fontId="5" fillId="68" borderId="39" applyNumberFormat="0" applyFont="0" applyAlignment="0" applyProtection="0"/>
    <xf numFmtId="0" fontId="5" fillId="68" borderId="39" applyNumberFormat="0" applyFont="0" applyAlignment="0" applyProtection="0"/>
    <xf numFmtId="0" fontId="37" fillId="10" borderId="15" applyNumberFormat="0" applyFont="0" applyAlignment="0" applyProtection="0"/>
    <xf numFmtId="0" fontId="27" fillId="10" borderId="15" applyNumberFormat="0" applyFont="0" applyAlignment="0" applyProtection="0"/>
    <xf numFmtId="0" fontId="3" fillId="68" borderId="39" applyNumberFormat="0" applyFont="0" applyAlignment="0" applyProtection="0"/>
    <xf numFmtId="0" fontId="27" fillId="10" borderId="15" applyNumberFormat="0" applyFont="0" applyAlignment="0" applyProtection="0"/>
    <xf numFmtId="0" fontId="31" fillId="68" borderId="39"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7" fillId="10" borderId="15"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5" fillId="68" borderId="39"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0" fontId="3" fillId="68" borderId="39" applyNumberFormat="0" applyFont="0" applyAlignment="0" applyProtection="0"/>
    <xf numFmtId="0" fontId="3" fillId="68" borderId="39" applyNumberFormat="0" applyFont="0" applyAlignment="0" applyProtection="0"/>
    <xf numFmtId="0" fontId="37" fillId="10" borderId="15"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40">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41" applyNumberFormat="0" applyAlignment="0" applyProtection="0"/>
    <xf numFmtId="0" fontId="5" fillId="0" borderId="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6" fillId="8" borderId="12"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0" fillId="58" borderId="41" applyNumberFormat="0" applyAlignment="0" applyProtection="0"/>
    <xf numFmtId="0" fontId="141" fillId="8" borderId="12" applyNumberFormat="0" applyAlignment="0" applyProtection="0"/>
    <xf numFmtId="40" fontId="56" fillId="61" borderId="0">
      <alignment horizontal="right"/>
    </xf>
    <xf numFmtId="0" fontId="142" fillId="71" borderId="42"/>
    <xf numFmtId="14" fontId="42" fillId="0" borderId="0">
      <alignment horizontal="center" wrapText="1"/>
      <protection locked="0"/>
    </xf>
    <xf numFmtId="219" fontId="42" fillId="0" borderId="2"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3">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4" applyBorder="0">
      <alignment horizontal="center"/>
    </xf>
    <xf numFmtId="0" fontId="145" fillId="52" borderId="4" applyBorder="0">
      <alignment horizontal="center"/>
    </xf>
    <xf numFmtId="0" fontId="145" fillId="73" borderId="4" applyBorder="0">
      <alignment horizontal="center"/>
    </xf>
    <xf numFmtId="0" fontId="145" fillId="73" borderId="4"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3" applyNumberFormat="0" applyProtection="0">
      <alignment vertical="center"/>
    </xf>
    <xf numFmtId="4" fontId="142" fillId="67" borderId="43" applyNumberFormat="0" applyProtection="0">
      <alignment vertical="center"/>
    </xf>
    <xf numFmtId="4" fontId="147" fillId="75" borderId="43" applyNumberFormat="0" applyProtection="0">
      <alignment vertical="center"/>
    </xf>
    <xf numFmtId="4" fontId="147" fillId="75" borderId="43" applyNumberFormat="0" applyProtection="0">
      <alignment vertical="center"/>
    </xf>
    <xf numFmtId="4" fontId="142" fillId="75" borderId="43" applyNumberFormat="0" applyProtection="0">
      <alignment horizontal="left" vertical="center" indent="1"/>
    </xf>
    <xf numFmtId="4" fontId="142" fillId="75" borderId="43" applyNumberFormat="0" applyProtection="0">
      <alignment horizontal="left" vertical="center" indent="1"/>
    </xf>
    <xf numFmtId="0" fontId="142" fillId="75" borderId="43" applyNumberFormat="0" applyProtection="0">
      <alignment horizontal="left" vertical="top" indent="1"/>
    </xf>
    <xf numFmtId="0" fontId="142" fillId="75" borderId="43" applyNumberFormat="0" applyProtection="0">
      <alignment horizontal="left" vertical="top" indent="1"/>
    </xf>
    <xf numFmtId="4" fontId="142" fillId="76" borderId="0" applyNumberFormat="0" applyProtection="0">
      <alignment horizontal="left" vertical="center" indent="1"/>
    </xf>
    <xf numFmtId="4" fontId="56" fillId="38" borderId="43" applyNumberFormat="0" applyProtection="0">
      <alignment horizontal="right" vertical="center"/>
    </xf>
    <xf numFmtId="4" fontId="56" fillId="38" borderId="43" applyNumberFormat="0" applyProtection="0">
      <alignment horizontal="right" vertical="center"/>
    </xf>
    <xf numFmtId="4" fontId="56" fillId="44" borderId="43" applyNumberFormat="0" applyProtection="0">
      <alignment horizontal="right" vertical="center"/>
    </xf>
    <xf numFmtId="4" fontId="56" fillId="44" borderId="43" applyNumberFormat="0" applyProtection="0">
      <alignment horizontal="right" vertical="center"/>
    </xf>
    <xf numFmtId="4" fontId="56" fillId="52" borderId="43" applyNumberFormat="0" applyProtection="0">
      <alignment horizontal="right" vertical="center"/>
    </xf>
    <xf numFmtId="4" fontId="56" fillId="52" borderId="43" applyNumberFormat="0" applyProtection="0">
      <alignment horizontal="right" vertical="center"/>
    </xf>
    <xf numFmtId="4" fontId="56" fillId="46" borderId="43" applyNumberFormat="0" applyProtection="0">
      <alignment horizontal="right" vertical="center"/>
    </xf>
    <xf numFmtId="4" fontId="56" fillId="46" borderId="43" applyNumberFormat="0" applyProtection="0">
      <alignment horizontal="right" vertical="center"/>
    </xf>
    <xf numFmtId="4" fontId="56" fillId="50" borderId="43" applyNumberFormat="0" applyProtection="0">
      <alignment horizontal="right" vertical="center"/>
    </xf>
    <xf numFmtId="4" fontId="56" fillId="50" borderId="43" applyNumberFormat="0" applyProtection="0">
      <alignment horizontal="right" vertical="center"/>
    </xf>
    <xf numFmtId="4" fontId="56" fillId="54" borderId="43" applyNumberFormat="0" applyProtection="0">
      <alignment horizontal="right" vertical="center"/>
    </xf>
    <xf numFmtId="4" fontId="56" fillId="54" borderId="43" applyNumberFormat="0" applyProtection="0">
      <alignment horizontal="right" vertical="center"/>
    </xf>
    <xf numFmtId="4" fontId="56" fillId="53" borderId="43" applyNumberFormat="0" applyProtection="0">
      <alignment horizontal="right" vertical="center"/>
    </xf>
    <xf numFmtId="4" fontId="56" fillId="53" borderId="43" applyNumberFormat="0" applyProtection="0">
      <alignment horizontal="right" vertical="center"/>
    </xf>
    <xf numFmtId="4" fontId="56" fillId="77" borderId="43" applyNumberFormat="0" applyProtection="0">
      <alignment horizontal="right" vertical="center"/>
    </xf>
    <xf numFmtId="4" fontId="56" fillId="77" borderId="43" applyNumberFormat="0" applyProtection="0">
      <alignment horizontal="right" vertical="center"/>
    </xf>
    <xf numFmtId="4" fontId="56" fillId="45" borderId="43" applyNumberFormat="0" applyProtection="0">
      <alignment horizontal="right" vertical="center"/>
    </xf>
    <xf numFmtId="4" fontId="56" fillId="45" borderId="43" applyNumberFormat="0" applyProtection="0">
      <alignment horizontal="right" vertical="center"/>
    </xf>
    <xf numFmtId="4" fontId="142" fillId="78" borderId="44"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3" applyNumberFormat="0" applyProtection="0">
      <alignment horizontal="right" vertical="center"/>
    </xf>
    <xf numFmtId="4" fontId="56" fillId="81" borderId="43"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3" applyNumberFormat="0" applyProtection="0">
      <alignment horizontal="left" vertical="center" indent="1"/>
    </xf>
    <xf numFmtId="0" fontId="5" fillId="80" borderId="43" applyNumberFormat="0" applyProtection="0">
      <alignment horizontal="left" vertical="center" indent="1"/>
    </xf>
    <xf numFmtId="0" fontId="5" fillId="80" borderId="43" applyNumberFormat="0" applyProtection="0">
      <alignment horizontal="left" vertical="top" indent="1"/>
    </xf>
    <xf numFmtId="0" fontId="5" fillId="80" borderId="43" applyNumberFormat="0" applyProtection="0">
      <alignment horizontal="left" vertical="top" indent="1"/>
    </xf>
    <xf numFmtId="0" fontId="5" fillId="76" borderId="43" applyNumberFormat="0" applyProtection="0">
      <alignment horizontal="left" vertical="center" indent="1"/>
    </xf>
    <xf numFmtId="0" fontId="5" fillId="76" borderId="43" applyNumberFormat="0" applyProtection="0">
      <alignment horizontal="left" vertical="center" indent="1"/>
    </xf>
    <xf numFmtId="0" fontId="5" fillId="76" borderId="43" applyNumberFormat="0" applyProtection="0">
      <alignment horizontal="left" vertical="top" indent="1"/>
    </xf>
    <xf numFmtId="0" fontId="5" fillId="76" borderId="43" applyNumberFormat="0" applyProtection="0">
      <alignment horizontal="left" vertical="top" indent="1"/>
    </xf>
    <xf numFmtId="0" fontId="5" fillId="55" borderId="43" applyNumberFormat="0" applyProtection="0">
      <alignment horizontal="left" vertical="center" indent="1"/>
    </xf>
    <xf numFmtId="0" fontId="5" fillId="55" borderId="43" applyNumberFormat="0" applyProtection="0">
      <alignment horizontal="left" vertical="center" indent="1"/>
    </xf>
    <xf numFmtId="0" fontId="5" fillId="55" borderId="43" applyNumberFormat="0" applyProtection="0">
      <alignment horizontal="left" vertical="top" indent="1"/>
    </xf>
    <xf numFmtId="0" fontId="5" fillId="55" borderId="43" applyNumberFormat="0" applyProtection="0">
      <alignment horizontal="left" vertical="top" indent="1"/>
    </xf>
    <xf numFmtId="0" fontId="5" fillId="82" borderId="43" applyNumberFormat="0" applyProtection="0">
      <alignment horizontal="left" vertical="center" indent="1"/>
    </xf>
    <xf numFmtId="0" fontId="5" fillId="82" borderId="43" applyNumberFormat="0" applyProtection="0">
      <alignment horizontal="left" vertical="center" indent="1"/>
    </xf>
    <xf numFmtId="0" fontId="5" fillId="82" borderId="43" applyNumberFormat="0" applyProtection="0">
      <alignment horizontal="left" vertical="top" indent="1"/>
    </xf>
    <xf numFmtId="0" fontId="5" fillId="82" borderId="43" applyNumberFormat="0" applyProtection="0">
      <alignment horizontal="left" vertical="top" indent="1"/>
    </xf>
    <xf numFmtId="4" fontId="56" fillId="65" borderId="43" applyNumberFormat="0" applyProtection="0">
      <alignment vertical="center"/>
    </xf>
    <xf numFmtId="4" fontId="56" fillId="65" borderId="43" applyNumberFormat="0" applyProtection="0">
      <alignment vertical="center"/>
    </xf>
    <xf numFmtId="4" fontId="149" fillId="65" borderId="43" applyNumberFormat="0" applyProtection="0">
      <alignment vertical="center"/>
    </xf>
    <xf numFmtId="4" fontId="149" fillId="65" borderId="43" applyNumberFormat="0" applyProtection="0">
      <alignment vertical="center"/>
    </xf>
    <xf numFmtId="4" fontId="56" fillId="65" borderId="43" applyNumberFormat="0" applyProtection="0">
      <alignment horizontal="left" vertical="center" indent="1"/>
    </xf>
    <xf numFmtId="4" fontId="56" fillId="65" borderId="43" applyNumberFormat="0" applyProtection="0">
      <alignment horizontal="left" vertical="center" indent="1"/>
    </xf>
    <xf numFmtId="0" fontId="56" fillId="65" borderId="43" applyNumberFormat="0" applyProtection="0">
      <alignment horizontal="left" vertical="top" indent="1"/>
    </xf>
    <xf numFmtId="0" fontId="56" fillId="65" borderId="43" applyNumberFormat="0" applyProtection="0">
      <alignment horizontal="left" vertical="top" indent="1"/>
    </xf>
    <xf numFmtId="4" fontId="56" fillId="79" borderId="43" applyNumberFormat="0" applyProtection="0">
      <alignment horizontal="right" vertical="center"/>
    </xf>
    <xf numFmtId="4" fontId="56" fillId="79" borderId="43" applyNumberFormat="0" applyProtection="0">
      <alignment horizontal="right" vertical="center"/>
    </xf>
    <xf numFmtId="4" fontId="149" fillId="79" borderId="43" applyNumberFormat="0" applyProtection="0">
      <alignment horizontal="right" vertical="center"/>
    </xf>
    <xf numFmtId="4" fontId="149" fillId="79" borderId="43" applyNumberFormat="0" applyProtection="0">
      <alignment horizontal="right" vertical="center"/>
    </xf>
    <xf numFmtId="4" fontId="56" fillId="81" borderId="43" applyNumberFormat="0" applyProtection="0">
      <alignment horizontal="left" vertical="center" indent="1"/>
    </xf>
    <xf numFmtId="4" fontId="56" fillId="81" borderId="43" applyNumberFormat="0" applyProtection="0">
      <alignment horizontal="left" vertical="center" indent="1"/>
    </xf>
    <xf numFmtId="0" fontId="56" fillId="76" borderId="43" applyNumberFormat="0" applyProtection="0">
      <alignment horizontal="left" vertical="top" indent="1"/>
    </xf>
    <xf numFmtId="0" fontId="56" fillId="76" borderId="43" applyNumberFormat="0" applyProtection="0">
      <alignment horizontal="left" vertical="top" indent="1"/>
    </xf>
    <xf numFmtId="4" fontId="150" fillId="56" borderId="0" applyNumberFormat="0" applyProtection="0">
      <alignment horizontal="left" vertical="center" indent="1"/>
    </xf>
    <xf numFmtId="4" fontId="151" fillId="79" borderId="43" applyNumberFormat="0" applyProtection="0">
      <alignment horizontal="right" vertical="center"/>
    </xf>
    <xf numFmtId="4" fontId="151" fillId="79" borderId="43"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29" applyNumberFormat="0" applyFont="0" applyAlignment="0">
      <alignment horizontal="center"/>
    </xf>
    <xf numFmtId="0" fontId="146" fillId="1" borderId="29"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3"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19"/>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6" applyNumberForma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5" fillId="0" borderId="0"/>
    <xf numFmtId="0" fontId="5" fillId="0" borderId="45" applyNumberFormat="0" applyFon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5" fillId="0" borderId="0"/>
    <xf numFmtId="0" fontId="167" fillId="0" borderId="46" applyNumberFormat="0" applyFill="0" applyAlignment="0" applyProtection="0"/>
    <xf numFmtId="0" fontId="167" fillId="0" borderId="46" applyNumberFormat="0" applyFill="0" applyAlignment="0" applyProtection="0"/>
    <xf numFmtId="0" fontId="5" fillId="0" borderId="0"/>
    <xf numFmtId="0" fontId="167" fillId="0" borderId="46" applyNumberFormat="0" applyFill="0" applyAlignment="0" applyProtection="0"/>
    <xf numFmtId="0" fontId="167" fillId="0" borderId="46" applyNumberFormat="0" applyFill="0" applyAlignment="0" applyProtection="0"/>
    <xf numFmtId="0" fontId="22" fillId="0" borderId="16" applyNumberForma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5" fillId="0" borderId="45" applyNumberFormat="0" applyFont="0" applyFill="0" applyAlignment="0" applyProtection="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167" fillId="0" borderId="46" applyNumberFormat="0" applyFill="0" applyAlignment="0" applyProtection="0"/>
    <xf numFmtId="0" fontId="5" fillId="0" borderId="45" applyNumberFormat="0" applyFon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5" fillId="0" borderId="45" applyNumberFormat="0" applyFon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5" fillId="0" borderId="45" applyNumberFormat="0" applyFon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5" fillId="0" borderId="45" applyNumberFormat="0" applyFon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167" fillId="0" borderId="46" applyNumberFormat="0" applyFill="0" applyAlignment="0" applyProtection="0"/>
    <xf numFmtId="0" fontId="5" fillId="0" borderId="0"/>
    <xf numFmtId="0" fontId="5" fillId="0" borderId="0"/>
    <xf numFmtId="0" fontId="5" fillId="0" borderId="0"/>
    <xf numFmtId="0" fontId="5" fillId="0" borderId="0"/>
    <xf numFmtId="0" fontId="167" fillId="0" borderId="46" applyNumberFormat="0" applyFill="0" applyAlignment="0" applyProtection="0"/>
    <xf numFmtId="0" fontId="5" fillId="0" borderId="45" applyNumberFormat="0" applyFont="0" applyFill="0" applyAlignment="0" applyProtection="0"/>
    <xf numFmtId="0" fontId="5" fillId="0" borderId="0"/>
    <xf numFmtId="0" fontId="5" fillId="0" borderId="0"/>
    <xf numFmtId="0" fontId="5" fillId="0" borderId="0"/>
    <xf numFmtId="0" fontId="5" fillId="0" borderId="0"/>
    <xf numFmtId="0" fontId="5" fillId="0" borderId="45" applyNumberFormat="0" applyFont="0" applyFill="0" applyAlignment="0" applyProtection="0"/>
    <xf numFmtId="0" fontId="167" fillId="0" borderId="46" applyNumberFormat="0" applyFill="0" applyAlignment="0" applyProtection="0"/>
    <xf numFmtId="0" fontId="167" fillId="0" borderId="46" applyNumberFormat="0" applyFill="0" applyAlignment="0" applyProtection="0"/>
    <xf numFmtId="0" fontId="5" fillId="0" borderId="45" applyNumberFormat="0" applyFont="0" applyFill="0" applyAlignment="0" applyProtection="0"/>
    <xf numFmtId="10" fontId="168" fillId="0" borderId="47" applyNumberFormat="0" applyFont="0" applyFill="0" applyAlignment="0" applyProtection="0"/>
    <xf numFmtId="37" fontId="3" fillId="75" borderId="0" applyNumberFormat="0" applyBorder="0" applyAlignment="0" applyProtection="0"/>
    <xf numFmtId="37" fontId="3" fillId="0" borderId="0"/>
    <xf numFmtId="3" fontId="169" fillId="0" borderId="35"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29" applyFont="0" applyFill="0" applyBorder="0" applyAlignment="0" applyProtection="0"/>
    <xf numFmtId="211" fontId="5" fillId="0" borderId="29" applyFont="0" applyFill="0" applyBorder="0" applyAlignment="0" applyProtection="0"/>
    <xf numFmtId="0" fontId="138" fillId="89" borderId="48" applyNumberFormat="0" applyFont="0" applyBorder="0" applyAlignment="0" applyProtection="0">
      <alignment horizontal="right"/>
    </xf>
    <xf numFmtId="0" fontId="173" fillId="90" borderId="4" applyBorder="0">
      <alignment horizontal="center"/>
    </xf>
    <xf numFmtId="0" fontId="173" fillId="90" borderId="4" applyBorder="0">
      <alignment horizontal="center"/>
    </xf>
    <xf numFmtId="0" fontId="174" fillId="91" borderId="4" applyBorder="0">
      <alignment horizontal="center"/>
    </xf>
    <xf numFmtId="0" fontId="174" fillId="91" borderId="4"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5">
      <protection locked="0"/>
    </xf>
    <xf numFmtId="243" fontId="180" fillId="0" borderId="0" applyFont="0" applyFill="0" applyBorder="0" applyAlignment="0" applyProtection="0"/>
    <xf numFmtId="245" fontId="180" fillId="0" borderId="0" applyFont="0" applyFill="0" applyBorder="0" applyAlignment="0" applyProtection="0"/>
  </cellStyleXfs>
  <cellXfs count="67">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3" borderId="3" xfId="0" applyFont="1" applyFill="1" applyBorder="1" applyAlignment="1" applyProtection="1">
      <alignment horizontal="center"/>
      <protection locked="0"/>
    </xf>
    <xf numFmtId="3" fontId="0" fillId="0" borderId="4" xfId="1" applyNumberFormat="1" applyFont="1" applyFill="1" applyBorder="1" applyProtection="1">
      <protection locked="0"/>
    </xf>
    <xf numFmtId="0" fontId="7" fillId="0" borderId="0" xfId="0" applyFont="1" applyAlignment="1" applyProtection="1">
      <alignment horizontal="left" vertical="top"/>
      <protection locked="0"/>
    </xf>
    <xf numFmtId="0" fontId="5" fillId="0" borderId="0" xfId="0" applyFont="1" applyProtection="1">
      <protection locked="0"/>
    </xf>
    <xf numFmtId="164" fontId="2" fillId="0" borderId="7"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14" fontId="3" fillId="2" borderId="0" xfId="0" applyNumberFormat="1" applyFont="1" applyFill="1" applyAlignment="1" applyProtection="1">
      <alignment horizontal="right" vertical="top"/>
      <protection locked="0"/>
    </xf>
    <xf numFmtId="0" fontId="0" fillId="0" borderId="0" xfId="0" applyAlignment="1" applyProtection="1">
      <protection locked="0"/>
    </xf>
    <xf numFmtId="0" fontId="0" fillId="0" borderId="0" xfId="0" applyBorder="1" applyAlignment="1" applyProtection="1">
      <protection locked="0"/>
    </xf>
    <xf numFmtId="0" fontId="4" fillId="0" borderId="0" xfId="0" applyFont="1" applyAlignment="1" applyProtection="1">
      <alignment horizontal="center" vertical="top"/>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xf numFmtId="0" fontId="185" fillId="0" borderId="0" xfId="0" applyFont="1" applyProtection="1">
      <protection locked="0"/>
    </xf>
    <xf numFmtId="164" fontId="77" fillId="2" borderId="4" xfId="1" applyNumberFormat="1" applyFont="1" applyFill="1" applyBorder="1" applyProtection="1">
      <protection locked="0"/>
    </xf>
    <xf numFmtId="164" fontId="77" fillId="2" borderId="6" xfId="1" applyNumberFormat="1" applyFont="1" applyFill="1" applyBorder="1" applyProtection="1">
      <protection locked="0"/>
    </xf>
    <xf numFmtId="164" fontId="77" fillId="2" borderId="5" xfId="1" applyNumberFormat="1" applyFont="1" applyFill="1" applyBorder="1" applyProtection="1">
      <protection locked="0"/>
    </xf>
    <xf numFmtId="164" fontId="77" fillId="0" borderId="4" xfId="0" applyNumberFormat="1" applyFont="1" applyFill="1" applyBorder="1" applyProtection="1">
      <protection locked="0"/>
    </xf>
    <xf numFmtId="164" fontId="77" fillId="0" borderId="4" xfId="1" applyNumberFormat="1" applyFont="1" applyFill="1" applyBorder="1" applyProtection="1">
      <protection locked="0"/>
    </xf>
    <xf numFmtId="164" fontId="77" fillId="0" borderId="3" xfId="1" applyNumberFormat="1" applyFont="1" applyFill="1" applyBorder="1" applyProtection="1">
      <protection locked="0"/>
    </xf>
    <xf numFmtId="164" fontId="75" fillId="2" borderId="4" xfId="1" applyNumberFormat="1" applyFont="1" applyFill="1" applyBorder="1" applyProtection="1">
      <protection locked="0"/>
    </xf>
    <xf numFmtId="0" fontId="2" fillId="0" borderId="49" xfId="0" applyFont="1" applyFill="1" applyBorder="1" applyProtection="1">
      <protection locked="0"/>
    </xf>
    <xf numFmtId="0" fontId="2" fillId="0" borderId="50" xfId="0" applyFont="1" applyFill="1" applyBorder="1" applyProtection="1">
      <protection locked="0"/>
    </xf>
    <xf numFmtId="3" fontId="22" fillId="0" borderId="51" xfId="1" applyNumberFormat="1" applyFont="1" applyFill="1" applyBorder="1" applyProtection="1">
      <protection locked="0"/>
    </xf>
    <xf numFmtId="0" fontId="5" fillId="2" borderId="51" xfId="0" applyFont="1" applyFill="1" applyBorder="1" applyProtection="1">
      <protection locked="0"/>
    </xf>
    <xf numFmtId="0" fontId="5" fillId="2" borderId="51" xfId="0" applyFont="1" applyFill="1" applyBorder="1" applyAlignment="1" applyProtection="1">
      <alignment wrapText="1"/>
      <protection locked="0"/>
    </xf>
    <xf numFmtId="0" fontId="2" fillId="0" borderId="51" xfId="0" applyFont="1" applyFill="1" applyBorder="1" applyProtection="1">
      <protection locked="0"/>
    </xf>
    <xf numFmtId="0" fontId="2" fillId="2" borderId="51" xfId="0" applyFont="1" applyFill="1" applyBorder="1" applyAlignment="1" applyProtection="1">
      <alignment wrapText="1"/>
      <protection locked="0"/>
    </xf>
    <xf numFmtId="0" fontId="2" fillId="0" borderId="52" xfId="0" applyFont="1" applyFill="1" applyBorder="1" applyProtection="1">
      <protection locked="0"/>
    </xf>
    <xf numFmtId="0" fontId="2" fillId="0" borderId="51" xfId="0" applyFont="1" applyBorder="1" applyAlignment="1" applyProtection="1">
      <alignment vertical="top" wrapText="1"/>
      <protection locked="0"/>
    </xf>
    <xf numFmtId="0" fontId="2" fillId="0" borderId="53" xfId="0" applyFont="1" applyFill="1" applyBorder="1" applyProtection="1">
      <protection locked="0"/>
    </xf>
    <xf numFmtId="0" fontId="2" fillId="0" borderId="54" xfId="0" applyFont="1" applyFill="1" applyBorder="1" applyAlignment="1" applyProtection="1">
      <alignment horizontal="center" vertical="center" wrapText="1"/>
      <protection locked="0"/>
    </xf>
    <xf numFmtId="0" fontId="2" fillId="0" borderId="55" xfId="0"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2" fillId="3" borderId="57" xfId="0" applyFont="1" applyFill="1" applyBorder="1" applyAlignment="1" applyProtection="1">
      <alignment horizontal="center"/>
      <protection locked="0"/>
    </xf>
    <xf numFmtId="0" fontId="2" fillId="3" borderId="58" xfId="0" applyFont="1" applyFill="1" applyBorder="1" applyAlignment="1" applyProtection="1">
      <alignment horizontal="center"/>
      <protection locked="0"/>
    </xf>
    <xf numFmtId="3" fontId="0" fillId="0" borderId="59" xfId="1" applyNumberFormat="1" applyFont="1" applyFill="1" applyBorder="1" applyProtection="1">
      <protection locked="0"/>
    </xf>
    <xf numFmtId="3" fontId="0" fillId="0" borderId="60" xfId="1" applyNumberFormat="1" applyFont="1" applyFill="1" applyBorder="1" applyProtection="1">
      <protection locked="0"/>
    </xf>
    <xf numFmtId="164" fontId="77" fillId="2" borderId="59" xfId="1" applyNumberFormat="1" applyFont="1" applyFill="1" applyBorder="1" applyProtection="1">
      <protection locked="0"/>
    </xf>
    <xf numFmtId="164" fontId="77" fillId="2" borderId="60" xfId="1" applyNumberFormat="1" applyFont="1" applyFill="1" applyBorder="1" applyProtection="1">
      <protection locked="0"/>
    </xf>
    <xf numFmtId="164" fontId="77" fillId="2" borderId="61" xfId="1" applyNumberFormat="1" applyFont="1" applyFill="1" applyBorder="1" applyProtection="1">
      <protection locked="0"/>
    </xf>
    <xf numFmtId="164" fontId="77" fillId="2" borderId="62" xfId="1" applyNumberFormat="1" applyFont="1" applyFill="1" applyBorder="1" applyProtection="1">
      <protection locked="0"/>
    </xf>
    <xf numFmtId="164" fontId="77" fillId="0" borderId="59" xfId="0" applyNumberFormat="1" applyFont="1" applyFill="1" applyBorder="1" applyProtection="1">
      <protection locked="0"/>
    </xf>
    <xf numFmtId="164" fontId="77" fillId="0" borderId="60" xfId="1" applyNumberFormat="1" applyFont="1" applyFill="1" applyBorder="1" applyProtection="1">
      <protection locked="0"/>
    </xf>
    <xf numFmtId="164" fontId="77" fillId="0" borderId="59" xfId="1" applyNumberFormat="1" applyFont="1" applyFill="1" applyBorder="1" applyProtection="1">
      <protection locked="0"/>
    </xf>
    <xf numFmtId="164" fontId="77" fillId="0" borderId="60" xfId="0" applyNumberFormat="1" applyFont="1" applyFill="1" applyBorder="1" applyProtection="1">
      <protection locked="0"/>
    </xf>
    <xf numFmtId="164" fontId="77" fillId="2" borderId="63" xfId="1" applyNumberFormat="1" applyFont="1" applyFill="1" applyBorder="1" applyProtection="1">
      <protection locked="0"/>
    </xf>
    <xf numFmtId="164" fontId="77" fillId="2" borderId="64" xfId="1" applyNumberFormat="1" applyFont="1" applyFill="1" applyBorder="1" applyProtection="1">
      <protection locked="0"/>
    </xf>
    <xf numFmtId="164" fontId="77" fillId="0" borderId="58" xfId="1" applyNumberFormat="1" applyFont="1" applyFill="1" applyBorder="1" applyProtection="1">
      <protection locked="0"/>
    </xf>
    <xf numFmtId="164" fontId="77" fillId="0" borderId="57" xfId="1" applyNumberFormat="1" applyFont="1" applyFill="1" applyBorder="1" applyProtection="1">
      <protection locked="0"/>
    </xf>
    <xf numFmtId="164" fontId="2" fillId="0" borderId="65" xfId="0" applyNumberFormat="1" applyFont="1" applyFill="1" applyBorder="1" applyProtection="1">
      <protection locked="0"/>
    </xf>
    <xf numFmtId="164" fontId="2" fillId="0" borderId="66" xfId="0" applyNumberFormat="1" applyFont="1" applyFill="1" applyBorder="1" applyProtection="1">
      <protection locked="0"/>
    </xf>
    <xf numFmtId="164" fontId="75" fillId="2" borderId="59" xfId="1" applyNumberFormat="1" applyFont="1" applyFill="1" applyBorder="1" applyProtection="1">
      <protection locked="0"/>
    </xf>
    <xf numFmtId="164" fontId="75" fillId="2" borderId="60" xfId="1" applyNumberFormat="1" applyFont="1" applyFill="1" applyBorder="1" applyProtection="1">
      <protection locked="0"/>
    </xf>
    <xf numFmtId="164" fontId="2" fillId="0" borderId="67" xfId="0" applyNumberFormat="1" applyFont="1" applyFill="1" applyBorder="1" applyProtection="1">
      <protection locked="0"/>
    </xf>
    <xf numFmtId="164" fontId="2" fillId="0" borderId="68" xfId="0" applyNumberFormat="1" applyFont="1" applyFill="1" applyBorder="1" applyProtection="1">
      <protection locked="0"/>
    </xf>
    <xf numFmtId="164" fontId="2" fillId="0" borderId="69" xfId="0" applyNumberFormat="1" applyFont="1" applyFill="1" applyBorder="1" applyProtection="1">
      <protection locked="0"/>
    </xf>
    <xf numFmtId="0" fontId="4" fillId="0" borderId="0" xfId="0" applyFont="1" applyAlignment="1" applyProtection="1">
      <alignment horizontal="center" vertical="top"/>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usernames" Target="revisions/userNam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revisionHeaders" Target="revisions/revisionHeaders.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3" Type="http://schemas.openxmlformats.org/officeDocument/2006/relationships/revisionLog" Target="revisionLog3.xml"/><Relationship Id="rId21" Type="http://schemas.openxmlformats.org/officeDocument/2006/relationships/revisionLog" Target="revisionLog21.xml"/><Relationship Id="rId34" Type="http://schemas.openxmlformats.org/officeDocument/2006/relationships/revisionLog" Target="revisionLog34.xml"/><Relationship Id="rId42" Type="http://schemas.openxmlformats.org/officeDocument/2006/relationships/revisionLog" Target="revisionLog42.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29" Type="http://schemas.openxmlformats.org/officeDocument/2006/relationships/revisionLog" Target="revisionLog29.xml"/><Relationship Id="rId41" Type="http://schemas.openxmlformats.org/officeDocument/2006/relationships/revisionLog" Target="revisionLog41.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4" Type="http://schemas.openxmlformats.org/officeDocument/2006/relationships/revisionLog" Target="revisionLog44.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596C3C9A-A47D-41E7-A01F-A518A785A1C3}" diskRevisions="1" revisionId="840" version="18">
  <header guid="{1DE47341-29E8-42D7-B461-F1AA2F0988AF}" dateTime="2018-11-28T10:22:47" maxSheetId="2" userName="QURESHI Muhammad" r:id="rId1">
    <sheetIdMap count="1">
      <sheetId val="1"/>
    </sheetIdMap>
  </header>
  <header guid="{9F187D49-2951-4DA9-801B-D786F8ED31F5}" dateTime="2019-01-09T11:46:25" maxSheetId="2" userName="Uri AKSELRUD" r:id="rId2" minRId="1" maxRId="6">
    <sheetIdMap count="1">
      <sheetId val="1"/>
    </sheetIdMap>
  </header>
  <header guid="{0CDD1EFD-F84C-45E2-8225-4F694DBF23F4}" dateTime="2019-01-09T11:46:46" maxSheetId="2" userName="Uri AKSELRUD" r:id="rId3" minRId="8" maxRId="63">
    <sheetIdMap count="1">
      <sheetId val="1"/>
    </sheetIdMap>
  </header>
  <header guid="{B2ACFAD1-D8FF-450C-A056-A76B3B556F30}" dateTime="2019-01-09T13:45:21" maxSheetId="2" userName="Uri AKSELRUD" r:id="rId4" minRId="64" maxRId="172">
    <sheetIdMap count="1">
      <sheetId val="1"/>
    </sheetIdMap>
  </header>
  <header guid="{CFB83B32-A986-45FE-8D12-58161450FB22}" dateTime="2019-01-17T17:46:33" maxSheetId="2" userName="Uri AKSELRUD" r:id="rId5" minRId="173">
    <sheetIdMap count="1">
      <sheetId val="1"/>
    </sheetIdMap>
  </header>
  <header guid="{20C3C1B4-E725-44D5-8644-10C9262EE703}" dateTime="2019-01-30T15:18:59" maxSheetId="2" userName="Author" r:id="rId6">
    <sheetIdMap count="1">
      <sheetId val="1"/>
    </sheetIdMap>
  </header>
  <header guid="{23941346-7F1F-41CE-A95A-095F4B48FAA1}" dateTime="2019-02-01T11:07:48" maxSheetId="2" userName="AKSELRUD Uri" r:id="rId7" minRId="175" maxRId="178">
    <sheetIdMap count="1">
      <sheetId val="1"/>
    </sheetIdMap>
  </header>
  <header guid="{2E0DAAFD-9A68-4351-82EB-38FC596174AC}" dateTime="2019-02-12T13:03:08" maxSheetId="2" userName="AKSELRUD Uri" r:id="rId8">
    <sheetIdMap count="1">
      <sheetId val="1"/>
    </sheetIdMap>
  </header>
  <header guid="{216529D4-02D2-4D20-B266-B15A42275F20}" dateTime="2019-02-12T13:10:21" maxSheetId="2" userName="AKSELRUD Uri" r:id="rId9">
    <sheetIdMap count="1">
      <sheetId val="1"/>
    </sheetIdMap>
  </header>
  <header guid="{72F23E3B-1F15-4130-8194-C148A9523169}" dateTime="2019-02-12T23:00:53" maxSheetId="2" userName="AKSELRUD Uri" r:id="rId10" minRId="181" maxRId="182">
    <sheetIdMap count="1">
      <sheetId val="1"/>
    </sheetIdMap>
  </header>
  <header guid="{E2CDCCD1-D21C-4F4E-8626-2F64D231F946}" dateTime="2019-02-12T23:01:23" maxSheetId="2" userName="AKSELRUD Uri" r:id="rId11">
    <sheetIdMap count="1">
      <sheetId val="1"/>
    </sheetIdMap>
  </header>
  <header guid="{D8D76C17-5228-4FB6-BD73-A988C2986CDF}" dateTime="2019-02-13T09:15:33" maxSheetId="2" userName="AKSELRUD Uri" r:id="rId12" minRId="184" maxRId="187">
    <sheetIdMap count="1">
      <sheetId val="1"/>
    </sheetIdMap>
  </header>
  <header guid="{3EE4D4ED-193B-48D1-B141-5C011DAB12A5}" dateTime="2019-02-20T09:26:53" maxSheetId="2" userName="BURKE Kathleen" r:id="rId13">
    <sheetIdMap count="1">
      <sheetId val="1"/>
    </sheetIdMap>
  </header>
  <header guid="{850EB084-6272-4209-8FBD-0FD975B7D57C}" dateTime="2019-02-21T16:24:27" maxSheetId="2" userName="LEE Julie(Qiu Ling)" r:id="rId14">
    <sheetIdMap count="1">
      <sheetId val="1"/>
    </sheetIdMap>
  </header>
  <header guid="{D2C0B6E1-3A95-49EF-B014-83EB3AC08DA0}" dateTime="2019-02-25T16:20:23" maxSheetId="2" userName="AKSELRUD Uri" r:id="rId15">
    <sheetIdMap count="1">
      <sheetId val="1"/>
    </sheetIdMap>
  </header>
  <header guid="{01B4C84C-2C01-4A26-B1E1-B69CCB72FFB8}" dateTime="2019-02-26T15:45:56" maxSheetId="2" userName="LEE Julie(Qiu Ling)" r:id="rId16" minRId="193">
    <sheetIdMap count="1">
      <sheetId val="1"/>
    </sheetIdMap>
  </header>
  <header guid="{6474A1A5-338B-4D8C-BDC3-112EF3D9CD21}" dateTime="2019-03-19T15:44:45" maxSheetId="2" userName="GIBBONS Linda" r:id="rId17" minRId="194" maxRId="197">
    <sheetIdMap count="1">
      <sheetId val="1"/>
    </sheetIdMap>
  </header>
  <header guid="{A8F6F716-300D-43F0-8F58-3F27220C9D6A}" dateTime="2019-03-19T15:49:15" maxSheetId="2" userName="GIBBONS Linda" r:id="rId18">
    <sheetIdMap count="1">
      <sheetId val="1"/>
    </sheetIdMap>
  </header>
  <header guid="{158661D0-BE51-478E-B3A6-0C9837EA8B3E}" dateTime="2019-05-28T15:28:30" maxSheetId="2" userName="AKSELRUD Uri" r:id="rId19" minRId="202" maxRId="237">
    <sheetIdMap count="1">
      <sheetId val="1"/>
    </sheetIdMap>
  </header>
  <header guid="{490389B5-CE5E-4A67-835F-9119758946AB}" dateTime="2019-05-28T16:12:45" maxSheetId="2" userName="AKSELRUD Uri" r:id="rId20" minRId="239" maxRId="240">
    <sheetIdMap count="1">
      <sheetId val="1"/>
    </sheetIdMap>
  </header>
  <header guid="{A7BD7E30-0FCB-432C-809D-6755E59732F6}" dateTime="2019-06-05T14:00:55" maxSheetId="2" userName="LEE Julie(Qiu Ling)" r:id="rId21">
    <sheetIdMap count="1">
      <sheetId val="1"/>
    </sheetIdMap>
  </header>
  <header guid="{1A680C22-C6AD-4A19-8DF4-F354515BE029}" dateTime="2019-06-05T14:04:44" maxSheetId="2" userName="LEE Julie(Qiu Ling)" r:id="rId22">
    <sheetIdMap count="1">
      <sheetId val="1"/>
    </sheetIdMap>
  </header>
  <header guid="{E449B4D8-D33C-4C92-9D05-EED6216C0897}" dateTime="2019-06-10T11:01:44" maxSheetId="2" userName="AKSELRUD Uri" r:id="rId23" minRId="246">
    <sheetIdMap count="1">
      <sheetId val="1"/>
    </sheetIdMap>
  </header>
  <header guid="{55CAC240-4BF6-417E-B4AE-37B3051B7688}" dateTime="2019-06-10T11:02:24" maxSheetId="2" userName="AKSELRUD Uri" r:id="rId24" minRId="248">
    <sheetIdMap count="1">
      <sheetId val="1"/>
    </sheetIdMap>
  </header>
  <header guid="{7ED0FFDE-01BE-4F22-8075-2E4A4193620D}" dateTime="2019-06-10T11:06:43" maxSheetId="2" userName="AKSELRUD Uri" r:id="rId25">
    <sheetIdMap count="1">
      <sheetId val="1"/>
    </sheetIdMap>
  </header>
  <header guid="{E8736C3A-B0A2-4B83-A0EF-19C0859065A6}" dateTime="2019-06-10T14:48:20" maxSheetId="2" userName="LEE Julie(Qiu Ling)" r:id="rId26">
    <sheetIdMap count="1">
      <sheetId val="1"/>
    </sheetIdMap>
  </header>
  <header guid="{F75639E2-6707-4046-9060-DD8CAD5B714B}" dateTime="2019-06-10T14:51:47" maxSheetId="2" userName="LEE Julie(Qiu Ling)" r:id="rId27">
    <sheetIdMap count="1">
      <sheetId val="1"/>
    </sheetIdMap>
  </header>
  <header guid="{0ECE7A0B-9150-427F-BD41-CC35471F9AA3}" dateTime="2020-05-26T12:10:28" maxSheetId="2" userName="MACKINNON Eryn" r:id="rId28">
    <sheetIdMap count="1">
      <sheetId val="1"/>
    </sheetIdMap>
  </header>
  <header guid="{CC33EC68-C082-43E0-994C-2A5C7AE1C152}" dateTime="2021-05-05T15:24:37" maxSheetId="2" userName="OREN BEN-SHLOMO" r:id="rId29" minRId="256" maxRId="316">
    <sheetIdMap count="1">
      <sheetId val="1"/>
    </sheetIdMap>
  </header>
  <header guid="{05C27964-889F-4DE2-8D0D-BC17A83EE58F}" dateTime="2021-05-05T15:44:03" maxSheetId="2" userName="OREN BEN-SHLOMO" r:id="rId30" minRId="319" maxRId="641">
    <sheetIdMap count="1">
      <sheetId val="1"/>
    </sheetIdMap>
  </header>
  <header guid="{6FD0C52A-22E2-4A41-A496-7E85E71392DC}" dateTime="2021-05-05T16:03:57" maxSheetId="2" userName="OREN BEN-SHLOMO" r:id="rId31" minRId="642" maxRId="665">
    <sheetIdMap count="1">
      <sheetId val="1"/>
    </sheetIdMap>
  </header>
  <header guid="{0693DCDB-0082-470B-B9EF-AC1183480721}" dateTime="2021-05-05T16:12:05" maxSheetId="2" userName="OREN BEN-SHLOMO" r:id="rId32" minRId="666" maxRId="775">
    <sheetIdMap count="1">
      <sheetId val="1"/>
    </sheetIdMap>
  </header>
  <header guid="{EC155CEB-BF7C-4283-857E-EDA05B05D9C7}" dateTime="2021-05-06T09:32:47" maxSheetId="2" userName="OREN BEN-SHLOMO" r:id="rId33" minRId="776" maxRId="787">
    <sheetIdMap count="1">
      <sheetId val="1"/>
    </sheetIdMap>
  </header>
  <header guid="{17792156-56DB-4F18-BB19-400A3C4B28E8}" dateTime="2021-05-06T17:45:06" maxSheetId="2" userName="OREN BEN-SHLOMO" r:id="rId34" minRId="790" maxRId="794">
    <sheetIdMap count="1">
      <sheetId val="1"/>
    </sheetIdMap>
  </header>
  <header guid="{A7BA429E-3881-4D7C-AEA5-975EFED330E4}" dateTime="2021-05-06T17:46:00" maxSheetId="2" userName="OREN BEN-SHLOMO" r:id="rId35">
    <sheetIdMap count="1">
      <sheetId val="1"/>
    </sheetIdMap>
  </header>
  <header guid="{09D3273C-4E12-4241-A015-7A29A0DD3C0B}" dateTime="2021-05-06T17:46:24" maxSheetId="2" userName="OREN BEN-SHLOMO" r:id="rId36">
    <sheetIdMap count="1">
      <sheetId val="1"/>
    </sheetIdMap>
  </header>
  <header guid="{4347CA56-3738-4567-8627-DBD8D16D96FF}" dateTime="2021-05-13T10:37:36" maxSheetId="2" userName="MACKINNON Eryn" r:id="rId37">
    <sheetIdMap count="1">
      <sheetId val="1"/>
    </sheetIdMap>
  </header>
  <header guid="{B4FFD493-BBDA-47E0-9AC3-5871B8B3E4BC}" dateTime="2021-07-23T13:33:21" maxSheetId="2" userName="AUBIN Danielle" r:id="rId38">
    <sheetIdMap count="1">
      <sheetId val="1"/>
    </sheetIdMap>
  </header>
  <header guid="{4E059721-B866-4934-A018-DE82BD969F6F}" dateTime="2021-07-28T10:04:41" maxSheetId="2" userName="OREN BEN-SHLOMO" r:id="rId39" minRId="801" maxRId="826">
    <sheetIdMap count="1">
      <sheetId val="1"/>
    </sheetIdMap>
  </header>
  <header guid="{A08D5FEF-FBB2-4491-B526-A88F9ADD7978}" dateTime="2021-07-28T13:48:15" maxSheetId="2" userName="AUBIN Danielle" r:id="rId40">
    <sheetIdMap count="1">
      <sheetId val="1"/>
    </sheetIdMap>
  </header>
  <header guid="{D7D5B5E0-8CE6-4C53-8FD8-B08D5EC6847A}" dateTime="2021-07-28T13:54:59" maxSheetId="2" userName="AUBIN Danielle" r:id="rId41" minRId="831" maxRId="835">
    <sheetIdMap count="1">
      <sheetId val="1"/>
    </sheetIdMap>
  </header>
  <header guid="{E7971A6A-4FD8-4282-9BB5-3D264EF62884}" dateTime="2021-07-28T13:58:59" maxSheetId="2" userName="AUBIN Danielle" r:id="rId42">
    <sheetIdMap count="1">
      <sheetId val="1"/>
    </sheetIdMap>
  </header>
  <header guid="{77D80958-7377-4236-8992-10E4A3B5F634}" dateTime="2021-07-28T14:06:55" maxSheetId="2" userName="AUBIN Danielle" r:id="rId43">
    <sheetIdMap count="1">
      <sheetId val="1"/>
    </sheetIdMap>
  </header>
  <header guid="{596C3C9A-A47D-41E7-A01F-A518A785A1C3}" dateTime="2021-08-05T10:54:54" maxSheetId="2" userName="OREN BEN-SHLOMO" r:id="rId44" minRId="838">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 sId="1" numFmtId="4">
    <oc r="B16">
      <v>-0.44482679999999997</v>
    </oc>
    <nc r="B16">
      <v>-0.47586317</v>
    </nc>
  </rcc>
  <rcc rId="182" sId="1" numFmtId="4">
    <oc r="B23">
      <v>125.39779757999997</v>
    </oc>
    <nc r="B23">
      <v>125.42883394999997</v>
    </nc>
  </rc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E7589B22-AF6E-4339-8BDE-8D03F5EF1C0F}" alwaysShow="1" author="AKSELRUD Uri" newLength="48"/>
  <rcmt sheetId="1" cell="B23" guid="{EEDE8D4E-3647-41C3-8BE0-637CC1D35B09}" alwaysShow="1" author="AKSELRUD Uri" newLength="48"/>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 sId="1" numFmtId="4">
    <oc r="B16">
      <v>-0.47586317</v>
    </oc>
    <nc r="B16">
      <v>-0.47878551000000003</v>
    </nc>
  </rcc>
  <rcc rId="185" sId="1" numFmtId="4">
    <oc r="B23">
      <v>125.42883394999997</v>
    </oc>
    <nc r="B23">
      <v>125.43175628999997</v>
    </nc>
  </rcc>
  <rcc rId="186" sId="1" numFmtId="4">
    <oc r="C16">
      <v>1.7787150700000001</v>
    </oc>
    <nc r="C16">
      <v>1.7757422700000001</v>
    </nc>
  </rcc>
  <rcc rId="187" sId="1" numFmtId="4">
    <oc r="C23">
      <v>164.02110679</v>
    </oc>
    <nc r="C23">
      <v>164.02407959000001</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AKSELRUD Uri"/>
  <rcmt sheetId="1" cell="B23" guid="{00000000-0000-0000-0000-000000000000}" action="delete" alwaysShow="1" author="AKSELRUD Uri"/>
  <rdn rId="0" localSheetId="1" customView="1" name="Z_79D6CA5D_00D5_43D2_85D6_DFD835D66C47_.wvu.PrintArea" hidden="1" oldHidden="1">
    <formula>Sheet1!$A$9:$G$60</formula>
  </rdn>
  <rcv guid="{79D6CA5D-00D5-43D2-85D6-DFD835D66C47}"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41E765B8_9595_4534_B8EF_076124D607FF_.wvu.PrintArea" hidden="1" oldHidden="1">
    <formula>Sheet1!$A$9:$G$60</formula>
  </rdn>
  <rcv guid="{41E765B8-9595-4534-B8EF-076124D607FF}"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'B-01-02'!$A$9:$G$60</formula>
    <oldFormula>'B-01-02'!$A$9:$G$60</oldFormula>
  </rdn>
  <rdn rId="0" localSheetId="1" customView="1" name="Z_41E765B8_9595_4534_B8EF_076124D607FF_.wvu.Rows" hidden="1" oldHidden="1">
    <formula>'B-01-02'!$1:$8</formula>
  </rdn>
  <rcv guid="{41E765B8-9595-4534-B8EF-076124D607FF}" action="add"/>
  <rsnm rId="193" sheetId="1" oldName="[B-01-02.xlsx]Sheet1" newName="[B-01-02.xlsx]B-01-02"/>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
    <nc r="H2" t="inlineStr">
      <is>
        <t>B</t>
      </is>
    </nc>
  </rcc>
  <rcc rId="195" sId="1">
    <nc r="H3">
      <v>1</v>
    </nc>
  </rcc>
  <rcc rId="196" sId="1">
    <nc r="H4">
      <v>2</v>
    </nc>
  </rcc>
  <rcc rId="197" sId="1" odxf="1" dxf="1" numFmtId="19">
    <nc r="H7">
      <v>43543</v>
    </nc>
    <odxf>
      <numFmt numFmtId="0" formatCode="General"/>
    </odxf>
    <ndxf>
      <numFmt numFmtId="19" formatCode="m/d/yyyy"/>
    </ndxf>
  </rcc>
  <rdn rId="0" localSheetId="1" customView="1" name="Z_8B035A7E_78F7_47FF_98E9_4325725B1FA2_.wvu.PrintArea" hidden="1" oldHidden="1">
    <formula>'B-01-02'!$A$9:$G$60</formula>
  </rdn>
  <rdn rId="0" localSheetId="1" customView="1" name="Z_8B035A7E_78F7_47FF_98E9_4325725B1FA2_.wvu.Rows" hidden="1" oldHidden="1">
    <formula>'B-01-02'!$1:$9</formula>
  </rdn>
  <rcv guid="{8B035A7E-78F7-47FF-98E9-4325725B1FA2}"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8B035A7E-78F7-47FF-98E9-4325725B1FA2}" action="delete"/>
  <rdn rId="0" localSheetId="1" customView="1" name="Z_8B035A7E_78F7_47FF_98E9_4325725B1FA2_.wvu.PrintArea" hidden="1" oldHidden="1">
    <formula>'B-01-02'!$A$9:$G$60</formula>
    <oldFormula>'B-01-02'!$A$9:$G$60</oldFormula>
  </rdn>
  <rdn rId="0" localSheetId="1" customView="1" name="Z_8B035A7E_78F7_47FF_98E9_4325725B1FA2_.wvu.Rows" hidden="1" oldHidden="1">
    <formula>'B-01-02'!$1:$8</formula>
    <oldFormula>'B-01-02'!$1:$9</oldFormula>
  </rdn>
  <rcv guid="{8B035A7E-78F7-47FF-98E9-4325725B1FA2}"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2" sId="1">
    <oc r="E13" t="inlineStr">
      <is>
        <t>2018
Forecast</t>
      </is>
    </oc>
    <nc r="E13" t="inlineStr">
      <is>
        <t xml:space="preserve">2018
</t>
      </is>
    </nc>
  </rcc>
  <rfmt sheetId="1" sqref="E13">
    <dxf>
      <fill>
        <patternFill patternType="solid">
          <bgColor rgb="FFFFFF00"/>
        </patternFill>
      </fill>
    </dxf>
  </rfmt>
  <rcc rId="203" sId="1" numFmtId="4">
    <oc r="E16">
      <v>4.8192707600000011</v>
    </oc>
    <nc r="E16">
      <v>4.3755005599999999</v>
    </nc>
  </rcc>
  <rcc rId="204" sId="1" numFmtId="4">
    <oc r="E17">
      <v>0.82291495000000003</v>
    </oc>
    <nc r="E17">
      <v>0.323166539999999</v>
    </nc>
  </rcc>
  <rcc rId="205" sId="1" numFmtId="4">
    <oc r="E18">
      <v>30.090684290000002</v>
    </oc>
    <nc r="E18">
      <v>28.497296649999996</v>
    </nc>
  </rcc>
  <rcc rId="206" sId="1" numFmtId="4">
    <oc r="E19">
      <v>2.2540920000000023E-2</v>
    </oc>
    <nc r="E19">
      <v>0.48133019000000005</v>
    </nc>
  </rcc>
  <rfmt sheetId="1" sqref="E16:E19">
    <dxf>
      <fill>
        <patternFill>
          <bgColor rgb="FFFFFF00"/>
        </patternFill>
      </fill>
    </dxf>
  </rfmt>
  <rcc rId="207" sId="1" numFmtId="4">
    <oc r="E22">
      <v>3.3487000000000003E-2</v>
    </oc>
    <nc r="E22">
      <v>9.7130110000000019E-2</v>
    </nc>
  </rcc>
  <rcc rId="208" sId="1" numFmtId="4">
    <oc r="E23">
      <v>230.59677649999995</v>
    </oc>
    <nc r="E23">
      <v>221.19680273000009</v>
    </nc>
  </rcc>
  <rcc rId="209" sId="1" numFmtId="4">
    <oc r="E24">
      <v>413.71905214999992</v>
    </oc>
    <nc r="E24">
      <v>410.73080782000011</v>
    </nc>
  </rcc>
  <rcc rId="210" sId="1" numFmtId="4">
    <oc r="E25">
      <v>20.148514539999997</v>
    </oc>
    <nc r="E25">
      <v>16.490567800000001</v>
    </nc>
  </rcc>
  <rcc rId="211" sId="1" numFmtId="4">
    <oc r="E26">
      <v>-1.7213692400000002</v>
    </oc>
    <nc r="E26">
      <v>-0.69243227000000007</v>
    </nc>
  </rcc>
  <rcc rId="212" sId="1" numFmtId="4">
    <oc r="E27">
      <v>0.14690400000000001</v>
    </oc>
    <nc r="E27">
      <v>0.25978659999999998</v>
    </nc>
  </rcc>
  <rcc rId="213" sId="1" numFmtId="4">
    <oc r="E28">
      <v>58.030277579999996</v>
    </oc>
    <nc r="E28">
      <v>44.428684530000005</v>
    </nc>
  </rcc>
  <rcc rId="214" sId="1" numFmtId="4">
    <oc r="E29">
      <v>0.51854699999999998</v>
    </oc>
    <nc r="E29">
      <v>0.70889210000000014</v>
    </nc>
  </rcc>
  <rcc rId="215" sId="1" numFmtId="4">
    <oc r="E30">
      <v>0.20825000000000002</v>
    </oc>
    <nc r="E30">
      <v>0.31644291999999996</v>
    </nc>
  </rcc>
  <rcc rId="216" sId="1" numFmtId="4">
    <oc r="E31">
      <v>0</v>
    </oc>
    <nc r="E31">
      <v>6.6215900000000001E-3</v>
    </nc>
  </rcc>
  <rcc rId="217" sId="1" numFmtId="4">
    <oc r="E32">
      <v>75.516741389999993</v>
    </oc>
    <nc r="E32">
      <v>82.612891399999967</v>
    </nc>
  </rcc>
  <rfmt sheetId="1" sqref="E22:E32">
    <dxf>
      <fill>
        <patternFill>
          <bgColor rgb="FFFFFF00"/>
        </patternFill>
      </fill>
    </dxf>
  </rfmt>
  <rfmt sheetId="1" sqref="E20">
    <dxf>
      <fill>
        <patternFill patternType="solid">
          <bgColor rgb="FFFFFF00"/>
        </patternFill>
      </fill>
    </dxf>
  </rfmt>
  <rfmt sheetId="1" sqref="E33">
    <dxf>
      <fill>
        <patternFill patternType="solid">
          <bgColor rgb="FFFFFF00"/>
        </patternFill>
      </fill>
    </dxf>
  </rfmt>
  <rcc rId="218" sId="1" numFmtId="4">
    <oc r="E35">
      <v>51.875751709999996</v>
    </oc>
    <nc r="E35">
      <v>48.924530409999996</v>
    </nc>
  </rcc>
  <rcc rId="219" sId="1" numFmtId="4">
    <oc r="E36">
      <v>19.404385000000001</v>
    </oc>
    <nc r="E36">
      <v>20.716120099999998</v>
    </nc>
  </rcc>
  <rcc rId="220" sId="1" numFmtId="4">
    <oc r="E37">
      <v>0.21426975000000001</v>
    </oc>
    <nc r="E37">
      <v>0.20696414999999999</v>
    </nc>
  </rcc>
  <rcc rId="221" sId="1" numFmtId="4">
    <oc r="E39">
      <v>0</v>
    </oc>
    <nc r="E39">
      <v>1.534785E-2</v>
    </nc>
  </rcc>
  <rcc rId="222" sId="1" numFmtId="4">
    <oc r="E40">
      <v>4.5350827499999999</v>
    </oc>
    <nc r="E40">
      <v>2.5523242399999999</v>
    </nc>
  </rcc>
  <rcc rId="223" sId="1" numFmtId="4">
    <oc r="E41">
      <v>3.0294980000000002</v>
    </oc>
    <nc r="E41">
      <v>1.4421003200000011</v>
    </nc>
  </rcc>
  <rfmt sheetId="1" sqref="E35:E41">
    <dxf>
      <fill>
        <patternFill>
          <bgColor rgb="FFFFFF00"/>
        </patternFill>
      </fill>
    </dxf>
  </rfmt>
  <rfmt sheetId="1" sqref="E42">
    <dxf>
      <fill>
        <patternFill patternType="solid">
          <bgColor rgb="FFFFFF00"/>
        </patternFill>
      </fill>
    </dxf>
  </rfmt>
  <rcc rId="224" sId="1" numFmtId="4">
    <oc r="E44">
      <v>7.582746145742</v>
    </oc>
    <nc r="E44">
      <v>6.9815761881159997</v>
    </nc>
  </rcc>
  <rcc rId="225" sId="1" numFmtId="4">
    <oc r="E45">
      <v>5.12271481321</v>
    </oc>
    <nc r="E45">
      <v>3.7613965011700006</v>
    </nc>
  </rcc>
  <rcc rId="226" sId="1" numFmtId="4">
    <oc r="E46">
      <v>48.370154403970005</v>
    </oc>
    <nc r="E46">
      <v>42.022208477140005</v>
    </nc>
  </rcc>
  <rcc rId="227" sId="1" numFmtId="4">
    <oc r="E47">
      <v>7.9202612599999984</v>
    </oc>
    <nc r="E47">
      <v>5.814265859999999</v>
    </nc>
  </rcc>
  <rcc rId="228" sId="1" numFmtId="4">
    <oc r="E48">
      <v>-1.47792889038101E-12</v>
    </oc>
    <nc r="E48">
      <v>-0.71734012809403702</v>
    </nc>
  </rcc>
  <rcc rId="229" sId="1" numFmtId="4">
    <oc r="E49">
      <v>22.222999999999999</v>
    </oc>
    <nc r="E49">
      <v>16.400049120000002</v>
    </nc>
  </rcc>
  <rcc rId="230" sId="1" numFmtId="4">
    <oc r="E50">
      <v>6.3085938964099988</v>
    </oc>
    <nc r="E50">
      <v>9.3139023993079988</v>
    </nc>
  </rcc>
  <rfmt sheetId="1" sqref="E44:E50">
    <dxf>
      <fill>
        <patternFill>
          <bgColor rgb="FFFFFF00"/>
        </patternFill>
      </fill>
    </dxf>
  </rfmt>
  <rrc rId="231" sId="1" ref="A53:XFD53" action="insertRow"/>
  <rcc rId="232" sId="1" numFmtId="4">
    <nc r="F53">
      <v>-0.25412000000000001</v>
    </nc>
  </rcc>
  <rcc rId="233" sId="1" numFmtId="4">
    <nc r="G53">
      <v>-0.29315600000000003</v>
    </nc>
  </rcc>
  <rcc rId="234" sId="1">
    <oc r="F54">
      <f>SUMPRODUCT(--($A15:$A52="Sub-Total"), F$15:F$52)+F52</f>
    </oc>
    <nc r="F54">
      <f>SUMPRODUCT(--($A15:$A52="Sub-Total"), F$15:F$52)+F52+F53</f>
    </nc>
  </rcc>
  <rcc rId="235" sId="1">
    <oc r="G54">
      <f>SUMPRODUCT(--($A15:$A52="Sub-Total"), G$15:G$52)+G52</f>
    </oc>
    <nc r="G54">
      <f>SUMPRODUCT(--($A15:$A52="Sub-Total"), G$15:G$52)+G52+G53</f>
    </nc>
  </rcc>
  <rfmt sheetId="1" sqref="A53:G53">
    <dxf>
      <fill>
        <patternFill>
          <bgColor rgb="FFFFFF00"/>
        </patternFill>
      </fill>
    </dxf>
  </rfmt>
  <rfmt sheetId="1" sqref="E51">
    <dxf>
      <fill>
        <patternFill patternType="solid">
          <bgColor rgb="FFFFFF00"/>
        </patternFill>
      </fill>
    </dxf>
  </rfmt>
  <rfmt sheetId="1" sqref="E54 E56">
    <dxf>
      <fill>
        <patternFill patternType="solid">
          <bgColor rgb="FFFFFF00"/>
        </patternFill>
      </fill>
    </dxf>
  </rfmt>
  <rfmt sheetId="1" sqref="F54 G54 G56 F56">
    <dxf>
      <fill>
        <patternFill patternType="solid">
          <bgColor rgb="FFFFFF00"/>
        </patternFill>
      </fill>
    </dxf>
  </rfmt>
  <rcc rId="236" sId="1">
    <nc r="A53" t="inlineStr">
      <is>
        <r>
          <t xml:space="preserve">Directive Adjustment </t>
        </r>
        <r>
          <rPr>
            <b/>
            <vertAlign val="superscript"/>
            <sz val="10"/>
            <rFont val="Arial"/>
            <family val="2"/>
          </rPr>
          <t>1</t>
        </r>
      </is>
    </nc>
  </rcc>
  <rfmt sheetId="1" xfDxf="1" sqref="A59" start="0" length="0">
    <dxf>
      <protection locked="0"/>
    </dxf>
  </rfmt>
  <rcc rId="237" sId="1">
    <n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nc>
  </rcc>
  <rfmt sheetId="1" sqref="A59">
    <dxf>
      <alignment wrapText="1" readingOrder="0"/>
    </dxf>
  </rfmt>
  <rfmt sheetId="1" sqref="A59:G59">
    <dxf>
      <alignment wrapText="0" readingOrder="0"/>
    </dxf>
  </rfmt>
  <rfmt sheetId="1" sqref="A59">
    <dxf>
      <alignment wrapText="1" readingOrder="0"/>
    </dxf>
  </rfmt>
  <rcv guid="{9C6C87B9-5F5E-44FD-B0BA-E9633FC79632}" action="delete"/>
  <rdn rId="0" localSheetId="1" customView="1" name="Z_9C6C87B9_5F5E_44FD_B0BA_E9633FC79632_.wvu.PrintArea" hidden="1" oldHidden="1">
    <formula>'B-01-02'!$A$9:$G$59</formula>
    <oldFormula>'B-01-02'!$A$9:$G$61</oldFormula>
  </rdn>
  <rcv guid="{9C6C87B9-5F5E-44FD-B0BA-E9633FC7963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 sId="1" ref="F1:F1048576" action="insertCol"/>
  <rcc rId="2" sId="1">
    <nc r="F13" t="inlineStr">
      <is>
        <t>2018
Forecast</t>
      </is>
    </nc>
  </rcc>
  <rcc rId="3" sId="1">
    <oc r="G13" t="inlineStr">
      <is>
        <t>2018 Bridge</t>
      </is>
    </oc>
    <nc r="G13" t="inlineStr">
      <is>
        <t>2019 Bridge</t>
      </is>
    </nc>
  </rcc>
  <rcc rId="4" sId="1">
    <oc r="H13" t="inlineStr">
      <is>
        <t>2019 Test</t>
      </is>
    </oc>
    <nc r="H13" t="inlineStr">
      <is>
        <t>2020 Test</t>
      </is>
    </nc>
  </rcc>
  <rrc rId="5" sId="1" ref="B1:B1048576" action="deleteCol">
    <rfmt sheetId="1" xfDxf="1" sqref="B1:B1048576" start="0" length="0"/>
    <rfmt sheetId="1" sqref="B1" start="0" length="0">
      <dxf>
        <protection locked="0"/>
      </dxf>
    </rfmt>
    <rfmt sheetId="1" sqref="B2" start="0" length="0">
      <dxf>
        <protection locked="0"/>
      </dxf>
    </rfmt>
    <rfmt sheetId="1" sqref="B3" start="0" length="0">
      <dxf>
        <protection locked="0"/>
      </dxf>
    </rfmt>
    <rfmt sheetId="1" sqref="B4" start="0" length="0">
      <dxf>
        <protection locked="0"/>
      </dxf>
    </rfmt>
    <rfmt sheetId="1" sqref="B5" start="0" length="0">
      <dxf>
        <protection locked="0"/>
      </dxf>
    </rfmt>
    <rfmt sheetId="1" sqref="B6" start="0" length="0">
      <dxf>
        <protection locked="0"/>
      </dxf>
    </rfmt>
    <rfmt sheetId="1" sqref="B7" start="0" length="0">
      <dxf>
        <protection locked="0"/>
      </dxf>
    </rfmt>
    <rfmt sheetId="1" sqref="B8" start="0" length="0">
      <dxf>
        <protection locked="0"/>
      </dxf>
    </rfmt>
    <rfmt sheetId="1" sqref="B9" start="0" length="0">
      <dxf>
        <font>
          <b/>
          <sz val="14"/>
          <color auto="1"/>
          <name val="Arial"/>
          <scheme val="none"/>
        </font>
        <alignment horizontal="center" vertical="top" readingOrder="0"/>
        <protection locked="0"/>
      </dxf>
    </rfmt>
    <rfmt sheetId="1" sqref="B10" start="0" length="0">
      <dxf>
        <font>
          <b/>
          <sz val="14"/>
          <color auto="1"/>
          <name val="Arial"/>
          <scheme val="none"/>
        </font>
        <alignment horizontal="center" vertical="top" readingOrder="0"/>
        <protection locked="0"/>
      </dxf>
    </rfmt>
    <rfmt sheetId="1" sqref="B11" start="0" length="0">
      <dxf>
        <alignment horizontal="center" vertical="top" readingOrder="0"/>
        <protection locked="0"/>
      </dxf>
    </rfmt>
    <rfmt sheetId="1" sqref="B12" start="0" length="0">
      <dxf>
        <alignment vertical="top" wrapText="1" readingOrder="0"/>
        <protection locked="0"/>
      </dxf>
    </rfmt>
    <rcc rId="0" sId="1" dxf="1">
      <nc r="B13">
        <f>C13-1</f>
      </nc>
      <ndxf>
        <font>
          <b/>
          <sz val="10"/>
          <color auto="1"/>
          <name val="Arial"/>
          <scheme val="none"/>
        </font>
        <alignment horizontal="center" vertical="center" wrapText="1" readingOrder="0"/>
        <border outline="0">
          <left style="thin">
            <color indexed="64"/>
          </left>
          <right style="thin">
            <color indexed="64"/>
          </right>
          <top style="medium">
            <color indexed="64"/>
          </top>
          <bottom style="thin">
            <color indexed="64"/>
          </bottom>
        </border>
        <protection locked="0"/>
      </ndxf>
    </rcc>
    <rcc rId="0" sId="1" dxf="1">
      <nc r="B14" t="inlineStr">
        <is>
          <t>USGAAP</t>
        </is>
      </nc>
      <ndxf>
        <font>
          <b/>
          <sz val="10"/>
          <color auto="1"/>
          <name val="Arial"/>
          <scheme val="none"/>
        </font>
        <fill>
          <patternFill patternType="solid">
            <bgColor theme="4" tint="0.79998168889431442"/>
          </patternFill>
        </fill>
        <alignment horizontal="center" vertical="top" readingOrder="0"/>
        <border outline="0">
          <left style="thin">
            <color indexed="64"/>
          </left>
          <right style="thin">
            <color indexed="64"/>
          </right>
          <bottom style="thin">
            <color indexed="64"/>
          </bottom>
        </border>
        <protection locked="0"/>
      </ndxf>
    </rcc>
    <rfmt sheetId="1" s="1" sqref="B15" start="0" length="0">
      <dxf>
        <numFmt numFmtId="3" formatCode="#,##0"/>
        <border outline="0">
          <left style="thin">
            <color indexed="64"/>
          </left>
          <right style="thin">
            <color indexed="64"/>
          </right>
          <top style="thin">
            <color indexed="64"/>
          </top>
          <bottom style="thin">
            <color indexed="64"/>
          </bottom>
        </border>
        <protection locked="0"/>
      </dxf>
    </rfmt>
    <rcc rId="0" sId="1" s="1" dxf="1" numFmtId="4">
      <nc r="B16">
        <v>1.7288834900000005</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17">
        <v>14.561597440000007</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18">
        <v>1.238399569999999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19">
        <f>SUM(B16:B18)</f>
      </nc>
      <ndxf>
        <numFmt numFmtId="164" formatCode="#,##0.0"/>
        <border outline="0">
          <left style="thin">
            <color indexed="64"/>
          </left>
          <right style="thin">
            <color indexed="64"/>
          </right>
          <top style="thin">
            <color indexed="64"/>
          </top>
          <bottom style="thin">
            <color indexed="64"/>
          </bottom>
        </border>
        <protection locked="0"/>
      </ndxf>
    </rcc>
    <rfmt sheetId="1" s="1" sqref="B20"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21">
        <v>25.014255839999969</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22">
        <v>119.38153034000001</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23">
        <v>157.26573220000003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4">
        <v>20.599118199999999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5">
        <v>111.13929060000005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6">
        <v>27.482992109999987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7">
        <v>97.891588410000054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8">
        <v>22.043654460000003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9">
        <v>23.001190359999999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0">
        <v>10.45120298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1">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32">
        <f>SUM(B21:B31)</f>
      </nc>
      <ndxf>
        <numFmt numFmtId="164" formatCode="#,##0.0"/>
        <border outline="0">
          <left style="thin">
            <color indexed="64"/>
          </left>
          <right style="thin">
            <color indexed="64"/>
          </right>
          <top style="thin">
            <color indexed="64"/>
          </top>
          <bottom style="thin">
            <color indexed="64"/>
          </bottom>
        </border>
        <protection locked="0"/>
      </ndxf>
    </rcc>
    <rfmt sheetId="1" s="1" sqref="B33"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34">
        <v>45.932771909999992</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35">
        <v>49.055348500000008</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36">
        <v>2.4848731099999992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7">
        <v>-1.0105226800000005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8">
        <v>0.52594286000000001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9">
        <v>17.042542600000001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41">
        <f>SUM(B34:B40)</f>
      </nc>
      <ndxf>
        <numFmt numFmtId="164" formatCode="#,##0.0"/>
        <border outline="0">
          <left style="thin">
            <color indexed="64"/>
          </left>
          <right style="thin">
            <color indexed="64"/>
          </right>
          <top style="thin">
            <color indexed="64"/>
          </top>
          <bottom style="thin">
            <color indexed="64"/>
          </bottom>
        </border>
        <protection locked="0"/>
      </ndxf>
    </rcc>
    <rfmt sheetId="1" s="1" sqref="B42" start="0" length="0">
      <dxf>
        <numFmt numFmtId="164" formatCode="#,##0.0"/>
        <border outline="0">
          <left style="thin">
            <color indexed="64"/>
          </left>
          <right style="thin">
            <color indexed="64"/>
          </right>
          <bottom style="thin">
            <color indexed="64"/>
          </bottom>
        </border>
        <protection locked="0"/>
      </dxf>
    </rfmt>
    <rcc rId="0" sId="1" s="1" dxf="1" numFmtId="4">
      <nc r="B43">
        <v>13.685530754730006</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44">
        <v>23.312463225130003</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45">
        <v>26.849564020269998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6">
        <v>5.0786635899999997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7">
        <v>0.92482185505010528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8">
        <v>6.9869888699999994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9">
        <v>21.978297601260003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50">
        <f>SUM(B43:B49)</f>
      </nc>
      <ndxf>
        <numFmt numFmtId="164" formatCode="#,##0.0"/>
        <border outline="0">
          <left style="thin">
            <color indexed="64"/>
          </left>
          <right style="thin">
            <color indexed="64"/>
          </right>
          <top style="thin">
            <color indexed="64"/>
          </top>
          <bottom style="thin">
            <color indexed="64"/>
          </bottom>
        </border>
        <protection locked="0"/>
      </ndxf>
    </rcc>
    <rfmt sheetId="1" s="1" sqref="B51"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2">
        <f>SUMPRODUCT(--($A15:$A51="Sub-Total"), B$15:B$51)+B51</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1" sqref="B5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4">
        <f>B52+B53</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B55" start="0" length="0">
      <dxf>
        <protection locked="0"/>
      </dxf>
    </rfmt>
    <rfmt sheetId="1" sqref="B56" start="0" length="0">
      <dxf>
        <protection locked="0"/>
      </dxf>
    </rfmt>
    <rfmt sheetId="1" sqref="B57" start="0" length="0">
      <dxf>
        <protection locked="0"/>
      </dxf>
    </rfmt>
    <rfmt sheetId="1" sqref="B58" start="0" length="0">
      <dxf>
        <font>
          <sz val="10"/>
          <color auto="1"/>
          <name val="Arial"/>
          <scheme val="none"/>
        </font>
        <alignment horizontal="left" vertical="top" wrapText="1" readingOrder="0"/>
        <protection locked="0"/>
      </dxf>
    </rfmt>
    <rfmt sheetId="1" sqref="B59" start="0" length="0">
      <dxf>
        <font>
          <sz val="10"/>
          <color auto="1"/>
          <name val="Arial"/>
          <scheme val="none"/>
        </font>
        <alignment horizontal="left" vertical="top" wrapText="1" readingOrder="0"/>
        <protection locked="0"/>
      </dxf>
    </rfmt>
  </rrc>
  <rcc rId="6" sId="1">
    <nc r="E14" t="inlineStr">
      <is>
        <t>USGAAP</t>
      </is>
    </nc>
  </rcc>
  <rdn rId="0" localSheetId="1" customView="1" name="Z_FE0134CF_43A9_4EE5_AA71_C2E7CC6211F1_.wvu.PrintArea" hidden="1" oldHidden="1">
    <formula>Sheet1!$A$9:$G$59</formula>
  </rdn>
  <rcv guid="{FE0134CF-43A9-4EE5-AA71-C2E7CC6211F1}"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9" sId="1">
    <oc r="A53" t="inlineStr">
      <is>
        <r>
          <t xml:space="preserve">Directive Adjustment </t>
        </r>
        <r>
          <rPr>
            <b/>
            <vertAlign val="superscript"/>
            <sz val="10"/>
            <rFont val="Arial"/>
            <family val="2"/>
          </rPr>
          <t>1</t>
        </r>
      </is>
    </oc>
    <nc r="A53" t="inlineStr">
      <is>
        <r>
          <t xml:space="preserve">Directive Adjustment </t>
        </r>
        <r>
          <rPr>
            <b/>
            <vertAlign val="superscript"/>
            <sz val="10"/>
            <rFont val="Arial"/>
            <family val="2"/>
          </rPr>
          <t>*</t>
        </r>
      </is>
    </nc>
  </rcc>
  <rcc rId="240" sId="1">
    <oc r="A59" t="inlineStr">
      <is>
        <t>1   The Directive Adjustment reflects the impact of the directive issued by Ontario’s Management Board of Cabinet on February 21, 2019 and the associated compensation framework they approved on March 7, 2019. Refer to Exhibit F, Tab 4, Schedule 1 for further details.</t>
      </is>
    </oc>
    <nc r="A59" t="inlineStr">
      <is>
        <t>*   The Directive Adjustment reflects the impact of the directive issued by Ontario’s Management Board of Cabinet on February 21, 2019 and the associated compensation framework they approved on March 7, 2019. Refer to Exhibit F, Tab 4, Schedule 1 for further details.</t>
      </is>
    </nc>
  </rcc>
  <rcv guid="{9C6C87B9-5F5E-44FD-B0BA-E9633FC79632}" action="delete"/>
  <rdn rId="0" localSheetId="1" customView="1" name="Z_9C6C87B9_5F5E_44FD_B0BA_E9633FC79632_.wvu.PrintArea" hidden="1" oldHidden="1">
    <formula>'B-01-02'!$A$9:$G$61</formula>
    <oldFormula>'B-01-02'!$A$9:$G$59</oldFormula>
  </rdn>
  <rcv guid="{9C6C87B9-5F5E-44FD-B0BA-E9633FC79632}"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N27" start="0" length="0">
    <dxf>
      <border>
        <left/>
        <right style="thin">
          <color indexed="64"/>
        </right>
        <top/>
        <bottom/>
      </border>
    </dxf>
  </rfmt>
  <rfmt sheetId="1" sqref="H16:H20" start="0" length="0">
    <dxf>
      <border>
        <right style="thin">
          <color indexed="64"/>
        </right>
      </border>
    </dxf>
  </rfmt>
  <rfmt sheetId="1" sqref="H22:H33" start="0" length="0">
    <dxf>
      <border>
        <right style="thin">
          <color indexed="64"/>
        </right>
      </border>
    </dxf>
  </rfmt>
  <rfmt sheetId="1" sqref="H35:H42" start="0" length="0">
    <dxf>
      <border>
        <right style="thin">
          <color indexed="64"/>
        </right>
      </border>
    </dxf>
  </rfmt>
  <rfmt sheetId="1" sqref="H44:H51" start="0" length="0">
    <dxf>
      <border>
        <right style="thin">
          <color indexed="64"/>
        </right>
      </border>
    </dxf>
  </rfmt>
  <rfmt sheetId="1" sqref="H53:H54" start="0" length="0">
    <dxf>
      <border>
        <right style="thin">
          <color indexed="64"/>
        </right>
      </border>
    </dxf>
  </rfmt>
  <rfmt sheetId="1" sqref="H56" start="0" length="0">
    <dxf>
      <border>
        <left style="medium">
          <color indexed="64"/>
        </left>
        <right style="thin">
          <color indexed="64"/>
        </right>
        <top/>
        <bottom/>
      </border>
    </dxf>
  </rfmt>
  <rfmt sheetId="1" sqref="N27" start="0" length="0">
    <dxf>
      <border outline="0">
        <right/>
      </border>
    </dxf>
  </rfmt>
  <rfmt sheetId="1" sqref="H13" start="0" length="0">
    <dxf>
      <border>
        <left style="medium">
          <color indexed="64"/>
        </left>
        <right style="thin">
          <color indexed="64"/>
        </right>
        <top/>
        <bottom/>
      </border>
    </dxf>
  </rfmt>
  <rfmt sheetId="1" sqref="E13" start="0" length="0">
    <dxf>
      <fill>
        <patternFill patternType="none">
          <bgColor indexed="65"/>
        </patternFill>
      </fill>
    </dxf>
  </rfmt>
  <rfmt sheetId="1" sqref="E13">
    <dxf>
      <alignment vertical="top" readingOrder="0"/>
    </dxf>
  </rfmt>
  <rfmt sheetId="1" sqref="E13">
    <dxf>
      <alignment vertical="center" readingOrder="0"/>
    </dxf>
  </rfmt>
  <rfmt sheetId="1" sqref="E13">
    <dxf>
      <alignment vertical="bottom" readingOrder="0"/>
    </dxf>
  </rfmt>
  <rfmt sheetId="1" sqref="E13">
    <dxf>
      <alignment vertical="center" readingOrder="0"/>
    </dxf>
  </rfmt>
  <rfmt sheetId="1" sqref="E16:E20">
    <dxf>
      <fill>
        <patternFill patternType="none">
          <bgColor auto="1"/>
        </patternFill>
      </fill>
    </dxf>
  </rfmt>
  <rfmt sheetId="1" sqref="E22:E33">
    <dxf>
      <fill>
        <patternFill patternType="none">
          <bgColor auto="1"/>
        </patternFill>
      </fill>
    </dxf>
  </rfmt>
  <rfmt sheetId="1" sqref="E35:E42">
    <dxf>
      <fill>
        <patternFill patternType="none">
          <bgColor auto="1"/>
        </patternFill>
      </fill>
    </dxf>
  </rfmt>
  <rfmt sheetId="1" sqref="E44:E51">
    <dxf>
      <fill>
        <patternFill patternType="none">
          <bgColor auto="1"/>
        </patternFill>
      </fill>
    </dxf>
  </rfmt>
  <rfmt sheetId="1" sqref="A53:G54">
    <dxf>
      <fill>
        <patternFill patternType="none">
          <bgColor auto="1"/>
        </patternFill>
      </fill>
    </dxf>
  </rfmt>
  <rfmt sheetId="1" sqref="E56:G56">
    <dxf>
      <fill>
        <patternFill patternType="none">
          <bgColor auto="1"/>
        </patternFill>
      </fill>
    </dxf>
  </rfmt>
  <rfmt sheetId="1" sqref="E16:E19">
    <dxf>
      <fill>
        <patternFill patternType="solid">
          <bgColor theme="6" tint="0.79998168889431442"/>
        </patternFill>
      </fill>
    </dxf>
  </rfmt>
  <rfmt sheetId="1" sqref="E22:E32">
    <dxf>
      <fill>
        <patternFill patternType="solid">
          <bgColor theme="6" tint="0.79998168889431442"/>
        </patternFill>
      </fill>
    </dxf>
  </rfmt>
  <rfmt sheetId="1" sqref="E35:E41">
    <dxf>
      <fill>
        <patternFill patternType="solid">
          <bgColor theme="6" tint="0.79998168889431442"/>
        </patternFill>
      </fill>
    </dxf>
  </rfmt>
  <rfmt sheetId="1" sqref="E44:E50">
    <dxf>
      <fill>
        <patternFill patternType="solid">
          <bgColor theme="6" tint="0.79998168889431442"/>
        </patternFill>
      </fill>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3" start="0" length="0">
    <dxf>
      <border>
        <left style="medium">
          <color indexed="64"/>
        </left>
        <right style="medium">
          <color indexed="64"/>
        </right>
        <top/>
        <bottom/>
      </border>
    </dxf>
  </rfmt>
  <rfmt sheetId="1" sqref="H16:H20" start="0" length="0">
    <dxf>
      <border>
        <right style="medium">
          <color indexed="64"/>
        </right>
      </border>
    </dxf>
  </rfmt>
  <rfmt sheetId="1" sqref="H22:H33" start="0" length="0">
    <dxf>
      <border>
        <right style="medium">
          <color indexed="64"/>
        </right>
      </border>
    </dxf>
  </rfmt>
  <rfmt sheetId="1" sqref="H35:H42" start="0" length="0">
    <dxf>
      <border>
        <right style="medium">
          <color indexed="64"/>
        </right>
      </border>
    </dxf>
  </rfmt>
  <rfmt sheetId="1" sqref="H44:H51" start="0" length="0">
    <dxf>
      <border>
        <right style="medium">
          <color indexed="64"/>
        </right>
      </border>
    </dxf>
  </rfmt>
  <rfmt sheetId="1" sqref="H53:H54" start="0" length="0">
    <dxf>
      <border>
        <right style="medium">
          <color indexed="64"/>
        </right>
      </border>
    </dxf>
  </rfmt>
  <rfmt sheetId="1" sqref="H56" start="0" length="0">
    <dxf>
      <border>
        <left style="medium">
          <color indexed="64"/>
        </left>
        <right style="medium">
          <color indexed="64"/>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6" sId="1" numFmtId="19">
    <oc r="H7">
      <v>43543</v>
    </oc>
    <nc r="H7">
      <v>43637</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8" sId="1">
    <oc r="E13" t="inlineStr">
      <is>
        <t xml:space="preserve">2018
</t>
      </is>
    </oc>
    <nc r="E13">
      <v>2018</v>
    </nc>
  </rcc>
  <rcv guid="{9C6C87B9-5F5E-44FD-B0BA-E9633FC79632}" action="delete"/>
  <rdn rId="0" localSheetId="1" customView="1" name="Z_9C6C87B9_5F5E_44FD_B0BA_E9633FC79632_.wvu.PrintArea" hidden="1" oldHidden="1">
    <formula>'B-01-02'!$A$9:$G$61</formula>
    <oldFormula>'B-01-02'!$A$9:$G$61</oldFormula>
  </rdn>
  <rcv guid="{9C6C87B9-5F5E-44FD-B0BA-E9633FC79632}"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59" start="0" length="0">
    <dxf>
      <border outline="0">
        <left style="medium">
          <color indexed="64"/>
        </left>
        <right style="medium">
          <color indexed="64"/>
        </right>
      </border>
    </dxf>
  </rfmt>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59" start="0" length="0">
    <dxf>
      <border>
        <left/>
        <right/>
        <top/>
        <bottom/>
      </border>
    </dxf>
  </rfmt>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'B-01-02'!$A$9:$G$61</formula>
    <oldFormula>'B-01-02'!$A$9:$G$61</oldFormula>
  </rdn>
  <rdn rId="0" localSheetId="1" customView="1" name="Z_41E765B8_9595_4534_B8EF_076124D607FF_.wvu.Rows" hidden="1" oldHidden="1">
    <formula>'B-01-02'!$1:$8</formula>
    <oldFormula>'B-01-02'!$1:$8</oldFormula>
  </rdn>
  <rcv guid="{41E765B8-9595-4534-B8EF-076124D607FF}" action="add"/>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7BEAF955_D38C_4632_AF51_A6C5A6D20C95_.wvu.PrintArea" hidden="1" oldHidden="1">
    <formula>'B-01-02'!$A$9:$G$61</formula>
  </rdn>
  <rdn rId="0" localSheetId="1" customView="1" name="Z_7BEAF955_D38C_4632_AF51_A6C5A6D20C95_.wvu.Rows" hidden="1" oldHidden="1">
    <formula>'B-01-02'!$1:$8</formula>
  </rdn>
  <rcv guid="{7BEAF955-D38C-4632-AF51-A6C5A6D20C95}"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6" sId="1">
    <oc r="E13">
      <v>2018</v>
    </oc>
    <nc r="E13">
      <v>2021</v>
    </nc>
  </rcc>
  <rcc rId="257" sId="1">
    <oc r="F13" t="inlineStr">
      <is>
        <t>2019 Bridge</t>
      </is>
    </oc>
    <nc r="F13">
      <v>2022</v>
    </nc>
  </rcc>
  <rcc rId="258" sId="1">
    <oc r="B13">
      <f>C13-1</f>
    </oc>
    <nc r="B13">
      <v>2018</v>
    </nc>
  </rcc>
  <rcc rId="259" sId="1">
    <oc r="C13">
      <f>D13-1</f>
    </oc>
    <nc r="C13">
      <v>2019</v>
    </nc>
  </rcc>
  <rcc rId="260" sId="1">
    <oc r="D13">
      <v>2017</v>
    </oc>
    <nc r="D13">
      <v>2020</v>
    </nc>
  </rcc>
  <rrc rId="261" sId="1" ref="H1:H1048576" action="insertCol">
    <undo index="0" exp="area" ref3D="1" dr="$A$1:$XFD$8" dn="Z_41E765B8_9595_4534_B8EF_076124D607FF_.wvu.Rows" sId="1"/>
    <undo index="0" exp="area" ref3D="1" dr="$A$1:$XFD$8" dn="Z_8B035A7E_78F7_47FF_98E9_4325725B1FA2_.wvu.Rows" sId="1"/>
    <undo index="0" exp="area" ref3D="1" dr="$A$1:$XFD$8" dn="Z_7BEAF955_D38C_4632_AF51_A6C5A6D20C95_.wvu.Rows" sId="1"/>
  </rrc>
  <rrc rId="262" sId="1" ref="H1:H1048576" action="insertCol">
    <undo index="0" exp="area" ref3D="1" dr="$A$1:$XFD$8" dn="Z_41E765B8_9595_4534_B8EF_076124D607FF_.wvu.Rows" sId="1"/>
    <undo index="0" exp="area" ref3D="1" dr="$A$1:$XFD$8" dn="Z_8B035A7E_78F7_47FF_98E9_4325725B1FA2_.wvu.Rows" sId="1"/>
    <undo index="0" exp="area" ref3D="1" dr="$A$1:$XFD$8" dn="Z_7BEAF955_D38C_4632_AF51_A6C5A6D20C95_.wvu.Rows" sId="1"/>
  </rrc>
  <rrc rId="263" sId="1" ref="H1:H1048576" action="insertCol">
    <undo index="0" exp="area" ref3D="1" dr="$A$1:$XFD$8" dn="Z_41E765B8_9595_4534_B8EF_076124D607FF_.wvu.Rows" sId="1"/>
    <undo index="0" exp="area" ref3D="1" dr="$A$1:$XFD$8" dn="Z_8B035A7E_78F7_47FF_98E9_4325725B1FA2_.wvu.Rows" sId="1"/>
    <undo index="0" exp="area" ref3D="1" dr="$A$1:$XFD$8" dn="Z_7BEAF955_D38C_4632_AF51_A6C5A6D20C95_.wvu.Rows" sId="1"/>
  </rrc>
  <rrc rId="264" sId="1" ref="H1:H1048576" action="insertCol">
    <undo index="0" exp="area" ref3D="1" dr="$A$1:$XFD$8" dn="Z_41E765B8_9595_4534_B8EF_076124D607FF_.wvu.Rows" sId="1"/>
    <undo index="0" exp="area" ref3D="1" dr="$A$1:$XFD$8" dn="Z_8B035A7E_78F7_47FF_98E9_4325725B1FA2_.wvu.Rows" sId="1"/>
    <undo index="0" exp="area" ref3D="1" dr="$A$1:$XFD$8" dn="Z_7BEAF955_D38C_4632_AF51_A6C5A6D20C95_.wvu.Rows" sId="1"/>
  </rrc>
  <rfmt sheetId="1" sqref="K13" start="0" length="0">
    <dxf>
      <border outline="0">
        <left style="thin">
          <color indexed="64"/>
        </left>
        <top style="medium">
          <color indexed="64"/>
        </top>
        <bottom style="thin">
          <color indexed="64"/>
        </bottom>
      </border>
    </dxf>
  </rfmt>
  <rcc rId="265" sId="1" odxf="1" dxf="1">
    <nc r="K14" t="inlineStr">
      <is>
        <t>USGAAP</t>
      </is>
    </nc>
    <odxf>
      <border outline="0">
        <left/>
        <right/>
        <bottom/>
      </border>
    </odxf>
    <ndxf>
      <border outline="0">
        <left style="thin">
          <color indexed="64"/>
        </left>
        <right style="medium">
          <color indexed="64"/>
        </right>
        <bottom style="thin">
          <color indexed="64"/>
        </bottom>
      </border>
    </ndxf>
  </rcc>
  <rfmt sheetId="1" sqref="K15" start="0" length="0">
    <dxf>
      <border outline="0">
        <left style="thin">
          <color indexed="64"/>
        </left>
        <right style="medium">
          <color indexed="64"/>
        </right>
        <top style="thin">
          <color indexed="64"/>
        </top>
        <bottom style="thin">
          <color indexed="64"/>
        </bottom>
      </border>
    </dxf>
  </rfmt>
  <rcc rId="266" sId="1" odxf="1" dxf="1" numFmtId="4">
    <nc r="K16">
      <v>0.8820521125757087</v>
    </nc>
    <odxf>
      <border outline="0">
        <left/>
      </border>
    </odxf>
    <ndxf>
      <border outline="0">
        <left style="thin">
          <color indexed="64"/>
        </left>
      </border>
    </ndxf>
  </rcc>
  <rcc rId="267" sId="1" odxf="1" dxf="1" numFmtId="4">
    <nc r="K17">
      <v>2.2590296492626565</v>
    </nc>
    <odxf>
      <border outline="0">
        <left/>
        <top/>
        <bottom/>
      </border>
    </odxf>
    <ndxf>
      <border outline="0">
        <left style="thin">
          <color indexed="64"/>
        </left>
        <top style="thin">
          <color indexed="64"/>
        </top>
        <bottom style="thin">
          <color indexed="64"/>
        </bottom>
      </border>
    </ndxf>
  </rcc>
  <rcc rId="268" sId="1" odxf="1" dxf="1" numFmtId="4">
    <nc r="K18">
      <v>21.618562608504234</v>
    </nc>
    <odxf>
      <border outline="0">
        <left/>
        <top/>
        <bottom/>
      </border>
    </odxf>
    <ndxf>
      <border outline="0">
        <left style="thin">
          <color indexed="64"/>
        </left>
        <top style="thin">
          <color indexed="64"/>
        </top>
        <bottom style="thin">
          <color indexed="64"/>
        </bottom>
      </border>
    </ndxf>
  </rcc>
  <rcc rId="269" sId="1" odxf="1" dxf="1" numFmtId="4">
    <nc r="K19">
      <v>0</v>
    </nc>
    <odxf>
      <border outline="0">
        <left/>
        <top/>
      </border>
    </odxf>
    <ndxf>
      <border outline="0">
        <left style="thin">
          <color indexed="64"/>
        </left>
        <top style="thin">
          <color indexed="64"/>
        </top>
      </border>
    </ndxf>
  </rcc>
  <rcc rId="270" sId="1" odxf="1" dxf="1">
    <nc r="K20">
      <f>SUM(K16:K19)</f>
    </nc>
    <odxf>
      <border outline="0">
        <left/>
        <top/>
        <bottom/>
      </border>
    </odxf>
    <ndxf>
      <border outline="0">
        <left style="thin">
          <color indexed="64"/>
        </left>
        <top style="thin">
          <color indexed="64"/>
        </top>
        <bottom style="thin">
          <color indexed="64"/>
        </bottom>
      </border>
    </ndxf>
  </rcc>
  <rfmt sheetId="1" sqref="K21" start="0" length="0">
    <dxf>
      <border outline="0">
        <left style="thin">
          <color indexed="64"/>
        </left>
        <right style="medium">
          <color indexed="64"/>
        </right>
        <top style="thin">
          <color indexed="64"/>
        </top>
        <bottom style="thin">
          <color indexed="64"/>
        </bottom>
      </border>
    </dxf>
  </rfmt>
  <rcc rId="271" sId="1" odxf="1" dxf="1" numFmtId="4">
    <nc r="K22">
      <v>4.1000000400000003</v>
    </nc>
    <odxf>
      <border outline="0">
        <left/>
      </border>
    </odxf>
    <ndxf>
      <border outline="0">
        <left style="thin">
          <color indexed="64"/>
        </left>
      </border>
    </ndxf>
  </rcc>
  <rcc rId="272" sId="1" odxf="1" dxf="1" numFmtId="4">
    <nc r="K23">
      <v>323.90406877294311</v>
    </nc>
    <odxf>
      <border outline="0">
        <left/>
        <top/>
        <bottom/>
      </border>
    </odxf>
    <ndxf>
      <border outline="0">
        <left style="thin">
          <color indexed="64"/>
        </left>
        <top style="thin">
          <color indexed="64"/>
        </top>
        <bottom style="thin">
          <color indexed="64"/>
        </bottom>
      </border>
    </ndxf>
  </rcc>
  <rcc rId="273" sId="1" odxf="1" dxf="1" numFmtId="4">
    <nc r="K24">
      <v>405.07076375559814</v>
    </nc>
    <odxf>
      <border outline="0">
        <left/>
        <top/>
      </border>
    </odxf>
    <ndxf>
      <border outline="0">
        <left style="thin">
          <color indexed="64"/>
        </left>
        <top style="thin">
          <color indexed="64"/>
        </top>
      </border>
    </ndxf>
  </rcc>
  <rcc rId="274" sId="1" odxf="1" dxf="1" numFmtId="4">
    <nc r="K25">
      <v>7.0541631213820635</v>
    </nc>
    <odxf>
      <border outline="0">
        <left/>
        <top/>
      </border>
    </odxf>
    <ndxf>
      <border outline="0">
        <left style="thin">
          <color indexed="64"/>
        </left>
        <top style="thin">
          <color indexed="64"/>
        </top>
      </border>
    </ndxf>
  </rcc>
  <rcc rId="275" sId="1" odxf="1" dxf="1" numFmtId="4">
    <nc r="K26">
      <v>2.9999999999999997E-8</v>
    </nc>
    <odxf>
      <border outline="0">
        <left/>
        <top/>
      </border>
    </odxf>
    <ndxf>
      <border outline="0">
        <left style="thin">
          <color indexed="64"/>
        </left>
        <top style="thin">
          <color indexed="64"/>
        </top>
      </border>
    </ndxf>
  </rcc>
  <rcc rId="276" sId="1" odxf="1" dxf="1" numFmtId="4">
    <nc r="K27">
      <v>0</v>
    </nc>
    <odxf>
      <border outline="0">
        <left/>
        <top/>
      </border>
    </odxf>
    <ndxf>
      <border outline="0">
        <left style="thin">
          <color indexed="64"/>
        </left>
        <top style="thin">
          <color indexed="64"/>
        </top>
      </border>
    </ndxf>
  </rcc>
  <rcc rId="277" sId="1" odxf="1" dxf="1" numFmtId="4">
    <nc r="K28">
      <v>77.667391392164717</v>
    </nc>
    <odxf>
      <border outline="0">
        <left/>
        <top/>
      </border>
    </odxf>
    <ndxf>
      <border outline="0">
        <left style="thin">
          <color indexed="64"/>
        </left>
        <top style="thin">
          <color indexed="64"/>
        </top>
      </border>
    </ndxf>
  </rcc>
  <rcc rId="278" sId="1" odxf="1" dxf="1" numFmtId="4">
    <nc r="K29">
      <v>0</v>
    </nc>
    <odxf>
      <border outline="0">
        <left/>
        <top/>
      </border>
    </odxf>
    <ndxf>
      <border outline="0">
        <left style="thin">
          <color indexed="64"/>
        </left>
        <top style="thin">
          <color indexed="64"/>
        </top>
      </border>
    </ndxf>
  </rcc>
  <rcc rId="279" sId="1" odxf="1" dxf="1" numFmtId="4">
    <nc r="K30">
      <v>0</v>
    </nc>
    <odxf>
      <border outline="0">
        <left/>
        <top/>
      </border>
    </odxf>
    <ndxf>
      <border outline="0">
        <left style="thin">
          <color indexed="64"/>
        </left>
        <top style="thin">
          <color indexed="64"/>
        </top>
      </border>
    </ndxf>
  </rcc>
  <rcc rId="280" sId="1" odxf="1" dxf="1" numFmtId="4">
    <nc r="K31">
      <v>0</v>
    </nc>
    <odxf>
      <border outline="0">
        <left/>
        <top/>
      </border>
    </odxf>
    <ndxf>
      <border outline="0">
        <left style="thin">
          <color indexed="64"/>
        </left>
        <top style="thin">
          <color indexed="64"/>
        </top>
      </border>
    </ndxf>
  </rcc>
  <rcc rId="281" sId="1" odxf="1" dxf="1" numFmtId="4">
    <nc r="K32">
      <v>47.424024754250283</v>
    </nc>
    <odxf>
      <border outline="0">
        <left/>
        <top/>
      </border>
    </odxf>
    <ndxf>
      <border outline="0">
        <left style="thin">
          <color indexed="64"/>
        </left>
        <top style="thin">
          <color indexed="64"/>
        </top>
      </border>
    </ndxf>
  </rcc>
  <rcc rId="282" sId="1" odxf="1" dxf="1">
    <nc r="K33">
      <f>SUM(K22:K32)</f>
    </nc>
    <odxf>
      <border outline="0">
        <left/>
        <top/>
        <bottom/>
      </border>
    </odxf>
    <ndxf>
      <border outline="0">
        <left style="thin">
          <color indexed="64"/>
        </left>
        <top style="thin">
          <color indexed="64"/>
        </top>
        <bottom style="thin">
          <color indexed="64"/>
        </bottom>
      </border>
    </ndxf>
  </rcc>
  <rfmt sheetId="1" sqref="K34" start="0" length="0">
    <dxf>
      <border outline="0">
        <left style="thin">
          <color indexed="64"/>
        </left>
        <right style="medium">
          <color indexed="64"/>
        </right>
        <top style="thin">
          <color indexed="64"/>
        </top>
        <bottom style="thin">
          <color indexed="64"/>
        </bottom>
      </border>
    </dxf>
  </rfmt>
  <rcc rId="283" sId="1" odxf="1" dxf="1" numFmtId="4">
    <nc r="K35">
      <v>121.03976083608696</v>
    </nc>
    <odxf>
      <border outline="0">
        <left/>
      </border>
    </odxf>
    <ndxf>
      <border outline="0">
        <left style="thin">
          <color indexed="64"/>
        </left>
      </border>
    </ndxf>
  </rcc>
  <rcc rId="284" sId="1" odxf="1" dxf="1" numFmtId="4">
    <nc r="K36">
      <v>73.948237493781022</v>
    </nc>
    <odxf>
      <border outline="0">
        <left/>
        <top/>
        <bottom/>
      </border>
    </odxf>
    <ndxf>
      <border outline="0">
        <left style="thin">
          <color indexed="64"/>
        </left>
        <top style="thin">
          <color indexed="64"/>
        </top>
        <bottom style="thin">
          <color indexed="64"/>
        </bottom>
      </border>
    </ndxf>
  </rcc>
  <rcc rId="285" sId="1" odxf="1" dxf="1" numFmtId="4">
    <nc r="K37">
      <v>0</v>
    </nc>
    <odxf>
      <border outline="0">
        <left/>
        <top/>
      </border>
    </odxf>
    <ndxf>
      <border outline="0">
        <left style="thin">
          <color indexed="64"/>
        </left>
        <top style="thin">
          <color indexed="64"/>
        </top>
      </border>
    </ndxf>
  </rcc>
  <rcc rId="286" sId="1" odxf="1" dxf="1" numFmtId="4">
    <nc r="K38">
      <v>0</v>
    </nc>
    <odxf>
      <border outline="0">
        <left/>
        <top/>
      </border>
    </odxf>
    <ndxf>
      <border outline="0">
        <left style="thin">
          <color indexed="64"/>
        </left>
        <top style="thin">
          <color indexed="64"/>
        </top>
      </border>
    </ndxf>
  </rcc>
  <rcc rId="287" sId="1" odxf="1" dxf="1" numFmtId="4">
    <nc r="K39">
      <v>0.29960617941936429</v>
    </nc>
    <odxf>
      <border outline="0">
        <left/>
        <top/>
      </border>
    </odxf>
    <ndxf>
      <border outline="0">
        <left style="thin">
          <color indexed="64"/>
        </left>
        <top style="thin">
          <color indexed="64"/>
        </top>
      </border>
    </ndxf>
  </rcc>
  <rcc rId="288" sId="1" odxf="1" dxf="1" numFmtId="4">
    <nc r="K40">
      <v>4.6686256755423852</v>
    </nc>
    <odxf>
      <border outline="0">
        <left/>
        <top/>
      </border>
    </odxf>
    <ndxf>
      <border outline="0">
        <left style="thin">
          <color indexed="64"/>
        </left>
        <top style="thin">
          <color indexed="64"/>
        </top>
      </border>
    </ndxf>
  </rcc>
  <rcc rId="289" sId="1" odxf="1" dxf="1" numFmtId="4">
    <nc r="K41">
      <v>4.160436673404587</v>
    </nc>
    <odxf>
      <border outline="0">
        <left/>
        <top/>
      </border>
    </odxf>
    <ndxf>
      <border outline="0">
        <left style="thin">
          <color indexed="64"/>
        </left>
        <top style="thin">
          <color indexed="64"/>
        </top>
      </border>
    </ndxf>
  </rcc>
  <rcc rId="290" sId="1" odxf="1" dxf="1">
    <nc r="K42">
      <f>SUM(K35:K41)</f>
    </nc>
    <odxf>
      <border outline="0">
        <left/>
        <top/>
        <bottom/>
      </border>
    </odxf>
    <ndxf>
      <border outline="0">
        <left style="thin">
          <color indexed="64"/>
        </left>
        <top style="thin">
          <color indexed="64"/>
        </top>
        <bottom style="thin">
          <color indexed="64"/>
        </bottom>
      </border>
    </ndxf>
  </rcc>
  <rfmt sheetId="1" sqref="K43" start="0" length="0">
    <dxf>
      <border outline="0">
        <left style="thin">
          <color indexed="64"/>
        </left>
        <right style="medium">
          <color indexed="64"/>
        </right>
        <bottom style="thin">
          <color indexed="64"/>
        </bottom>
      </border>
    </dxf>
  </rfmt>
  <rcc rId="291" sId="1" odxf="1" dxf="1" numFmtId="4">
    <nc r="K44">
      <v>8.0976817765739995</v>
    </nc>
    <odxf>
      <border outline="0">
        <left/>
      </border>
    </odxf>
    <ndxf>
      <border outline="0">
        <left style="thin">
          <color indexed="64"/>
        </left>
      </border>
    </ndxf>
  </rcc>
  <rcc rId="292" sId="1" odxf="1" dxf="1" numFmtId="4">
    <nc r="K45">
      <v>35.277645686883787</v>
    </nc>
    <odxf>
      <border outline="0">
        <left/>
        <top/>
        <bottom/>
      </border>
    </odxf>
    <ndxf>
      <border outline="0">
        <left style="thin">
          <color indexed="64"/>
        </left>
        <top style="thin">
          <color indexed="64"/>
        </top>
        <bottom style="thin">
          <color indexed="64"/>
        </bottom>
      </border>
    </ndxf>
  </rcc>
  <rcc rId="293" sId="1" odxf="1" dxf="1" numFmtId="4">
    <nc r="K46">
      <v>25.656745437056344</v>
    </nc>
    <odxf>
      <border outline="0">
        <left/>
        <top/>
      </border>
    </odxf>
    <ndxf>
      <border outline="0">
        <left style="thin">
          <color indexed="64"/>
        </left>
        <top style="thin">
          <color indexed="64"/>
        </top>
      </border>
    </ndxf>
  </rcc>
  <rcc rId="294" sId="1" odxf="1" dxf="1" numFmtId="4">
    <nc r="K47">
      <v>21.134993783463511</v>
    </nc>
    <odxf>
      <border outline="0">
        <left/>
        <top/>
      </border>
    </odxf>
    <ndxf>
      <border outline="0">
        <left style="thin">
          <color indexed="64"/>
        </left>
        <top style="thin">
          <color indexed="64"/>
        </top>
      </border>
    </ndxf>
  </rcc>
  <rcc rId="295" sId="1" odxf="1" dxf="1" numFmtId="4">
    <nc r="K48">
      <v>0</v>
    </nc>
    <odxf>
      <border outline="0">
        <left/>
        <top/>
      </border>
    </odxf>
    <ndxf>
      <border outline="0">
        <left style="thin">
          <color indexed="64"/>
        </left>
        <top style="thin">
          <color indexed="64"/>
        </top>
      </border>
    </ndxf>
  </rcc>
  <rcc rId="296" sId="1" odxf="1" dxf="1" numFmtId="4">
    <nc r="K49">
      <v>9.4439374800000007</v>
    </nc>
    <odxf>
      <border outline="0">
        <left/>
        <top/>
      </border>
    </odxf>
    <ndxf>
      <border outline="0">
        <left style="thin">
          <color indexed="64"/>
        </left>
        <top style="thin">
          <color indexed="64"/>
        </top>
      </border>
    </ndxf>
  </rcc>
  <rcc rId="297" sId="1" odxf="1" dxf="1" numFmtId="4">
    <nc r="K50">
      <v>15.768378950765999</v>
    </nc>
    <odxf>
      <border outline="0">
        <left/>
        <top/>
      </border>
    </odxf>
    <ndxf>
      <border outline="0">
        <left style="thin">
          <color indexed="64"/>
        </left>
        <top style="thin">
          <color indexed="64"/>
        </top>
      </border>
    </ndxf>
  </rcc>
  <rcc rId="298" sId="1" odxf="1" dxf="1">
    <nc r="K51">
      <f>SUM(K44:K50)</f>
    </nc>
    <odxf>
      <border outline="0">
        <left/>
        <top/>
        <bottom/>
      </border>
    </odxf>
    <ndxf>
      <border outline="0">
        <left style="thin">
          <color indexed="64"/>
        </left>
        <top style="thin">
          <color indexed="64"/>
        </top>
        <bottom style="thin">
          <color indexed="64"/>
        </bottom>
      </border>
    </ndxf>
  </rcc>
  <rcc rId="299" sId="1" odxf="1" dxf="1" numFmtId="4">
    <nc r="K52">
      <v>-17.00000004</v>
    </nc>
    <odxf>
      <border outline="0">
        <left/>
        <right/>
        <top/>
        <bottom/>
      </border>
    </odxf>
    <ndxf>
      <border outline="0">
        <left style="thin">
          <color indexed="64"/>
        </left>
        <right style="medium">
          <color indexed="64"/>
        </right>
        <top style="thin">
          <color indexed="64"/>
        </top>
        <bottom style="thin">
          <color indexed="64"/>
        </bottom>
      </border>
    </ndxf>
  </rcc>
  <rcc rId="300" sId="1" odxf="1" dxf="1" numFmtId="4">
    <nc r="K53">
      <v>-0.29315600000000003</v>
    </nc>
    <odxf>
      <border outline="0">
        <left/>
      </border>
    </odxf>
    <ndxf>
      <border outline="0">
        <left style="thin">
          <color indexed="64"/>
        </left>
      </border>
    </ndxf>
  </rcc>
  <rcc rId="301" sId="1" odxf="1" dxf="1">
    <nc r="K54">
      <f>SUMPRODUCT(--($A15:$A52="Sub-Total"), K$15:K$52)+K52+K53</f>
    </nc>
    <odxf>
      <border outline="0">
        <left/>
        <top/>
        <bottom/>
      </border>
    </odxf>
    <ndxf>
      <border outline="0">
        <left style="thin">
          <color indexed="64"/>
        </left>
        <top style="double">
          <color indexed="64"/>
        </top>
        <bottom style="medium">
          <color indexed="64"/>
        </bottom>
      </border>
    </ndxf>
  </rcc>
  <rfmt sheetId="1" sqref="K55" start="0" length="0">
    <dxf>
      <border outline="0">
        <left style="thin">
          <color indexed="64"/>
        </left>
        <right style="medium">
          <color indexed="64"/>
        </right>
        <top style="thin">
          <color indexed="64"/>
        </top>
        <bottom style="thin">
          <color indexed="64"/>
        </bottom>
      </border>
    </dxf>
  </rfmt>
  <rcc rId="302" sId="1" odxf="1" dxf="1">
    <nc r="K56">
      <f>K54+K55</f>
    </nc>
    <odxf>
      <border outline="0">
        <left/>
        <top/>
        <bottom/>
      </border>
    </odxf>
    <ndxf>
      <border outline="0">
        <left style="thin">
          <color indexed="64"/>
        </left>
        <top style="double">
          <color indexed="64"/>
        </top>
        <bottom style="medium">
          <color indexed="64"/>
        </bottom>
      </border>
    </ndxf>
  </rcc>
  <rfmt sheetId="1" sqref="H13" start="0" length="0">
    <dxf>
      <border outline="0">
        <left style="thin">
          <color indexed="64"/>
        </left>
        <top style="medium">
          <color indexed="64"/>
        </top>
        <bottom style="thin">
          <color indexed="64"/>
        </bottom>
      </border>
    </dxf>
  </rfmt>
  <rfmt sheetId="1" sqref="I13" start="0" length="0">
    <dxf>
      <border outline="0">
        <left style="thin">
          <color indexed="64"/>
        </left>
        <top style="medium">
          <color indexed="64"/>
        </top>
        <bottom style="thin">
          <color indexed="64"/>
        </bottom>
      </border>
    </dxf>
  </rfmt>
  <rfmt sheetId="1" sqref="J13" start="0" length="0">
    <dxf>
      <border outline="0">
        <left style="thin">
          <color indexed="64"/>
        </left>
        <top style="medium">
          <color indexed="64"/>
        </top>
        <bottom style="thin">
          <color indexed="64"/>
        </bottom>
      </border>
    </dxf>
  </rfmt>
  <rcc rId="303" sId="1">
    <nc r="K13" t="inlineStr">
      <is>
        <t>2027
Test</t>
      </is>
    </nc>
  </rcc>
  <rfmt sheetId="1" sqref="H14" start="0" length="0">
    <dxf>
      <border outline="0">
        <left style="thin">
          <color indexed="64"/>
        </left>
        <right style="medium">
          <color indexed="64"/>
        </right>
        <bottom style="thin">
          <color indexed="64"/>
        </bottom>
      </border>
    </dxf>
  </rfmt>
  <rfmt sheetId="1" sqref="I14" start="0" length="0">
    <dxf>
      <border outline="0">
        <left style="thin">
          <color indexed="64"/>
        </left>
        <right style="medium">
          <color indexed="64"/>
        </right>
        <bottom style="thin">
          <color indexed="64"/>
        </bottom>
      </border>
    </dxf>
  </rfmt>
  <rfmt sheetId="1" sqref="J14" start="0" length="0">
    <dxf>
      <border outline="0">
        <left style="thin">
          <color indexed="64"/>
        </left>
        <right style="medium">
          <color indexed="64"/>
        </right>
        <bottom style="thin">
          <color indexed="64"/>
        </bottom>
      </border>
    </dxf>
  </rfmt>
  <rfmt sheetId="1" sqref="H15" start="0" length="0">
    <dxf>
      <border outline="0">
        <left style="thin">
          <color indexed="64"/>
        </left>
        <right style="thin">
          <color indexed="64"/>
        </right>
        <top style="thin">
          <color indexed="64"/>
        </top>
        <bottom style="thin">
          <color indexed="64"/>
        </bottom>
      </border>
    </dxf>
  </rfmt>
  <rfmt sheetId="1" sqref="I15" start="0" length="0">
    <dxf>
      <border outline="0">
        <left style="thin">
          <color indexed="64"/>
        </left>
        <right style="thin">
          <color indexed="64"/>
        </right>
        <top style="thin">
          <color indexed="64"/>
        </top>
        <bottom style="thin">
          <color indexed="64"/>
        </bottom>
      </border>
    </dxf>
  </rfmt>
  <rfmt sheetId="1" sqref="J15" start="0" length="0">
    <dxf>
      <border outline="0">
        <left style="thin">
          <color indexed="64"/>
        </left>
        <right style="thin">
          <color indexed="64"/>
        </right>
        <top style="thin">
          <color indexed="64"/>
        </top>
        <bottom style="thin">
          <color indexed="64"/>
        </bottom>
      </border>
    </dxf>
  </rfmt>
  <rfmt sheetId="1" sqref="H16" start="0" length="0">
    <dxf>
      <border outline="0">
        <left style="thin">
          <color indexed="64"/>
        </left>
        <right style="thin">
          <color indexed="64"/>
        </right>
      </border>
    </dxf>
  </rfmt>
  <rfmt sheetId="1" sqref="I16" start="0" length="0">
    <dxf>
      <border outline="0">
        <left style="thin">
          <color indexed="64"/>
        </left>
        <right style="thin">
          <color indexed="64"/>
        </right>
      </border>
    </dxf>
  </rfmt>
  <rfmt sheetId="1" sqref="J16" start="0" length="0">
    <dxf>
      <border outline="0">
        <left style="thin">
          <color indexed="64"/>
        </left>
        <right style="thin">
          <color indexed="64"/>
        </right>
      </border>
    </dxf>
  </rfmt>
  <rfmt sheetId="1" sqref="H17" start="0" length="0">
    <dxf>
      <border outline="0">
        <left style="thin">
          <color indexed="64"/>
        </left>
        <right style="thin">
          <color indexed="64"/>
        </right>
        <top style="thin">
          <color indexed="64"/>
        </top>
        <bottom style="thin">
          <color indexed="64"/>
        </bottom>
      </border>
    </dxf>
  </rfmt>
  <rfmt sheetId="1" sqref="I17" start="0" length="0">
    <dxf>
      <border outline="0">
        <left style="thin">
          <color indexed="64"/>
        </left>
        <right style="thin">
          <color indexed="64"/>
        </right>
        <top style="thin">
          <color indexed="64"/>
        </top>
        <bottom style="thin">
          <color indexed="64"/>
        </bottom>
      </border>
    </dxf>
  </rfmt>
  <rfmt sheetId="1" sqref="J17" start="0" length="0">
    <dxf>
      <border outline="0">
        <left style="thin">
          <color indexed="64"/>
        </left>
        <right style="thin">
          <color indexed="64"/>
        </right>
        <top style="thin">
          <color indexed="64"/>
        </top>
        <bottom style="thin">
          <color indexed="64"/>
        </bottom>
      </border>
    </dxf>
  </rfmt>
  <rfmt sheetId="1" sqref="H18" start="0" length="0">
    <dxf>
      <border outline="0">
        <left style="thin">
          <color indexed="64"/>
        </left>
        <right style="thin">
          <color indexed="64"/>
        </right>
        <top style="thin">
          <color indexed="64"/>
        </top>
        <bottom style="thin">
          <color indexed="64"/>
        </bottom>
      </border>
    </dxf>
  </rfmt>
  <rfmt sheetId="1" sqref="I18" start="0" length="0">
    <dxf>
      <border outline="0">
        <left style="thin">
          <color indexed="64"/>
        </left>
        <right style="thin">
          <color indexed="64"/>
        </right>
        <top style="thin">
          <color indexed="64"/>
        </top>
        <bottom style="thin">
          <color indexed="64"/>
        </bottom>
      </border>
    </dxf>
  </rfmt>
  <rfmt sheetId="1" sqref="J18" start="0" length="0">
    <dxf>
      <border outline="0">
        <left style="thin">
          <color indexed="64"/>
        </left>
        <right style="thin">
          <color indexed="64"/>
        </right>
        <top style="thin">
          <color indexed="64"/>
        </top>
        <bottom style="thin">
          <color indexed="64"/>
        </bottom>
      </border>
    </dxf>
  </rfmt>
  <rfmt sheetId="1" sqref="H19" start="0" length="0">
    <dxf>
      <border outline="0">
        <left style="thin">
          <color indexed="64"/>
        </left>
        <right style="thin">
          <color indexed="64"/>
        </right>
        <top style="thin">
          <color indexed="64"/>
        </top>
      </border>
    </dxf>
  </rfmt>
  <rfmt sheetId="1" sqref="I19" start="0" length="0">
    <dxf>
      <border outline="0">
        <left style="thin">
          <color indexed="64"/>
        </left>
        <right style="thin">
          <color indexed="64"/>
        </right>
        <top style="thin">
          <color indexed="64"/>
        </top>
      </border>
    </dxf>
  </rfmt>
  <rfmt sheetId="1" sqref="J19" start="0" length="0">
    <dxf>
      <border outline="0">
        <left style="thin">
          <color indexed="64"/>
        </left>
        <right style="thin">
          <color indexed="64"/>
        </right>
        <top style="thin">
          <color indexed="64"/>
        </top>
      </border>
    </dxf>
  </rfmt>
  <rfmt sheetId="1" sqref="H20" start="0" length="0">
    <dxf>
      <border outline="0">
        <left style="thin">
          <color indexed="64"/>
        </left>
        <right style="thin">
          <color indexed="64"/>
        </right>
        <top style="thin">
          <color indexed="64"/>
        </top>
        <bottom style="thin">
          <color indexed="64"/>
        </bottom>
      </border>
    </dxf>
  </rfmt>
  <rfmt sheetId="1" sqref="I20" start="0" length="0">
    <dxf>
      <border outline="0">
        <left style="thin">
          <color indexed="64"/>
        </left>
        <right style="thin">
          <color indexed="64"/>
        </right>
        <top style="thin">
          <color indexed="64"/>
        </top>
        <bottom style="thin">
          <color indexed="64"/>
        </bottom>
      </border>
    </dxf>
  </rfmt>
  <rfmt sheetId="1" sqref="J20" start="0" length="0">
    <dxf>
      <border outline="0">
        <left style="thin">
          <color indexed="64"/>
        </left>
        <right style="thin">
          <color indexed="64"/>
        </right>
        <top style="thin">
          <color indexed="64"/>
        </top>
        <bottom style="thin">
          <color indexed="64"/>
        </bottom>
      </border>
    </dxf>
  </rfmt>
  <rfmt sheetId="1" sqref="H21" start="0" length="0">
    <dxf>
      <border outline="0">
        <left style="thin">
          <color indexed="64"/>
        </left>
        <right style="thin">
          <color indexed="64"/>
        </right>
        <top style="thin">
          <color indexed="64"/>
        </top>
        <bottom style="thin">
          <color indexed="64"/>
        </bottom>
      </border>
    </dxf>
  </rfmt>
  <rfmt sheetId="1" sqref="I21" start="0" length="0">
    <dxf>
      <border outline="0">
        <left style="thin">
          <color indexed="64"/>
        </left>
        <right style="thin">
          <color indexed="64"/>
        </right>
        <top style="thin">
          <color indexed="64"/>
        </top>
        <bottom style="thin">
          <color indexed="64"/>
        </bottom>
      </border>
    </dxf>
  </rfmt>
  <rfmt sheetId="1" sqref="J21" start="0" length="0">
    <dxf>
      <border outline="0">
        <left style="thin">
          <color indexed="64"/>
        </left>
        <right style="thin">
          <color indexed="64"/>
        </right>
        <top style="thin">
          <color indexed="64"/>
        </top>
        <bottom style="thin">
          <color indexed="64"/>
        </bottom>
      </border>
    </dxf>
  </rfmt>
  <rfmt sheetId="1" sqref="H22" start="0" length="0">
    <dxf>
      <border outline="0">
        <left style="thin">
          <color indexed="64"/>
        </left>
        <right style="thin">
          <color indexed="64"/>
        </right>
      </border>
    </dxf>
  </rfmt>
  <rfmt sheetId="1" sqref="I22" start="0" length="0">
    <dxf>
      <border outline="0">
        <left style="thin">
          <color indexed="64"/>
        </left>
        <right style="thin">
          <color indexed="64"/>
        </right>
      </border>
    </dxf>
  </rfmt>
  <rfmt sheetId="1" sqref="J22" start="0" length="0">
    <dxf>
      <border outline="0">
        <left style="thin">
          <color indexed="64"/>
        </left>
        <right style="thin">
          <color indexed="64"/>
        </right>
      </border>
    </dxf>
  </rfmt>
  <rfmt sheetId="1" sqref="H23" start="0" length="0">
    <dxf>
      <border outline="0">
        <left style="thin">
          <color indexed="64"/>
        </left>
        <right style="thin">
          <color indexed="64"/>
        </right>
        <top style="thin">
          <color indexed="64"/>
        </top>
        <bottom style="thin">
          <color indexed="64"/>
        </bottom>
      </border>
    </dxf>
  </rfmt>
  <rfmt sheetId="1" sqref="I23" start="0" length="0">
    <dxf>
      <border outline="0">
        <left style="thin">
          <color indexed="64"/>
        </left>
        <right style="thin">
          <color indexed="64"/>
        </right>
        <top style="thin">
          <color indexed="64"/>
        </top>
        <bottom style="thin">
          <color indexed="64"/>
        </bottom>
      </border>
    </dxf>
  </rfmt>
  <rfmt sheetId="1" sqref="J23" start="0" length="0">
    <dxf>
      <border outline="0">
        <left style="thin">
          <color indexed="64"/>
        </left>
        <right style="thin">
          <color indexed="64"/>
        </right>
        <top style="thin">
          <color indexed="64"/>
        </top>
        <bottom style="thin">
          <color indexed="64"/>
        </bottom>
      </border>
    </dxf>
  </rfmt>
  <rfmt sheetId="1" sqref="H24" start="0" length="0">
    <dxf>
      <border outline="0">
        <left style="thin">
          <color indexed="64"/>
        </left>
        <right style="thin">
          <color indexed="64"/>
        </right>
        <top style="thin">
          <color indexed="64"/>
        </top>
      </border>
    </dxf>
  </rfmt>
  <rfmt sheetId="1" sqref="I24" start="0" length="0">
    <dxf>
      <border outline="0">
        <left style="thin">
          <color indexed="64"/>
        </left>
        <right style="thin">
          <color indexed="64"/>
        </right>
        <top style="thin">
          <color indexed="64"/>
        </top>
      </border>
    </dxf>
  </rfmt>
  <rfmt sheetId="1" sqref="J24" start="0" length="0">
    <dxf>
      <border outline="0">
        <left style="thin">
          <color indexed="64"/>
        </left>
        <right style="thin">
          <color indexed="64"/>
        </right>
        <top style="thin">
          <color indexed="64"/>
        </top>
      </border>
    </dxf>
  </rfmt>
  <rfmt sheetId="1" sqref="H25" start="0" length="0">
    <dxf>
      <border outline="0">
        <left style="thin">
          <color indexed="64"/>
        </left>
        <right style="thin">
          <color indexed="64"/>
        </right>
        <top style="thin">
          <color indexed="64"/>
        </top>
      </border>
    </dxf>
  </rfmt>
  <rfmt sheetId="1" sqref="I25" start="0" length="0">
    <dxf>
      <border outline="0">
        <left style="thin">
          <color indexed="64"/>
        </left>
        <right style="thin">
          <color indexed="64"/>
        </right>
        <top style="thin">
          <color indexed="64"/>
        </top>
      </border>
    </dxf>
  </rfmt>
  <rfmt sheetId="1" sqref="J25" start="0" length="0">
    <dxf>
      <border outline="0">
        <left style="thin">
          <color indexed="64"/>
        </left>
        <right style="thin">
          <color indexed="64"/>
        </right>
        <top style="thin">
          <color indexed="64"/>
        </top>
      </border>
    </dxf>
  </rfmt>
  <rfmt sheetId="1" sqref="H26" start="0" length="0">
    <dxf>
      <border outline="0">
        <left style="thin">
          <color indexed="64"/>
        </left>
        <right style="thin">
          <color indexed="64"/>
        </right>
        <top style="thin">
          <color indexed="64"/>
        </top>
      </border>
    </dxf>
  </rfmt>
  <rfmt sheetId="1" sqref="I26" start="0" length="0">
    <dxf>
      <border outline="0">
        <left style="thin">
          <color indexed="64"/>
        </left>
        <right style="thin">
          <color indexed="64"/>
        </right>
        <top style="thin">
          <color indexed="64"/>
        </top>
      </border>
    </dxf>
  </rfmt>
  <rfmt sheetId="1" sqref="J26" start="0" length="0">
    <dxf>
      <border outline="0">
        <left style="thin">
          <color indexed="64"/>
        </left>
        <right style="thin">
          <color indexed="64"/>
        </right>
        <top style="thin">
          <color indexed="64"/>
        </top>
      </border>
    </dxf>
  </rfmt>
  <rfmt sheetId="1" sqref="H27" start="0" length="0">
    <dxf>
      <border outline="0">
        <left style="thin">
          <color indexed="64"/>
        </left>
        <right style="thin">
          <color indexed="64"/>
        </right>
        <top style="thin">
          <color indexed="64"/>
        </top>
      </border>
    </dxf>
  </rfmt>
  <rfmt sheetId="1" sqref="I27" start="0" length="0">
    <dxf>
      <border outline="0">
        <left style="thin">
          <color indexed="64"/>
        </left>
        <right style="thin">
          <color indexed="64"/>
        </right>
        <top style="thin">
          <color indexed="64"/>
        </top>
      </border>
    </dxf>
  </rfmt>
  <rfmt sheetId="1" sqref="J27" start="0" length="0">
    <dxf>
      <border outline="0">
        <left style="thin">
          <color indexed="64"/>
        </left>
        <right style="thin">
          <color indexed="64"/>
        </right>
        <top style="thin">
          <color indexed="64"/>
        </top>
      </border>
    </dxf>
  </rfmt>
  <rfmt sheetId="1" sqref="H28" start="0" length="0">
    <dxf>
      <border outline="0">
        <left style="thin">
          <color indexed="64"/>
        </left>
        <right style="thin">
          <color indexed="64"/>
        </right>
        <top style="thin">
          <color indexed="64"/>
        </top>
      </border>
    </dxf>
  </rfmt>
  <rfmt sheetId="1" sqref="I28" start="0" length="0">
    <dxf>
      <border outline="0">
        <left style="thin">
          <color indexed="64"/>
        </left>
        <right style="thin">
          <color indexed="64"/>
        </right>
        <top style="thin">
          <color indexed="64"/>
        </top>
      </border>
    </dxf>
  </rfmt>
  <rfmt sheetId="1" sqref="J28" start="0" length="0">
    <dxf>
      <border outline="0">
        <left style="thin">
          <color indexed="64"/>
        </left>
        <right style="thin">
          <color indexed="64"/>
        </right>
        <top style="thin">
          <color indexed="64"/>
        </top>
      </border>
    </dxf>
  </rfmt>
  <rfmt sheetId="1" sqref="H29" start="0" length="0">
    <dxf>
      <border outline="0">
        <left style="thin">
          <color indexed="64"/>
        </left>
        <right style="thin">
          <color indexed="64"/>
        </right>
        <top style="thin">
          <color indexed="64"/>
        </top>
      </border>
    </dxf>
  </rfmt>
  <rfmt sheetId="1" sqref="I29" start="0" length="0">
    <dxf>
      <border outline="0">
        <left style="thin">
          <color indexed="64"/>
        </left>
        <right style="thin">
          <color indexed="64"/>
        </right>
        <top style="thin">
          <color indexed="64"/>
        </top>
      </border>
    </dxf>
  </rfmt>
  <rfmt sheetId="1" sqref="J29" start="0" length="0">
    <dxf>
      <border outline="0">
        <left style="thin">
          <color indexed="64"/>
        </left>
        <right style="thin">
          <color indexed="64"/>
        </right>
        <top style="thin">
          <color indexed="64"/>
        </top>
      </border>
    </dxf>
  </rfmt>
  <rfmt sheetId="1" sqref="H30" start="0" length="0">
    <dxf>
      <border outline="0">
        <left style="thin">
          <color indexed="64"/>
        </left>
        <right style="thin">
          <color indexed="64"/>
        </right>
        <top style="thin">
          <color indexed="64"/>
        </top>
      </border>
    </dxf>
  </rfmt>
  <rfmt sheetId="1" sqref="I30" start="0" length="0">
    <dxf>
      <border outline="0">
        <left style="thin">
          <color indexed="64"/>
        </left>
        <right style="thin">
          <color indexed="64"/>
        </right>
        <top style="thin">
          <color indexed="64"/>
        </top>
      </border>
    </dxf>
  </rfmt>
  <rfmt sheetId="1" sqref="J30" start="0" length="0">
    <dxf>
      <border outline="0">
        <left style="thin">
          <color indexed="64"/>
        </left>
        <right style="thin">
          <color indexed="64"/>
        </right>
        <top style="thin">
          <color indexed="64"/>
        </top>
      </border>
    </dxf>
  </rfmt>
  <rfmt sheetId="1" sqref="H31" start="0" length="0">
    <dxf>
      <border outline="0">
        <left style="thin">
          <color indexed="64"/>
        </left>
        <right style="thin">
          <color indexed="64"/>
        </right>
        <top style="thin">
          <color indexed="64"/>
        </top>
      </border>
    </dxf>
  </rfmt>
  <rfmt sheetId="1" sqref="I31" start="0" length="0">
    <dxf>
      <border outline="0">
        <left style="thin">
          <color indexed="64"/>
        </left>
        <right style="thin">
          <color indexed="64"/>
        </right>
        <top style="thin">
          <color indexed="64"/>
        </top>
      </border>
    </dxf>
  </rfmt>
  <rfmt sheetId="1" sqref="J31" start="0" length="0">
    <dxf>
      <border outline="0">
        <left style="thin">
          <color indexed="64"/>
        </left>
        <right style="thin">
          <color indexed="64"/>
        </right>
        <top style="thin">
          <color indexed="64"/>
        </top>
      </border>
    </dxf>
  </rfmt>
  <rfmt sheetId="1" sqref="H32" start="0" length="0">
    <dxf>
      <border outline="0">
        <left style="thin">
          <color indexed="64"/>
        </left>
        <right style="thin">
          <color indexed="64"/>
        </right>
        <top style="thin">
          <color indexed="64"/>
        </top>
      </border>
    </dxf>
  </rfmt>
  <rfmt sheetId="1" sqref="I32" start="0" length="0">
    <dxf>
      <border outline="0">
        <left style="thin">
          <color indexed="64"/>
        </left>
        <right style="thin">
          <color indexed="64"/>
        </right>
        <top style="thin">
          <color indexed="64"/>
        </top>
      </border>
    </dxf>
  </rfmt>
  <rfmt sheetId="1" sqref="J32" start="0" length="0">
    <dxf>
      <border outline="0">
        <left style="thin">
          <color indexed="64"/>
        </left>
        <right style="thin">
          <color indexed="64"/>
        </right>
        <top style="thin">
          <color indexed="64"/>
        </top>
      </border>
    </dxf>
  </rfmt>
  <rfmt sheetId="1" sqref="H33" start="0" length="0">
    <dxf>
      <border outline="0">
        <left style="thin">
          <color indexed="64"/>
        </left>
        <right style="thin">
          <color indexed="64"/>
        </right>
        <top style="thin">
          <color indexed="64"/>
        </top>
        <bottom style="thin">
          <color indexed="64"/>
        </bottom>
      </border>
    </dxf>
  </rfmt>
  <rfmt sheetId="1" sqref="I33" start="0" length="0">
    <dxf>
      <border outline="0">
        <left style="thin">
          <color indexed="64"/>
        </left>
        <right style="thin">
          <color indexed="64"/>
        </right>
        <top style="thin">
          <color indexed="64"/>
        </top>
        <bottom style="thin">
          <color indexed="64"/>
        </bottom>
      </border>
    </dxf>
  </rfmt>
  <rfmt sheetId="1" sqref="J33" start="0" length="0">
    <dxf>
      <border outline="0">
        <left style="thin">
          <color indexed="64"/>
        </left>
        <right style="thin">
          <color indexed="64"/>
        </right>
        <top style="thin">
          <color indexed="64"/>
        </top>
        <bottom style="thin">
          <color indexed="64"/>
        </bottom>
      </border>
    </dxf>
  </rfmt>
  <rfmt sheetId="1" sqref="H34" start="0" length="0">
    <dxf>
      <border outline="0">
        <left style="thin">
          <color indexed="64"/>
        </left>
        <right style="thin">
          <color indexed="64"/>
        </right>
        <top style="thin">
          <color indexed="64"/>
        </top>
        <bottom style="thin">
          <color indexed="64"/>
        </bottom>
      </border>
    </dxf>
  </rfmt>
  <rfmt sheetId="1" sqref="I34" start="0" length="0">
    <dxf>
      <border outline="0">
        <left style="thin">
          <color indexed="64"/>
        </left>
        <right style="thin">
          <color indexed="64"/>
        </right>
        <top style="thin">
          <color indexed="64"/>
        </top>
        <bottom style="thin">
          <color indexed="64"/>
        </bottom>
      </border>
    </dxf>
  </rfmt>
  <rfmt sheetId="1" sqref="J34" start="0" length="0">
    <dxf>
      <border outline="0">
        <left style="thin">
          <color indexed="64"/>
        </left>
        <right style="thin">
          <color indexed="64"/>
        </right>
        <top style="thin">
          <color indexed="64"/>
        </top>
        <bottom style="thin">
          <color indexed="64"/>
        </bottom>
      </border>
    </dxf>
  </rfmt>
  <rfmt sheetId="1" sqref="H35" start="0" length="0">
    <dxf>
      <border outline="0">
        <left style="thin">
          <color indexed="64"/>
        </left>
        <right style="thin">
          <color indexed="64"/>
        </right>
      </border>
    </dxf>
  </rfmt>
  <rfmt sheetId="1" sqref="I35" start="0" length="0">
    <dxf>
      <border outline="0">
        <left style="thin">
          <color indexed="64"/>
        </left>
        <right style="thin">
          <color indexed="64"/>
        </right>
      </border>
    </dxf>
  </rfmt>
  <rfmt sheetId="1" sqref="J35" start="0" length="0">
    <dxf>
      <border outline="0">
        <left style="thin">
          <color indexed="64"/>
        </left>
        <right style="thin">
          <color indexed="64"/>
        </right>
      </border>
    </dxf>
  </rfmt>
  <rfmt sheetId="1" sqref="H36" start="0" length="0">
    <dxf>
      <border outline="0">
        <left style="thin">
          <color indexed="64"/>
        </left>
        <right style="thin">
          <color indexed="64"/>
        </right>
        <top style="thin">
          <color indexed="64"/>
        </top>
        <bottom style="thin">
          <color indexed="64"/>
        </bottom>
      </border>
    </dxf>
  </rfmt>
  <rfmt sheetId="1" sqref="I36" start="0" length="0">
    <dxf>
      <border outline="0">
        <left style="thin">
          <color indexed="64"/>
        </left>
        <right style="thin">
          <color indexed="64"/>
        </right>
        <top style="thin">
          <color indexed="64"/>
        </top>
        <bottom style="thin">
          <color indexed="64"/>
        </bottom>
      </border>
    </dxf>
  </rfmt>
  <rfmt sheetId="1" sqref="J36" start="0" length="0">
    <dxf>
      <border outline="0">
        <left style="thin">
          <color indexed="64"/>
        </left>
        <right style="thin">
          <color indexed="64"/>
        </right>
        <top style="thin">
          <color indexed="64"/>
        </top>
        <bottom style="thin">
          <color indexed="64"/>
        </bottom>
      </border>
    </dxf>
  </rfmt>
  <rfmt sheetId="1" sqref="H37" start="0" length="0">
    <dxf>
      <border outline="0">
        <left style="thin">
          <color indexed="64"/>
        </left>
        <right style="thin">
          <color indexed="64"/>
        </right>
        <top style="thin">
          <color indexed="64"/>
        </top>
      </border>
    </dxf>
  </rfmt>
  <rfmt sheetId="1" sqref="I37" start="0" length="0">
    <dxf>
      <border outline="0">
        <left style="thin">
          <color indexed="64"/>
        </left>
        <right style="thin">
          <color indexed="64"/>
        </right>
        <top style="thin">
          <color indexed="64"/>
        </top>
      </border>
    </dxf>
  </rfmt>
  <rfmt sheetId="1" sqref="J37" start="0" length="0">
    <dxf>
      <border outline="0">
        <left style="thin">
          <color indexed="64"/>
        </left>
        <right style="thin">
          <color indexed="64"/>
        </right>
        <top style="thin">
          <color indexed="64"/>
        </top>
      </border>
    </dxf>
  </rfmt>
  <rfmt sheetId="1" sqref="H38" start="0" length="0">
    <dxf>
      <border outline="0">
        <left style="thin">
          <color indexed="64"/>
        </left>
        <right style="thin">
          <color indexed="64"/>
        </right>
        <top style="thin">
          <color indexed="64"/>
        </top>
      </border>
    </dxf>
  </rfmt>
  <rfmt sheetId="1" sqref="I38" start="0" length="0">
    <dxf>
      <border outline="0">
        <left style="thin">
          <color indexed="64"/>
        </left>
        <right style="thin">
          <color indexed="64"/>
        </right>
        <top style="thin">
          <color indexed="64"/>
        </top>
      </border>
    </dxf>
  </rfmt>
  <rfmt sheetId="1" sqref="J38" start="0" length="0">
    <dxf>
      <border outline="0">
        <left style="thin">
          <color indexed="64"/>
        </left>
        <right style="thin">
          <color indexed="64"/>
        </right>
        <top style="thin">
          <color indexed="64"/>
        </top>
      </border>
    </dxf>
  </rfmt>
  <rfmt sheetId="1" sqref="H39" start="0" length="0">
    <dxf>
      <border outline="0">
        <left style="thin">
          <color indexed="64"/>
        </left>
        <right style="thin">
          <color indexed="64"/>
        </right>
        <top style="thin">
          <color indexed="64"/>
        </top>
      </border>
    </dxf>
  </rfmt>
  <rfmt sheetId="1" sqref="I39" start="0" length="0">
    <dxf>
      <border outline="0">
        <left style="thin">
          <color indexed="64"/>
        </left>
        <right style="thin">
          <color indexed="64"/>
        </right>
        <top style="thin">
          <color indexed="64"/>
        </top>
      </border>
    </dxf>
  </rfmt>
  <rfmt sheetId="1" sqref="J39" start="0" length="0">
    <dxf>
      <border outline="0">
        <left style="thin">
          <color indexed="64"/>
        </left>
        <right style="thin">
          <color indexed="64"/>
        </right>
        <top style="thin">
          <color indexed="64"/>
        </top>
      </border>
    </dxf>
  </rfmt>
  <rfmt sheetId="1" sqref="H40" start="0" length="0">
    <dxf>
      <border outline="0">
        <left style="thin">
          <color indexed="64"/>
        </left>
        <right style="thin">
          <color indexed="64"/>
        </right>
        <top style="thin">
          <color indexed="64"/>
        </top>
      </border>
    </dxf>
  </rfmt>
  <rfmt sheetId="1" sqref="I40" start="0" length="0">
    <dxf>
      <border outline="0">
        <left style="thin">
          <color indexed="64"/>
        </left>
        <right style="thin">
          <color indexed="64"/>
        </right>
        <top style="thin">
          <color indexed="64"/>
        </top>
      </border>
    </dxf>
  </rfmt>
  <rfmt sheetId="1" sqref="J40" start="0" length="0">
    <dxf>
      <border outline="0">
        <left style="thin">
          <color indexed="64"/>
        </left>
        <right style="thin">
          <color indexed="64"/>
        </right>
        <top style="thin">
          <color indexed="64"/>
        </top>
      </border>
    </dxf>
  </rfmt>
  <rfmt sheetId="1" sqref="H41" start="0" length="0">
    <dxf>
      <border outline="0">
        <left style="thin">
          <color indexed="64"/>
        </left>
        <right style="thin">
          <color indexed="64"/>
        </right>
        <top style="thin">
          <color indexed="64"/>
        </top>
      </border>
    </dxf>
  </rfmt>
  <rfmt sheetId="1" sqref="I41" start="0" length="0">
    <dxf>
      <border outline="0">
        <left style="thin">
          <color indexed="64"/>
        </left>
        <right style="thin">
          <color indexed="64"/>
        </right>
        <top style="thin">
          <color indexed="64"/>
        </top>
      </border>
    </dxf>
  </rfmt>
  <rfmt sheetId="1" sqref="J41" start="0" length="0">
    <dxf>
      <border outline="0">
        <left style="thin">
          <color indexed="64"/>
        </left>
        <right style="thin">
          <color indexed="64"/>
        </right>
        <top style="thin">
          <color indexed="64"/>
        </top>
      </border>
    </dxf>
  </rfmt>
  <rfmt sheetId="1" sqref="H42" start="0" length="0">
    <dxf>
      <border outline="0">
        <left style="thin">
          <color indexed="64"/>
        </left>
        <right style="thin">
          <color indexed="64"/>
        </right>
        <top style="thin">
          <color indexed="64"/>
        </top>
        <bottom style="thin">
          <color indexed="64"/>
        </bottom>
      </border>
    </dxf>
  </rfmt>
  <rfmt sheetId="1" sqref="I42" start="0" length="0">
    <dxf>
      <border outline="0">
        <left style="thin">
          <color indexed="64"/>
        </left>
        <right style="thin">
          <color indexed="64"/>
        </right>
        <top style="thin">
          <color indexed="64"/>
        </top>
        <bottom style="thin">
          <color indexed="64"/>
        </bottom>
      </border>
    </dxf>
  </rfmt>
  <rfmt sheetId="1" sqref="J42" start="0" length="0">
    <dxf>
      <border outline="0">
        <left style="thin">
          <color indexed="64"/>
        </left>
        <right style="thin">
          <color indexed="64"/>
        </right>
        <top style="thin">
          <color indexed="64"/>
        </top>
        <bottom style="thin">
          <color indexed="64"/>
        </bottom>
      </border>
    </dxf>
  </rfmt>
  <rfmt sheetId="1" sqref="H43" start="0" length="0">
    <dxf>
      <border outline="0">
        <left style="thin">
          <color indexed="64"/>
        </left>
        <right style="thin">
          <color indexed="64"/>
        </right>
        <bottom style="thin">
          <color indexed="64"/>
        </bottom>
      </border>
    </dxf>
  </rfmt>
  <rfmt sheetId="1" sqref="I43" start="0" length="0">
    <dxf>
      <border outline="0">
        <left style="thin">
          <color indexed="64"/>
        </left>
        <right style="thin">
          <color indexed="64"/>
        </right>
        <bottom style="thin">
          <color indexed="64"/>
        </bottom>
      </border>
    </dxf>
  </rfmt>
  <rfmt sheetId="1" sqref="J43" start="0" length="0">
    <dxf>
      <border outline="0">
        <left style="thin">
          <color indexed="64"/>
        </left>
        <right style="thin">
          <color indexed="64"/>
        </right>
        <bottom style="thin">
          <color indexed="64"/>
        </bottom>
      </border>
    </dxf>
  </rfmt>
  <rfmt sheetId="1" sqref="H44" start="0" length="0">
    <dxf>
      <border outline="0">
        <left style="thin">
          <color indexed="64"/>
        </left>
        <right style="thin">
          <color indexed="64"/>
        </right>
      </border>
    </dxf>
  </rfmt>
  <rfmt sheetId="1" sqref="I44" start="0" length="0">
    <dxf>
      <border outline="0">
        <left style="thin">
          <color indexed="64"/>
        </left>
        <right style="thin">
          <color indexed="64"/>
        </right>
      </border>
    </dxf>
  </rfmt>
  <rfmt sheetId="1" sqref="J44" start="0" length="0">
    <dxf>
      <border outline="0">
        <left style="thin">
          <color indexed="64"/>
        </left>
        <right style="thin">
          <color indexed="64"/>
        </right>
      </border>
    </dxf>
  </rfmt>
  <rfmt sheetId="1" sqref="H45" start="0" length="0">
    <dxf>
      <border outline="0">
        <left style="thin">
          <color indexed="64"/>
        </left>
        <right style="thin">
          <color indexed="64"/>
        </right>
        <top style="thin">
          <color indexed="64"/>
        </top>
        <bottom style="thin">
          <color indexed="64"/>
        </bottom>
      </border>
    </dxf>
  </rfmt>
  <rfmt sheetId="1" sqref="I45" start="0" length="0">
    <dxf>
      <border outline="0">
        <left style="thin">
          <color indexed="64"/>
        </left>
        <right style="thin">
          <color indexed="64"/>
        </right>
        <top style="thin">
          <color indexed="64"/>
        </top>
        <bottom style="thin">
          <color indexed="64"/>
        </bottom>
      </border>
    </dxf>
  </rfmt>
  <rfmt sheetId="1" sqref="J45" start="0" length="0">
    <dxf>
      <border outline="0">
        <left style="thin">
          <color indexed="64"/>
        </left>
        <right style="thin">
          <color indexed="64"/>
        </right>
        <top style="thin">
          <color indexed="64"/>
        </top>
        <bottom style="thin">
          <color indexed="64"/>
        </bottom>
      </border>
    </dxf>
  </rfmt>
  <rfmt sheetId="1" sqref="H46" start="0" length="0">
    <dxf>
      <border outline="0">
        <left style="thin">
          <color indexed="64"/>
        </left>
        <right style="thin">
          <color indexed="64"/>
        </right>
        <top style="thin">
          <color indexed="64"/>
        </top>
      </border>
    </dxf>
  </rfmt>
  <rfmt sheetId="1" sqref="I46" start="0" length="0">
    <dxf>
      <border outline="0">
        <left style="thin">
          <color indexed="64"/>
        </left>
        <right style="thin">
          <color indexed="64"/>
        </right>
        <top style="thin">
          <color indexed="64"/>
        </top>
      </border>
    </dxf>
  </rfmt>
  <rfmt sheetId="1" sqref="J46" start="0" length="0">
    <dxf>
      <border outline="0">
        <left style="thin">
          <color indexed="64"/>
        </left>
        <right style="thin">
          <color indexed="64"/>
        </right>
        <top style="thin">
          <color indexed="64"/>
        </top>
      </border>
    </dxf>
  </rfmt>
  <rfmt sheetId="1" sqref="H47" start="0" length="0">
    <dxf>
      <border outline="0">
        <left style="thin">
          <color indexed="64"/>
        </left>
        <right style="thin">
          <color indexed="64"/>
        </right>
        <top style="thin">
          <color indexed="64"/>
        </top>
      </border>
    </dxf>
  </rfmt>
  <rfmt sheetId="1" sqref="I47" start="0" length="0">
    <dxf>
      <border outline="0">
        <left style="thin">
          <color indexed="64"/>
        </left>
        <right style="thin">
          <color indexed="64"/>
        </right>
        <top style="thin">
          <color indexed="64"/>
        </top>
      </border>
    </dxf>
  </rfmt>
  <rfmt sheetId="1" sqref="J47" start="0" length="0">
    <dxf>
      <border outline="0">
        <left style="thin">
          <color indexed="64"/>
        </left>
        <right style="thin">
          <color indexed="64"/>
        </right>
        <top style="thin">
          <color indexed="64"/>
        </top>
      </border>
    </dxf>
  </rfmt>
  <rfmt sheetId="1" sqref="H48" start="0" length="0">
    <dxf>
      <border outline="0">
        <left style="thin">
          <color indexed="64"/>
        </left>
        <right style="thin">
          <color indexed="64"/>
        </right>
        <top style="thin">
          <color indexed="64"/>
        </top>
      </border>
    </dxf>
  </rfmt>
  <rfmt sheetId="1" sqref="I48" start="0" length="0">
    <dxf>
      <border outline="0">
        <left style="thin">
          <color indexed="64"/>
        </left>
        <right style="thin">
          <color indexed="64"/>
        </right>
        <top style="thin">
          <color indexed="64"/>
        </top>
      </border>
    </dxf>
  </rfmt>
  <rfmt sheetId="1" sqref="J48" start="0" length="0">
    <dxf>
      <border outline="0">
        <left style="thin">
          <color indexed="64"/>
        </left>
        <right style="thin">
          <color indexed="64"/>
        </right>
        <top style="thin">
          <color indexed="64"/>
        </top>
      </border>
    </dxf>
  </rfmt>
  <rfmt sheetId="1" sqref="H49" start="0" length="0">
    <dxf>
      <border outline="0">
        <left style="thin">
          <color indexed="64"/>
        </left>
        <right style="thin">
          <color indexed="64"/>
        </right>
        <top style="thin">
          <color indexed="64"/>
        </top>
      </border>
    </dxf>
  </rfmt>
  <rfmt sheetId="1" sqref="I49" start="0" length="0">
    <dxf>
      <border outline="0">
        <left style="thin">
          <color indexed="64"/>
        </left>
        <right style="thin">
          <color indexed="64"/>
        </right>
        <top style="thin">
          <color indexed="64"/>
        </top>
      </border>
    </dxf>
  </rfmt>
  <rfmt sheetId="1" sqref="J49" start="0" length="0">
    <dxf>
      <border outline="0">
        <left style="thin">
          <color indexed="64"/>
        </left>
        <right style="thin">
          <color indexed="64"/>
        </right>
        <top style="thin">
          <color indexed="64"/>
        </top>
      </border>
    </dxf>
  </rfmt>
  <rfmt sheetId="1" sqref="H50" start="0" length="0">
    <dxf>
      <border outline="0">
        <left style="thin">
          <color indexed="64"/>
        </left>
        <right style="thin">
          <color indexed="64"/>
        </right>
        <top style="thin">
          <color indexed="64"/>
        </top>
      </border>
    </dxf>
  </rfmt>
  <rfmt sheetId="1" sqref="I50" start="0" length="0">
    <dxf>
      <border outline="0">
        <left style="thin">
          <color indexed="64"/>
        </left>
        <right style="thin">
          <color indexed="64"/>
        </right>
        <top style="thin">
          <color indexed="64"/>
        </top>
      </border>
    </dxf>
  </rfmt>
  <rfmt sheetId="1" sqref="J50" start="0" length="0">
    <dxf>
      <border outline="0">
        <left style="thin">
          <color indexed="64"/>
        </left>
        <right style="thin">
          <color indexed="64"/>
        </right>
        <top style="thin">
          <color indexed="64"/>
        </top>
      </border>
    </dxf>
  </rfmt>
  <rfmt sheetId="1" sqref="H51" start="0" length="0">
    <dxf>
      <border outline="0">
        <left style="thin">
          <color indexed="64"/>
        </left>
        <right style="thin">
          <color indexed="64"/>
        </right>
        <top style="thin">
          <color indexed="64"/>
        </top>
        <bottom style="thin">
          <color indexed="64"/>
        </bottom>
      </border>
    </dxf>
  </rfmt>
  <rfmt sheetId="1" sqref="I51" start="0" length="0">
    <dxf>
      <border outline="0">
        <left style="thin">
          <color indexed="64"/>
        </left>
        <right style="thin">
          <color indexed="64"/>
        </right>
        <top style="thin">
          <color indexed="64"/>
        </top>
        <bottom style="thin">
          <color indexed="64"/>
        </bottom>
      </border>
    </dxf>
  </rfmt>
  <rfmt sheetId="1" sqref="J51" start="0" length="0">
    <dxf>
      <border outline="0">
        <left style="thin">
          <color indexed="64"/>
        </left>
        <right style="thin">
          <color indexed="64"/>
        </right>
        <top style="thin">
          <color indexed="64"/>
        </top>
        <bottom style="thin">
          <color indexed="64"/>
        </bottom>
      </border>
    </dxf>
  </rfmt>
  <rfmt sheetId="1" sqref="H52" start="0" length="0">
    <dxf>
      <border outline="0">
        <left style="thin">
          <color indexed="64"/>
        </left>
        <right style="thin">
          <color indexed="64"/>
        </right>
        <top style="thin">
          <color indexed="64"/>
        </top>
        <bottom style="thin">
          <color indexed="64"/>
        </bottom>
      </border>
    </dxf>
  </rfmt>
  <rfmt sheetId="1" sqref="I52" start="0" length="0">
    <dxf>
      <border outline="0">
        <left style="thin">
          <color indexed="64"/>
        </left>
        <right style="thin">
          <color indexed="64"/>
        </right>
        <top style="thin">
          <color indexed="64"/>
        </top>
        <bottom style="thin">
          <color indexed="64"/>
        </bottom>
      </border>
    </dxf>
  </rfmt>
  <rfmt sheetId="1" sqref="J52" start="0" length="0">
    <dxf>
      <border outline="0">
        <left style="thin">
          <color indexed="64"/>
        </left>
        <right style="thin">
          <color indexed="64"/>
        </right>
        <top style="thin">
          <color indexed="64"/>
        </top>
        <bottom style="thin">
          <color indexed="64"/>
        </bottom>
      </border>
    </dxf>
  </rfmt>
  <rfmt sheetId="1" sqref="H53" start="0" length="0">
    <dxf>
      <border outline="0">
        <left style="thin">
          <color indexed="64"/>
        </left>
        <right style="thin">
          <color indexed="64"/>
        </right>
      </border>
    </dxf>
  </rfmt>
  <rfmt sheetId="1" sqref="I53" start="0" length="0">
    <dxf>
      <border outline="0">
        <left style="thin">
          <color indexed="64"/>
        </left>
        <right style="thin">
          <color indexed="64"/>
        </right>
      </border>
    </dxf>
  </rfmt>
  <rfmt sheetId="1" sqref="J53" start="0" length="0">
    <dxf>
      <border outline="0">
        <left style="thin">
          <color indexed="64"/>
        </left>
        <right style="thin">
          <color indexed="64"/>
        </right>
      </border>
    </dxf>
  </rfmt>
  <rfmt sheetId="1" sqref="H54" start="0" length="0">
    <dxf>
      <border outline="0">
        <left style="thin">
          <color indexed="64"/>
        </left>
        <right style="thin">
          <color indexed="64"/>
        </right>
        <top style="double">
          <color indexed="64"/>
        </top>
        <bottom style="medium">
          <color indexed="64"/>
        </bottom>
      </border>
    </dxf>
  </rfmt>
  <rfmt sheetId="1" sqref="I54" start="0" length="0">
    <dxf>
      <border outline="0">
        <left style="thin">
          <color indexed="64"/>
        </left>
        <right style="thin">
          <color indexed="64"/>
        </right>
        <top style="double">
          <color indexed="64"/>
        </top>
        <bottom style="medium">
          <color indexed="64"/>
        </bottom>
      </border>
    </dxf>
  </rfmt>
  <rfmt sheetId="1" sqref="J54" start="0" length="0">
    <dxf>
      <border outline="0">
        <left style="thin">
          <color indexed="64"/>
        </left>
        <right style="thin">
          <color indexed="64"/>
        </right>
        <top style="double">
          <color indexed="64"/>
        </top>
        <bottom style="medium">
          <color indexed="64"/>
        </bottom>
      </border>
    </dxf>
  </rfmt>
  <rfmt sheetId="1" sqref="H55" start="0" length="0">
    <dxf>
      <border outline="0">
        <left style="thin">
          <color indexed="64"/>
        </left>
        <right style="thin">
          <color indexed="64"/>
        </right>
        <top style="thin">
          <color indexed="64"/>
        </top>
        <bottom style="thin">
          <color indexed="64"/>
        </bottom>
      </border>
    </dxf>
  </rfmt>
  <rfmt sheetId="1" sqref="I55" start="0" length="0">
    <dxf>
      <border outline="0">
        <left style="thin">
          <color indexed="64"/>
        </left>
        <right style="thin">
          <color indexed="64"/>
        </right>
        <top style="thin">
          <color indexed="64"/>
        </top>
        <bottom style="thin">
          <color indexed="64"/>
        </bottom>
      </border>
    </dxf>
  </rfmt>
  <rfmt sheetId="1" sqref="J55" start="0" length="0">
    <dxf>
      <border outline="0">
        <left style="thin">
          <color indexed="64"/>
        </left>
        <right style="thin">
          <color indexed="64"/>
        </right>
        <top style="thin">
          <color indexed="64"/>
        </top>
        <bottom style="thin">
          <color indexed="64"/>
        </bottom>
      </border>
    </dxf>
  </rfmt>
  <rfmt sheetId="1" sqref="H56" start="0" length="0">
    <dxf>
      <border outline="0">
        <left style="thin">
          <color indexed="64"/>
        </left>
        <right style="thin">
          <color indexed="64"/>
        </right>
        <top style="double">
          <color indexed="64"/>
        </top>
        <bottom style="medium">
          <color indexed="64"/>
        </bottom>
      </border>
    </dxf>
  </rfmt>
  <rfmt sheetId="1" sqref="I56" start="0" length="0">
    <dxf>
      <border outline="0">
        <left style="thin">
          <color indexed="64"/>
        </left>
        <right style="thin">
          <color indexed="64"/>
        </right>
        <top style="double">
          <color indexed="64"/>
        </top>
        <bottom style="medium">
          <color indexed="64"/>
        </bottom>
      </border>
    </dxf>
  </rfmt>
  <rfmt sheetId="1" sqref="J56" start="0" length="0">
    <dxf>
      <border outline="0">
        <left style="thin">
          <color indexed="64"/>
        </left>
        <right style="thin">
          <color indexed="64"/>
        </right>
        <top style="double">
          <color indexed="64"/>
        </top>
        <bottom style="medium">
          <color indexed="64"/>
        </bottom>
      </border>
    </dxf>
  </rfmt>
  <rcc rId="304" sId="1" odxf="1" dxf="1">
    <oc r="G13" t="inlineStr">
      <is>
        <t>2020 
Test</t>
      </is>
    </oc>
    <nc r="G13" t="inlineStr">
      <is>
        <t>2023
Test</t>
      </is>
    </nc>
    <ndxf>
      <border outline="0">
        <right style="thin">
          <color indexed="64"/>
        </right>
      </border>
    </ndxf>
  </rcc>
  <rfmt sheetId="1" sqref="G14" start="0" length="0">
    <dxf>
      <border outline="0">
        <right style="thin">
          <color indexed="64"/>
        </right>
      </border>
    </dxf>
  </rfmt>
  <rfmt sheetId="1" sqref="G15" start="0" length="0">
    <dxf>
      <border outline="0">
        <right style="thin">
          <color indexed="64"/>
        </right>
      </border>
    </dxf>
  </rfmt>
  <rfmt sheetId="1" sqref="G16" start="0" length="0">
    <dxf>
      <border outline="0">
        <right style="thin">
          <color indexed="64"/>
        </right>
      </border>
    </dxf>
  </rfmt>
  <rfmt sheetId="1" sqref="G17" start="0" length="0">
    <dxf>
      <border outline="0">
        <right style="thin">
          <color indexed="64"/>
        </right>
      </border>
    </dxf>
  </rfmt>
  <rfmt sheetId="1" sqref="G18" start="0" length="0">
    <dxf>
      <border outline="0">
        <right style="thin">
          <color indexed="64"/>
        </right>
      </border>
    </dxf>
  </rfmt>
  <rfmt sheetId="1" sqref="G19" start="0" length="0">
    <dxf>
      <border outline="0">
        <right style="thin">
          <color indexed="64"/>
        </right>
      </border>
    </dxf>
  </rfmt>
  <rcc rId="305" sId="1" odxf="1" dxf="1">
    <oc r="G20">
      <f>SUM(G16:G19)</f>
    </oc>
    <nc r="G20">
      <f>SUM(G16:G19)</f>
    </nc>
    <ndxf>
      <border outline="0">
        <right style="thin">
          <color indexed="64"/>
        </right>
      </border>
    </ndxf>
  </rcc>
  <rfmt sheetId="1" sqref="G21" start="0" length="0">
    <dxf>
      <border outline="0">
        <right style="thin">
          <color indexed="64"/>
        </right>
      </border>
    </dxf>
  </rfmt>
  <rfmt sheetId="1" sqref="G22" start="0" length="0">
    <dxf>
      <border outline="0">
        <right style="thin">
          <color indexed="64"/>
        </right>
      </border>
    </dxf>
  </rfmt>
  <rfmt sheetId="1" sqref="G23" start="0" length="0">
    <dxf>
      <border outline="0">
        <right style="thin">
          <color indexed="64"/>
        </right>
      </border>
    </dxf>
  </rfmt>
  <rfmt sheetId="1" sqref="G24" start="0" length="0">
    <dxf>
      <border outline="0">
        <right style="thin">
          <color indexed="64"/>
        </right>
      </border>
    </dxf>
  </rfmt>
  <rfmt sheetId="1" sqref="G25" start="0" length="0">
    <dxf>
      <border outline="0">
        <right style="thin">
          <color indexed="64"/>
        </right>
      </border>
    </dxf>
  </rfmt>
  <rfmt sheetId="1" sqref="G26" start="0" length="0">
    <dxf>
      <border outline="0">
        <right style="thin">
          <color indexed="64"/>
        </right>
      </border>
    </dxf>
  </rfmt>
  <rfmt sheetId="1" sqref="G27" start="0" length="0">
    <dxf>
      <border outline="0">
        <right style="thin">
          <color indexed="64"/>
        </right>
      </border>
    </dxf>
  </rfmt>
  <rfmt sheetId="1" sqref="G28" start="0" length="0">
    <dxf>
      <border outline="0">
        <right style="thin">
          <color indexed="64"/>
        </right>
      </border>
    </dxf>
  </rfmt>
  <rfmt sheetId="1" sqref="G29" start="0" length="0">
    <dxf>
      <border outline="0">
        <right style="thin">
          <color indexed="64"/>
        </right>
      </border>
    </dxf>
  </rfmt>
  <rfmt sheetId="1" sqref="G30" start="0" length="0">
    <dxf>
      <border outline="0">
        <right style="thin">
          <color indexed="64"/>
        </right>
      </border>
    </dxf>
  </rfmt>
  <rfmt sheetId="1" sqref="G31" start="0" length="0">
    <dxf>
      <border outline="0">
        <right style="thin">
          <color indexed="64"/>
        </right>
      </border>
    </dxf>
  </rfmt>
  <rfmt sheetId="1" sqref="G32" start="0" length="0">
    <dxf>
      <border outline="0">
        <right style="thin">
          <color indexed="64"/>
        </right>
      </border>
    </dxf>
  </rfmt>
  <rcc rId="306" sId="1" odxf="1" dxf="1">
    <oc r="G33">
      <f>SUM(G22:G32)</f>
    </oc>
    <nc r="G33">
      <f>SUM(G22:G32)</f>
    </nc>
    <ndxf>
      <border outline="0">
        <right style="thin">
          <color indexed="64"/>
        </right>
      </border>
    </ndxf>
  </rcc>
  <rfmt sheetId="1" sqref="G34" start="0" length="0">
    <dxf>
      <border outline="0">
        <right style="thin">
          <color indexed="64"/>
        </right>
      </border>
    </dxf>
  </rfmt>
  <rfmt sheetId="1" sqref="G35" start="0" length="0">
    <dxf>
      <border outline="0">
        <right style="thin">
          <color indexed="64"/>
        </right>
      </border>
    </dxf>
  </rfmt>
  <rfmt sheetId="1" sqref="G36" start="0" length="0">
    <dxf>
      <border outline="0">
        <right style="thin">
          <color indexed="64"/>
        </right>
      </border>
    </dxf>
  </rfmt>
  <rfmt sheetId="1" sqref="G37" start="0" length="0">
    <dxf>
      <border outline="0">
        <right style="thin">
          <color indexed="64"/>
        </right>
      </border>
    </dxf>
  </rfmt>
  <rfmt sheetId="1" sqref="G38" start="0" length="0">
    <dxf>
      <border outline="0">
        <right style="thin">
          <color indexed="64"/>
        </right>
      </border>
    </dxf>
  </rfmt>
  <rfmt sheetId="1" sqref="G39" start="0" length="0">
    <dxf>
      <border outline="0">
        <right style="thin">
          <color indexed="64"/>
        </right>
      </border>
    </dxf>
  </rfmt>
  <rfmt sheetId="1" sqref="G40" start="0" length="0">
    <dxf>
      <border outline="0">
        <right style="thin">
          <color indexed="64"/>
        </right>
      </border>
    </dxf>
  </rfmt>
  <rfmt sheetId="1" sqref="G41" start="0" length="0">
    <dxf>
      <border outline="0">
        <right style="thin">
          <color indexed="64"/>
        </right>
      </border>
    </dxf>
  </rfmt>
  <rcc rId="307" sId="1" odxf="1" dxf="1">
    <oc r="G42">
      <f>SUM(G35:G41)</f>
    </oc>
    <nc r="G42">
      <f>SUM(G35:G41)</f>
    </nc>
    <ndxf>
      <border outline="0">
        <right style="thin">
          <color indexed="64"/>
        </right>
      </border>
    </ndxf>
  </rcc>
  <rfmt sheetId="1" sqref="G43" start="0" length="0">
    <dxf>
      <border outline="0">
        <right style="thin">
          <color indexed="64"/>
        </right>
      </border>
    </dxf>
  </rfmt>
  <rfmt sheetId="1" sqref="G44" start="0" length="0">
    <dxf>
      <border outline="0">
        <right style="thin">
          <color indexed="64"/>
        </right>
      </border>
    </dxf>
  </rfmt>
  <rfmt sheetId="1" sqref="G45" start="0" length="0">
    <dxf>
      <border outline="0">
        <right style="thin">
          <color indexed="64"/>
        </right>
      </border>
    </dxf>
  </rfmt>
  <rfmt sheetId="1" sqref="G46" start="0" length="0">
    <dxf>
      <border outline="0">
        <right style="thin">
          <color indexed="64"/>
        </right>
      </border>
    </dxf>
  </rfmt>
  <rfmt sheetId="1" sqref="G47" start="0" length="0">
    <dxf>
      <border outline="0">
        <right style="thin">
          <color indexed="64"/>
        </right>
      </border>
    </dxf>
  </rfmt>
  <rfmt sheetId="1" sqref="G48" start="0" length="0">
    <dxf>
      <border outline="0">
        <right style="thin">
          <color indexed="64"/>
        </right>
      </border>
    </dxf>
  </rfmt>
  <rfmt sheetId="1" sqref="G49" start="0" length="0">
    <dxf>
      <border outline="0">
        <right style="thin">
          <color indexed="64"/>
        </right>
      </border>
    </dxf>
  </rfmt>
  <rfmt sheetId="1" sqref="G50" start="0" length="0">
    <dxf>
      <border outline="0">
        <right style="thin">
          <color indexed="64"/>
        </right>
      </border>
    </dxf>
  </rfmt>
  <rcc rId="308" sId="1" odxf="1" dxf="1">
    <oc r="G51">
      <f>SUM(G44:G50)</f>
    </oc>
    <nc r="G51">
      <f>SUM(G44:G50)</f>
    </nc>
    <ndxf>
      <border outline="0">
        <right style="thin">
          <color indexed="64"/>
        </right>
      </border>
    </ndxf>
  </rcc>
  <rfmt sheetId="1" sqref="G52" start="0" length="0">
    <dxf>
      <border outline="0">
        <right style="thin">
          <color indexed="64"/>
        </right>
      </border>
    </dxf>
  </rfmt>
  <rfmt sheetId="1" sqref="G53" start="0" length="0">
    <dxf>
      <border outline="0">
        <right style="thin">
          <color indexed="64"/>
        </right>
      </border>
    </dxf>
  </rfmt>
  <rcc rId="309" sId="1" odxf="1" dxf="1">
    <oc r="G54">
      <f>SUMPRODUCT(--($A15:$A52="Sub-Total"), G$15:G$52)+G52+G53</f>
    </oc>
    <nc r="G54">
      <f>SUMPRODUCT(--($A15:$A52="Sub-Total"), G$15:G$52)+G52+G53</f>
    </nc>
    <ndxf>
      <border outline="0">
        <right style="thin">
          <color indexed="64"/>
        </right>
      </border>
    </ndxf>
  </rcc>
  <rfmt sheetId="1" sqref="G55" start="0" length="0">
    <dxf>
      <border outline="0">
        <right style="thin">
          <color indexed="64"/>
        </right>
      </border>
    </dxf>
  </rfmt>
  <rcc rId="310" sId="1" odxf="1" dxf="1">
    <oc r="G56">
      <f>G54+G55</f>
    </oc>
    <nc r="G56">
      <f>G54+G55</f>
    </nc>
    <odxf>
      <border outline="0">
        <right style="medium">
          <color indexed="64"/>
        </right>
      </border>
    </odxf>
    <ndxf>
      <border outline="0">
        <right style="thin">
          <color indexed="64"/>
        </right>
      </border>
    </ndxf>
  </rcc>
  <rcc rId="311" sId="1" odxf="1" dxf="1">
    <nc r="H13" t="inlineStr">
      <is>
        <t>2024
Test</t>
      </is>
    </nc>
    <ndxf>
      <border outline="0">
        <right style="thin">
          <color indexed="64"/>
        </right>
      </border>
    </ndxf>
  </rcc>
  <rcc rId="312" sId="1" odxf="1" dxf="1">
    <nc r="I13" t="inlineStr">
      <is>
        <t>2025
Test</t>
      </is>
    </nc>
    <ndxf>
      <border outline="0">
        <right style="thin">
          <color indexed="64"/>
        </right>
      </border>
    </ndxf>
  </rcc>
  <rcc rId="313" sId="1" odxf="1" dxf="1">
    <nc r="J13" t="inlineStr">
      <is>
        <t>2026
Test</t>
      </is>
    </nc>
    <ndxf>
      <border outline="0">
        <right style="thin">
          <color indexed="64"/>
        </right>
      </border>
    </ndxf>
  </rcc>
  <rcc rId="314" sId="1" odxf="1" dxf="1">
    <nc r="H14" t="inlineStr">
      <is>
        <t>USGAAP</t>
      </is>
    </nc>
    <ndxf>
      <border outline="0">
        <right style="thin">
          <color indexed="64"/>
        </right>
      </border>
    </ndxf>
  </rcc>
  <rcc rId="315" sId="1" odxf="1" dxf="1">
    <nc r="I14" t="inlineStr">
      <is>
        <t>USGAAP</t>
      </is>
    </nc>
    <ndxf>
      <border outline="0">
        <right style="thin">
          <color indexed="64"/>
        </right>
      </border>
    </ndxf>
  </rcc>
  <rcc rId="316" sId="1" odxf="1" dxf="1">
    <nc r="J14" t="inlineStr">
      <is>
        <t>USGAAP</t>
      </is>
    </nc>
    <ndxf>
      <border outline="0">
        <right style="thin">
          <color indexed="64"/>
        </right>
      </border>
    </ndxf>
  </rcc>
  <rdn rId="0" localSheetId="1" customView="1" name="Z_43C89B1D_9A58_4D44_A892_5553F5A8E01C_.wvu.PrintArea" hidden="1" oldHidden="1">
    <formula>'B-01-02'!$A$9:$G$61</formula>
  </rdn>
  <rdn rId="0" localSheetId="1" customView="1" name="Z_43C89B1D_9A58_4D44_A892_5553F5A8E01C_.wvu.Rows" hidden="1" oldHidden="1">
    <formula>'B-01-02'!$1:$8</formula>
  </rdn>
  <rcv guid="{43C89B1D-9A58-4D44-A892-5553F5A8E01C}"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 sId="1" numFmtId="4">
    <oc r="F16">
      <v>1.6467694042402774</v>
    </oc>
    <nc r="F16"/>
  </rcc>
  <rcc rId="9" sId="1" numFmtId="4">
    <oc r="G16">
      <v>2.0658868369061407</v>
    </oc>
    <nc r="G16"/>
  </rcc>
  <rcc rId="10" sId="1" numFmtId="4">
    <oc r="F17">
      <v>42.195636377977863</v>
    </oc>
    <nc r="F17"/>
  </rcc>
  <rcc rId="11" sId="1" numFmtId="4">
    <oc r="G17">
      <v>5.1202716062021834</v>
    </oc>
    <nc r="G17"/>
  </rcc>
  <rcc rId="12" sId="1" numFmtId="4">
    <oc r="F18">
      <v>0</v>
    </oc>
    <nc r="F18"/>
  </rcc>
  <rcc rId="13" sId="1" numFmtId="4">
    <oc r="G18">
      <v>-1.1805067639463661E-7</v>
    </oc>
    <nc r="G18"/>
  </rcc>
  <rcc rId="14" sId="1" numFmtId="4">
    <oc r="F21">
      <v>2.9848527476408169</v>
    </oc>
    <nc r="F21"/>
  </rcc>
  <rcc rId="15" sId="1" numFmtId="4">
    <oc r="G21">
      <v>0</v>
    </oc>
    <nc r="G21"/>
  </rcc>
  <rcc rId="16" sId="1" numFmtId="4">
    <oc r="F22">
      <v>232.81851750640109</v>
    </oc>
    <nc r="F22"/>
  </rcc>
  <rcc rId="17" sId="1" numFmtId="4">
    <oc r="G22">
      <v>318.18261446641128</v>
    </oc>
    <nc r="G22"/>
  </rcc>
  <rcc rId="18" sId="1" numFmtId="4">
    <oc r="F23">
      <v>377.78036963375928</v>
    </oc>
    <nc r="F23"/>
  </rcc>
  <rcc rId="19" sId="1" numFmtId="4">
    <oc r="G23">
      <v>427.96783840616547</v>
    </oc>
    <nc r="G23"/>
  </rcc>
  <rcc rId="20" sId="1" numFmtId="4">
    <oc r="F24">
      <v>33.271171891987855</v>
    </oc>
    <nc r="F24"/>
  </rcc>
  <rcc rId="21" sId="1" numFmtId="4">
    <oc r="G24">
      <v>6.2293133786133588</v>
    </oc>
    <nc r="G24"/>
  </rcc>
  <rcc rId="22" sId="1" numFmtId="4">
    <oc r="F25">
      <v>0.63102985390235744</v>
    </oc>
    <nc r="F25"/>
  </rcc>
  <rcc rId="23" sId="1" numFmtId="4">
    <oc r="G25">
      <v>0</v>
    </oc>
    <nc r="G25"/>
  </rcc>
  <rcc rId="24" sId="1" numFmtId="4">
    <oc r="F26">
      <v>0.22572293860043358</v>
    </oc>
    <nc r="F26"/>
  </rcc>
  <rcc rId="25" sId="1" numFmtId="4">
    <oc r="G26">
      <v>0</v>
    </oc>
    <nc r="G26"/>
  </rcc>
  <rcc rId="26" sId="1" numFmtId="4">
    <oc r="F27">
      <v>57.712983226360109</v>
    </oc>
    <nc r="F27"/>
  </rcc>
  <rcc rId="27" sId="1" numFmtId="4">
    <oc r="G27">
      <v>67.014443509200049</v>
    </oc>
    <nc r="G27"/>
  </rcc>
  <rcc rId="28" sId="1" numFmtId="4">
    <oc r="F28">
      <v>0.54292830165566841</v>
    </oc>
    <nc r="F28"/>
  </rcc>
  <rcc rId="29" sId="1" numFmtId="4">
    <oc r="G28">
      <v>0</v>
    </oc>
    <nc r="G28"/>
  </rcc>
  <rcc rId="30" sId="1" numFmtId="4">
    <oc r="F29">
      <v>0.59165263641963861</v>
    </oc>
    <nc r="F29"/>
  </rcc>
  <rcc rId="31" sId="1" numFmtId="4">
    <oc r="G29">
      <v>0</v>
    </oc>
    <nc r="G29"/>
  </rcc>
  <rcc rId="32" sId="1" numFmtId="4">
    <oc r="F30">
      <v>0</v>
    </oc>
    <nc r="F30"/>
  </rcc>
  <rcc rId="33" sId="1" numFmtId="4">
    <oc r="G30">
      <v>0</v>
    </oc>
    <nc r="G30"/>
  </rcc>
  <rcc rId="34" sId="1" numFmtId="4">
    <oc r="F31">
      <v>66.776862592893011</v>
    </oc>
    <nc r="F31"/>
  </rcc>
  <rcc rId="35" sId="1" numFmtId="4">
    <oc r="G31">
      <v>24.180119448283666</v>
    </oc>
    <nc r="G31"/>
  </rcc>
  <rcc rId="36" sId="1" numFmtId="4">
    <oc r="F34">
      <v>38.477133758632085</v>
    </oc>
    <nc r="F34"/>
  </rcc>
  <rcc rId="37" sId="1" numFmtId="4">
    <oc r="G34">
      <v>70.855000679366398</v>
    </oc>
    <nc r="G34"/>
  </rcc>
  <rcc rId="38" sId="1" numFmtId="4">
    <oc r="F35">
      <v>23.562221410410462</v>
    </oc>
    <nc r="F35"/>
  </rcc>
  <rcc rId="39" sId="1" numFmtId="4">
    <oc r="G35">
      <v>64.147652636830529</v>
    </oc>
    <nc r="G35"/>
  </rcc>
  <rcc rId="40" sId="1" numFmtId="4">
    <oc r="F36">
      <v>0</v>
    </oc>
    <nc r="F36"/>
  </rcc>
  <rcc rId="41" sId="1" numFmtId="4">
    <oc r="G36">
      <v>0</v>
    </oc>
    <nc r="G36"/>
  </rcc>
  <rcc rId="42" sId="1" numFmtId="4">
    <oc r="F37">
      <v>0</v>
    </oc>
    <nc r="F37"/>
  </rcc>
  <rcc rId="43" sId="1" numFmtId="4">
    <oc r="G37">
      <v>0</v>
    </oc>
    <nc r="G37"/>
  </rcc>
  <rcc rId="44" sId="1" numFmtId="4">
    <oc r="F38">
      <v>0.24540585906253731</v>
    </oc>
    <nc r="F38"/>
  </rcc>
  <rcc rId="45" sId="1" numFmtId="4">
    <oc r="G38">
      <v>0.73781672746647886</v>
    </oc>
    <nc r="G38"/>
  </rcc>
  <rcc rId="46" sId="1" numFmtId="4">
    <oc r="F39">
      <v>4.3040559393940852</v>
    </oc>
    <nc r="F39"/>
  </rcc>
  <rcc rId="47" sId="1" numFmtId="4">
    <oc r="G39">
      <v>3.1570004952276642</v>
    </oc>
    <nc r="G39"/>
  </rcc>
  <rcc rId="48" sId="1" numFmtId="4">
    <oc r="F40">
      <v>4.0678261344710043</v>
    </oc>
    <nc r="F40"/>
  </rcc>
  <rcc rId="49" sId="1" numFmtId="4">
    <oc r="G40">
      <v>4.1120915880089433</v>
    </oc>
    <nc r="G40"/>
  </rcc>
  <rcc rId="50" sId="1" numFmtId="4">
    <oc r="F43">
      <v>18.115869456657069</v>
    </oc>
    <nc r="F43"/>
  </rcc>
  <rcc rId="51" sId="1" numFmtId="4">
    <oc r="G43">
      <v>20.545573593539398</v>
    </oc>
    <nc r="G43"/>
  </rcc>
  <rcc rId="52" sId="1" numFmtId="4">
    <oc r="F44">
      <v>29.134113797447167</v>
    </oc>
    <nc r="F44"/>
  </rcc>
  <rcc rId="53" sId="1" numFmtId="4">
    <oc r="G44">
      <v>43.505202399236019</v>
    </oc>
    <nc r="G44"/>
  </rcc>
  <rcc rId="54" sId="1" numFmtId="4">
    <oc r="F45">
      <v>26.747046440750001</v>
    </oc>
    <nc r="F45"/>
  </rcc>
  <rcc rId="55" sId="1" numFmtId="4">
    <oc r="G45">
      <v>34.548727845925548</v>
    </oc>
    <nc r="G45"/>
  </rcc>
  <rcc rId="56" sId="1" numFmtId="4">
    <oc r="F46">
      <v>13.916302500173845</v>
    </oc>
    <nc r="F46"/>
  </rcc>
  <rcc rId="57" sId="1" numFmtId="4">
    <oc r="G46">
      <v>17.786539401846934</v>
    </oc>
    <nc r="G46"/>
  </rcc>
  <rcc rId="58" sId="1" numFmtId="4">
    <oc r="F47">
      <v>0</v>
    </oc>
    <nc r="F47"/>
  </rcc>
  <rcc rId="59" sId="1" numFmtId="4">
    <oc r="G47">
      <v>-7.4202253755287995</v>
    </oc>
    <nc r="G47"/>
  </rcc>
  <rcc rId="60" sId="1" numFmtId="4">
    <oc r="F48">
      <v>8.4521805202805513</v>
    </oc>
    <nc r="F48"/>
  </rcc>
  <rcc rId="61" sId="1" numFmtId="4">
    <oc r="G48">
      <v>9.9101917656871326</v>
    </oc>
    <nc r="G48"/>
  </rcc>
  <rcc rId="62" sId="1" numFmtId="4">
    <oc r="F49">
      <v>16.2251164738</v>
    </oc>
    <nc r="F49"/>
  </rcc>
  <rcc rId="63" sId="1" numFmtId="4">
    <oc r="G49">
      <v>17.78589217954676</v>
    </oc>
    <nc r="G49"/>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19" sId="1" numFmtId="4">
    <oc r="K16">
      <v>0.8820521125757087</v>
    </oc>
    <nc r="K16"/>
  </rcc>
  <rcc rId="320" sId="1" numFmtId="4">
    <oc r="K22">
      <v>4.1000000400000003</v>
    </oc>
    <nc r="K22"/>
  </rcc>
  <rcc rId="321" sId="1" numFmtId="4">
    <oc r="K23">
      <v>323.90406877294311</v>
    </oc>
    <nc r="K23"/>
  </rcc>
  <rcc rId="322" sId="1" numFmtId="4">
    <oc r="K24">
      <v>405.07076375559814</v>
    </oc>
    <nc r="K24"/>
  </rcc>
  <rcc rId="323" sId="1" numFmtId="4">
    <oc r="K25">
      <v>7.0541631213820635</v>
    </oc>
    <nc r="K25"/>
  </rcc>
  <rcc rId="324" sId="1" numFmtId="4">
    <oc r="K26">
      <v>2.9999999999999997E-8</v>
    </oc>
    <nc r="K26"/>
  </rcc>
  <rcc rId="325" sId="1" numFmtId="4">
    <oc r="K27">
      <v>0</v>
    </oc>
    <nc r="K27"/>
  </rcc>
  <rcc rId="326" sId="1" numFmtId="4">
    <oc r="K28">
      <v>77.667391392164717</v>
    </oc>
    <nc r="K28"/>
  </rcc>
  <rcc rId="327" sId="1" numFmtId="4">
    <oc r="K29">
      <v>0</v>
    </oc>
    <nc r="K29"/>
  </rcc>
  <rcc rId="328" sId="1" numFmtId="4">
    <oc r="K30">
      <v>0</v>
    </oc>
    <nc r="K30"/>
  </rcc>
  <rcc rId="329" sId="1" numFmtId="4">
    <oc r="K31">
      <v>0</v>
    </oc>
    <nc r="K31"/>
  </rcc>
  <rcc rId="330" sId="1" numFmtId="4">
    <oc r="K32">
      <v>47.424024754250283</v>
    </oc>
    <nc r="K32"/>
  </rcc>
  <rcc rId="331" sId="1">
    <oc r="K33">
      <f>SUM(K22:K32)</f>
    </oc>
    <nc r="K33"/>
  </rcc>
  <rcc rId="332" sId="1" numFmtId="4">
    <oc r="K37">
      <v>0</v>
    </oc>
    <nc r="K37"/>
  </rcc>
  <rcc rId="333" sId="1" numFmtId="4">
    <oc r="K38">
      <v>0</v>
    </oc>
    <nc r="K38"/>
  </rcc>
  <rcc rId="334" sId="1" numFmtId="4">
    <oc r="K44">
      <v>8.0976817765739995</v>
    </oc>
    <nc r="K44"/>
  </rcc>
  <rcc rId="335" sId="1" numFmtId="4">
    <oc r="K45">
      <v>35.277645686883787</v>
    </oc>
    <nc r="K45"/>
  </rcc>
  <rcc rId="336" sId="1" numFmtId="4">
    <oc r="K46">
      <v>25.656745437056344</v>
    </oc>
    <nc r="K46"/>
  </rcc>
  <rcc rId="337" sId="1" numFmtId="4">
    <oc r="K47">
      <v>21.134993783463511</v>
    </oc>
    <nc r="K47"/>
  </rcc>
  <rcc rId="338" sId="1" numFmtId="4">
    <oc r="K48">
      <v>0</v>
    </oc>
    <nc r="K48"/>
  </rcc>
  <rcc rId="339" sId="1" numFmtId="4">
    <oc r="K49">
      <v>9.4439374800000007</v>
    </oc>
    <nc r="K49"/>
  </rcc>
  <rcc rId="340" sId="1" numFmtId="4">
    <oc r="K50">
      <v>15.768378950765999</v>
    </oc>
    <nc r="K50"/>
  </rcc>
  <rcc rId="341" sId="1">
    <oc r="K51">
      <f>SUM(K44:K50)</f>
    </oc>
    <nc r="K51"/>
  </rcc>
  <rcc rId="342" sId="1" numFmtId="4">
    <oc r="K52">
      <v>-17.00000004</v>
    </oc>
    <nc r="K52"/>
  </rcc>
  <rcc rId="343" sId="1" numFmtId="4">
    <oc r="K53">
      <v>-0.29315600000000003</v>
    </oc>
    <nc r="K53"/>
  </rcc>
  <rcc rId="344" sId="1">
    <oc r="K54">
      <f>SUMPRODUCT(--($A15:$A52="Sub-Total"), K$15:K$52)+K52+K53</f>
    </oc>
    <nc r="K54"/>
  </rcc>
  <rcc rId="345" sId="1">
    <oc r="K56">
      <f>K54+K55</f>
    </oc>
    <nc r="K56"/>
  </rcc>
  <rfmt sheetId="1" sqref="L56" start="0" length="0">
    <dxf>
      <border outline="0">
        <left/>
        <right/>
      </border>
    </dxf>
  </rfmt>
  <rfmt sheetId="1" sqref="L13" start="0" length="0">
    <dxf>
      <border outline="0">
        <left/>
        <right/>
      </border>
    </dxf>
  </rfmt>
  <rfmt sheetId="1" sqref="L16" start="0" length="0">
    <dxf>
      <border outline="0">
        <left/>
        <right/>
      </border>
    </dxf>
  </rfmt>
  <rfmt sheetId="1" sqref="L17" start="0" length="0">
    <dxf>
      <border outline="0">
        <left/>
        <right/>
      </border>
    </dxf>
  </rfmt>
  <rfmt sheetId="1" sqref="L18" start="0" length="0">
    <dxf>
      <border outline="0">
        <left/>
        <right/>
      </border>
    </dxf>
  </rfmt>
  <rfmt sheetId="1" sqref="L19" start="0" length="0">
    <dxf>
      <border outline="0">
        <left/>
        <right/>
      </border>
    </dxf>
  </rfmt>
  <rfmt sheetId="1" sqref="L20" start="0" length="0">
    <dxf>
      <border outline="0">
        <left/>
        <right/>
      </border>
    </dxf>
  </rfmt>
  <rfmt sheetId="1" sqref="L22" start="0" length="0">
    <dxf>
      <border outline="0">
        <left/>
        <right/>
      </border>
    </dxf>
  </rfmt>
  <rfmt sheetId="1" sqref="L23" start="0" length="0">
    <dxf>
      <border outline="0">
        <left/>
        <right/>
      </border>
    </dxf>
  </rfmt>
  <rfmt sheetId="1" sqref="L24" start="0" length="0">
    <dxf>
      <border outline="0">
        <left/>
        <right/>
      </border>
    </dxf>
  </rfmt>
  <rfmt sheetId="1" sqref="L25" start="0" length="0">
    <dxf>
      <border outline="0">
        <left/>
        <right/>
      </border>
    </dxf>
  </rfmt>
  <rfmt sheetId="1" sqref="L26" start="0" length="0">
    <dxf>
      <border outline="0">
        <left/>
        <right/>
      </border>
    </dxf>
  </rfmt>
  <rfmt sheetId="1" sqref="L27" start="0" length="0">
    <dxf>
      <border outline="0">
        <left/>
        <right/>
      </border>
    </dxf>
  </rfmt>
  <rfmt sheetId="1" sqref="L28" start="0" length="0">
    <dxf>
      <border outline="0">
        <left/>
        <right/>
      </border>
    </dxf>
  </rfmt>
  <rfmt sheetId="1" sqref="L29" start="0" length="0">
    <dxf>
      <border outline="0">
        <left/>
        <right/>
      </border>
    </dxf>
  </rfmt>
  <rfmt sheetId="1" sqref="L30" start="0" length="0">
    <dxf>
      <border outline="0">
        <left/>
        <right/>
      </border>
    </dxf>
  </rfmt>
  <rfmt sheetId="1" sqref="L31" start="0" length="0">
    <dxf>
      <border outline="0">
        <left/>
        <right/>
      </border>
    </dxf>
  </rfmt>
  <rfmt sheetId="1" sqref="L32" start="0" length="0">
    <dxf>
      <border outline="0">
        <left/>
        <right/>
      </border>
    </dxf>
  </rfmt>
  <rfmt sheetId="1" sqref="L33" start="0" length="0">
    <dxf>
      <border outline="0">
        <left/>
        <right/>
      </border>
    </dxf>
  </rfmt>
  <rfmt sheetId="1" sqref="L35" start="0" length="0">
    <dxf>
      <border outline="0">
        <left/>
        <right/>
      </border>
    </dxf>
  </rfmt>
  <rfmt sheetId="1" sqref="L36" start="0" length="0">
    <dxf>
      <border outline="0">
        <left/>
        <right/>
      </border>
    </dxf>
  </rfmt>
  <rfmt sheetId="1" sqref="L37" start="0" length="0">
    <dxf>
      <border outline="0">
        <left/>
        <right/>
      </border>
    </dxf>
  </rfmt>
  <rfmt sheetId="1" sqref="L38" start="0" length="0">
    <dxf>
      <border outline="0">
        <left/>
        <right/>
      </border>
    </dxf>
  </rfmt>
  <rfmt sheetId="1" sqref="L39" start="0" length="0">
    <dxf>
      <border outline="0">
        <left/>
        <right/>
      </border>
    </dxf>
  </rfmt>
  <rfmt sheetId="1" sqref="L40" start="0" length="0">
    <dxf>
      <border outline="0">
        <left/>
        <right/>
      </border>
    </dxf>
  </rfmt>
  <rfmt sheetId="1" sqref="L41" start="0" length="0">
    <dxf>
      <border outline="0">
        <left/>
        <right/>
      </border>
    </dxf>
  </rfmt>
  <rfmt sheetId="1" sqref="L42" start="0" length="0">
    <dxf>
      <border outline="0">
        <left/>
        <right/>
      </border>
    </dxf>
  </rfmt>
  <rfmt sheetId="1" sqref="L44" start="0" length="0">
    <dxf>
      <border outline="0">
        <left/>
        <right/>
      </border>
    </dxf>
  </rfmt>
  <rfmt sheetId="1" sqref="L45" start="0" length="0">
    <dxf>
      <border outline="0">
        <left/>
        <right/>
      </border>
    </dxf>
  </rfmt>
  <rfmt sheetId="1" sqref="L46" start="0" length="0">
    <dxf>
      <border outline="0">
        <left/>
        <right/>
      </border>
    </dxf>
  </rfmt>
  <rfmt sheetId="1" sqref="L47" start="0" length="0">
    <dxf>
      <border outline="0">
        <left/>
        <right/>
      </border>
    </dxf>
  </rfmt>
  <rfmt sheetId="1" sqref="L48" start="0" length="0">
    <dxf>
      <border outline="0">
        <left/>
        <right/>
      </border>
    </dxf>
  </rfmt>
  <rfmt sheetId="1" sqref="L49" start="0" length="0">
    <dxf>
      <border outline="0">
        <left/>
        <right/>
      </border>
    </dxf>
  </rfmt>
  <rfmt sheetId="1" sqref="L50" start="0" length="0">
    <dxf>
      <border outline="0">
        <left/>
        <right/>
      </border>
    </dxf>
  </rfmt>
  <rfmt sheetId="1" sqref="L51" start="0" length="0">
    <dxf>
      <border outline="0">
        <left/>
        <right/>
      </border>
    </dxf>
  </rfmt>
  <rfmt sheetId="1" sqref="L53" start="0" length="0">
    <dxf>
      <border outline="0">
        <left/>
        <right/>
      </border>
    </dxf>
  </rfmt>
  <rfmt sheetId="1" sqref="L54" start="0" length="0">
    <dxf>
      <border outline="0">
        <left/>
        <right/>
      </border>
    </dxf>
  </rfmt>
  <rfmt sheetId="1" sqref="L59" start="0" length="0">
    <dxf>
      <border outline="0">
        <right/>
      </border>
    </dxf>
  </rfmt>
  <rrc rId="346" sId="1" ref="A20:XFD20" action="insertRow"/>
  <rrc rId="347" sId="1" ref="A20:XFD20" action="insertRow"/>
  <rrc rId="348" sId="1" ref="A20:XFD20" action="insertRow"/>
  <rrc rId="349" sId="1" ref="A20:XFD20" action="insertRow"/>
  <rcc rId="350" sId="1" odxf="1" dxf="1" numFmtId="4">
    <oc r="B16">
      <v>-0.47878551000000003</v>
    </oc>
    <nc r="B16">
      <v>4.3755005599999999</v>
    </nc>
    <odxf>
      <border outline="0">
        <top/>
      </border>
    </odxf>
    <ndxf>
      <border outline="0">
        <top style="thin">
          <color indexed="64"/>
        </top>
      </border>
    </ndxf>
  </rcc>
  <rcc rId="351" sId="1" numFmtId="4">
    <oc r="B26">
      <v>7.0599722599999994</v>
    </oc>
    <nc r="B26">
      <v>9.7130110000000019E-2</v>
    </nc>
  </rcc>
  <rcc rId="352" sId="1" numFmtId="4">
    <oc r="B27">
      <v>125.43175628999997</v>
    </oc>
    <nc r="B27">
      <v>221.19680273000009</v>
    </nc>
  </rcc>
  <rcc rId="353" sId="1" numFmtId="4">
    <oc r="B28">
      <v>374.20909130999996</v>
    </oc>
    <nc r="B28">
      <v>410.73080782000011</v>
    </nc>
  </rcc>
  <rcc rId="354" sId="1" numFmtId="4">
    <oc r="B29">
      <v>3.4632473300000002</v>
    </oc>
    <nc r="B29">
      <v>16.490567800000001</v>
    </nc>
  </rcc>
  <rcc rId="355" sId="1" numFmtId="4">
    <oc r="B30">
      <v>43.459111489999984</v>
    </oc>
    <nc r="B30">
      <v>-0.69243227000000007</v>
    </nc>
  </rcc>
  <rcc rId="356" sId="1" numFmtId="4">
    <oc r="B31">
      <v>12.533906310000001</v>
    </oc>
    <nc r="B31">
      <v>0.25978659999999998</v>
    </nc>
  </rcc>
  <rcc rId="357" sId="1" numFmtId="4">
    <oc r="B32">
      <v>60.215475239999982</v>
    </oc>
    <nc r="B32">
      <v>44.428684530000005</v>
    </nc>
  </rcc>
  <rcc rId="358" sId="1" numFmtId="4">
    <oc r="B33">
      <v>17.055607299999984</v>
    </oc>
    <nc r="B33">
      <v>0.70889210000000014</v>
    </nc>
  </rcc>
  <rcc rId="359" sId="1" numFmtId="4">
    <oc r="B34">
      <v>14.450580229999998</v>
    </oc>
    <nc r="B34">
      <v>0.31644291999999996</v>
    </nc>
  </rcc>
  <rcc rId="360" sId="1" numFmtId="4">
    <oc r="B35">
      <v>3.7903065799999998</v>
    </oc>
    <nc r="B35">
      <v>6.6215900000000001E-3</v>
    </nc>
  </rcc>
  <rcc rId="361" sId="1" numFmtId="4">
    <oc r="B36">
      <v>27.203310639999991</v>
    </oc>
    <nc r="B36">
      <v>82.612891399999967</v>
    </nc>
  </rcc>
  <rcc rId="362" sId="1">
    <oc r="B37">
      <f>SUM(B26:B36)</f>
    </oc>
    <nc r="B37">
      <f>SUM(B26:B36)</f>
    </nc>
  </rcc>
  <rcc rId="363" sId="1" numFmtId="4">
    <oc r="B39">
      <v>86.252024449999894</v>
    </oc>
    <nc r="B39">
      <v>48.924530409999996</v>
    </nc>
  </rcc>
  <rcc rId="364" sId="1" numFmtId="4">
    <oc r="B40">
      <v>64.904211799999985</v>
    </oc>
    <nc r="B40">
      <v>20.716120099999998</v>
    </nc>
  </rcc>
  <rcc rId="365" sId="1" numFmtId="4">
    <oc r="B43">
      <v>1.2897017</v>
    </oc>
    <nc r="B43">
      <v>1.534785E-2</v>
    </nc>
  </rcc>
  <rcc rId="366" sId="1" numFmtId="4">
    <oc r="B44">
      <v>3.0999758599999994</v>
    </oc>
    <nc r="B44">
      <v>2.5523242399999999</v>
    </nc>
  </rcc>
  <rcc rId="367" sId="1">
    <oc r="B46">
      <f>SUM(B39:B45)</f>
    </oc>
    <nc r="B46">
      <f>SUM(B39:B45)</f>
    </nc>
  </rcc>
  <rcc rId="368" sId="1" numFmtId="4">
    <oc r="B48">
      <v>22.707320191310004</v>
    </oc>
    <nc r="B48">
      <v>6.9815761881159997</v>
    </nc>
  </rcc>
  <rcc rId="369" sId="1" numFmtId="4">
    <oc r="B49">
      <v>14.20557595447</v>
    </oc>
    <nc r="B49">
      <v>3.7613965011700006</v>
    </nc>
  </rcc>
  <rcc rId="370" sId="1" numFmtId="4">
    <oc r="B50">
      <v>21.637072892460004</v>
    </oc>
    <nc r="B50">
      <v>42.022208477140005</v>
    </nc>
  </rcc>
  <rcc rId="371" sId="1" numFmtId="4">
    <oc r="B51">
      <v>1.4150188600000002</v>
    </oc>
    <nc r="B51">
      <v>5.814265859999999</v>
    </nc>
  </rcc>
  <rcc rId="372" sId="1" numFmtId="4">
    <oc r="B52">
      <v>0.67027878649044892</v>
    </oc>
    <nc r="B52">
      <v>-0.71734012809403702</v>
    </nc>
  </rcc>
  <rcc rId="373" sId="1" numFmtId="4">
    <oc r="B53">
      <v>5.8642096499999994</v>
    </oc>
    <nc r="B53">
      <v>16.400049120000002</v>
    </nc>
  </rcc>
  <rcc rId="374" sId="1" numFmtId="4">
    <oc r="B54">
      <v>22.10481189994</v>
    </oc>
    <nc r="B54">
      <v>9.3139023993079988</v>
    </nc>
  </rcc>
  <rcc rId="375" sId="1">
    <oc r="B55">
      <f>SUM(B48:B54)</f>
    </oc>
    <nc r="B55">
      <f>SUM(B48:B54)</f>
    </nc>
  </rcc>
  <rcc rId="376" sId="1">
    <oc r="B58">
      <f>SUMPRODUCT(--($A15:$A56="Sub-Total"), B$15:B$56)+B56</f>
    </oc>
    <nc r="B58">
      <f>SUMPRODUCT(--($A15:$A56="Sub-Total"), B$15:B$56)+B56</f>
    </nc>
  </rcc>
  <rcc rId="377" sId="1">
    <oc r="B60">
      <f>B58+B59</f>
    </oc>
    <nc r="B60">
      <f>B58+B59</f>
    </nc>
  </rcc>
  <rcc rId="378" sId="1" numFmtId="4">
    <oc r="C16">
      <v>1.7757422700000001</v>
    </oc>
    <nc r="C16">
      <v>2.8943733521069248</v>
    </nc>
  </rcc>
  <rcc rId="379" sId="1" numFmtId="4">
    <oc r="C26">
      <v>4.0800569300000005</v>
    </oc>
    <nc r="C26">
      <v>0</v>
    </nc>
  </rcc>
  <rcc rId="380" sId="1" numFmtId="4">
    <oc r="C27">
      <v>164.02407959000001</v>
    </oc>
    <nc r="C27">
      <v>291.89830822885352</v>
    </nc>
  </rcc>
  <rcc rId="381" sId="1" numFmtId="4">
    <oc r="C28">
      <v>469.0500104300001</v>
    </oc>
    <nc r="C28">
      <v>336.86297972813247</v>
    </nc>
  </rcc>
  <rcc rId="382" sId="1" numFmtId="4">
    <oc r="C29">
      <v>1.7071279500000001</v>
    </oc>
    <nc r="C29">
      <v>14.99940178623509</v>
    </nc>
  </rcc>
  <rcc rId="383" sId="1" numFmtId="4">
    <oc r="C30">
      <v>12.987887059999993</v>
    </oc>
    <nc r="C30">
      <v>0.13350200000000001</v>
    </nc>
  </rcc>
  <rcc rId="384" sId="1" numFmtId="4">
    <oc r="C31">
      <v>5.2544951100000006</v>
    </oc>
    <nc r="C31">
      <v>0</v>
    </nc>
  </rcc>
  <rcc rId="385" sId="1" numFmtId="4">
    <oc r="C32">
      <v>40.479022560000004</v>
    </oc>
    <nc r="C32">
      <v>72.832246444958741</v>
    </nc>
  </rcc>
  <rcc rId="386" sId="1" numFmtId="4">
    <oc r="C33">
      <v>7.632480389999996</v>
    </oc>
    <nc r="C33">
      <v>0</v>
    </nc>
  </rcc>
  <rcc rId="387" sId="1" numFmtId="4">
    <oc r="C34">
      <v>2.2237337000000004</v>
    </oc>
    <nc r="C34">
      <v>0</v>
    </nc>
  </rcc>
  <rcc rId="388" sId="1" numFmtId="4">
    <oc r="C35">
      <v>1.8727354200000013</v>
    </oc>
    <nc r="C35">
      <v>0</v>
    </nc>
  </rcc>
  <rcc rId="389" sId="1" numFmtId="4">
    <oc r="C36">
      <v>24.619442770000003</v>
    </oc>
    <nc r="C36">
      <v>56.556797597459045</v>
    </nc>
  </rcc>
  <rcc rId="390" sId="1">
    <oc r="C37">
      <f>SUM(C26:C36)</f>
    </oc>
    <nc r="C37">
      <f>SUM(C26:C36)</f>
    </nc>
  </rcc>
  <rcc rId="391" sId="1">
    <oc r="C46">
      <f>SUM(C39:C45)</f>
    </oc>
    <nc r="C46">
      <f>SUM(C39:C45)</f>
    </nc>
  </rcc>
  <rcc rId="392" sId="1" numFmtId="4">
    <oc r="C48">
      <v>13.876528420451002</v>
    </oc>
    <nc r="C48">
      <v>7.21735215052</v>
    </nc>
  </rcc>
  <rcc rId="393" sId="1" numFmtId="4">
    <oc r="C49">
      <v>7.5650259942260005</v>
    </oc>
    <nc r="C49">
      <v>37.43423325043004</v>
    </nc>
  </rcc>
  <rcc rId="394" sId="1" numFmtId="4">
    <oc r="C50">
      <v>35.857815953101003</v>
    </oc>
    <nc r="C50">
      <v>33.65611755663835</v>
    </nc>
  </rcc>
  <rcc rId="395" sId="1" numFmtId="4">
    <oc r="C51">
      <v>4.6024404900000011</v>
    </oc>
    <nc r="C51">
      <v>10.150611111744929</v>
    </nc>
  </rcc>
  <rcc rId="396" sId="1" numFmtId="4">
    <oc r="C52">
      <v>0.26429103991737513</v>
    </oc>
    <nc r="C52">
      <v>0</v>
    </nc>
  </rcc>
  <rcc rId="397" sId="1" numFmtId="4">
    <oc r="C53">
      <v>8.0568174100000025</v>
    </oc>
    <nc r="C53">
      <v>12</v>
    </nc>
  </rcc>
  <rcc rId="398" sId="1" numFmtId="4">
    <oc r="C54">
      <v>24.610677565028002</v>
    </oc>
    <nc r="C54">
      <v>15.872958226242</v>
    </nc>
  </rcc>
  <rcc rId="399" sId="1">
    <oc r="C55">
      <f>SUM(C48:C54)</f>
    </oc>
    <nc r="C55">
      <f>SUM(C48:C54)</f>
    </nc>
  </rcc>
  <rcc rId="400" sId="1" numFmtId="4">
    <nc r="C57">
      <v>-0.25412000000000001</v>
    </nc>
  </rcc>
  <rcc rId="401" sId="1">
    <oc r="C58">
      <f>SUMPRODUCT(--($A15:$A56="Sub-Total"), C$15:C$56)+C56</f>
    </oc>
    <nc r="C58">
      <f>SUMPRODUCT(--($A15:$A56="Sub-Total"), C$15:C$56)+C56+C57</f>
    </nc>
  </rcc>
  <rcc rId="402" sId="1">
    <oc r="C60">
      <f>C58+C59</f>
    </oc>
    <nc r="C60">
      <f>C58+C59</f>
    </nc>
  </rcc>
  <rcc rId="403" sId="1" numFmtId="4">
    <oc r="D16">
      <v>-0.87346185000000098</v>
    </oc>
    <nc r="D16"/>
  </rcc>
  <rcc rId="404" sId="1" numFmtId="4">
    <oc r="E16">
      <v>4.3755005599999999</v>
    </oc>
    <nc r="E16"/>
  </rcc>
  <rcc rId="405" sId="1" numFmtId="4">
    <oc r="F16">
      <v>2.8943733521069248</v>
    </oc>
    <nc r="F16"/>
  </rcc>
  <rcc rId="406" sId="1" numFmtId="4">
    <oc r="G16">
      <v>0.8820521125757087</v>
    </oc>
    <nc r="G16"/>
  </rcc>
  <rcc rId="407" sId="1" numFmtId="4">
    <oc r="D26">
      <v>0.41671477000000001</v>
    </oc>
    <nc r="D26"/>
  </rcc>
  <rcc rId="408" sId="1" numFmtId="4">
    <oc r="E26">
      <v>9.7130110000000019E-2</v>
    </oc>
    <nc r="E26"/>
  </rcc>
  <rcc rId="409" sId="1" numFmtId="4">
    <oc r="F26">
      <v>0</v>
    </oc>
    <nc r="F26"/>
  </rcc>
  <rcc rId="410" sId="1" numFmtId="4">
    <oc r="G26">
      <v>4.1000000400000003</v>
    </oc>
    <nc r="G26"/>
  </rcc>
  <rcc rId="411" sId="1" numFmtId="4">
    <oc r="D27">
      <v>197.19222908</v>
    </oc>
    <nc r="D27"/>
  </rcc>
  <rcc rId="412" sId="1" numFmtId="4">
    <oc r="E27">
      <v>221.19680273000009</v>
    </oc>
    <nc r="E27"/>
  </rcc>
  <rcc rId="413" sId="1" numFmtId="4">
    <oc r="F27">
      <v>291.89830822885352</v>
    </oc>
    <nc r="F27"/>
  </rcc>
  <rcc rId="414" sId="1" numFmtId="4">
    <oc r="G27">
      <v>323.90406877294311</v>
    </oc>
    <nc r="G27"/>
  </rcc>
  <rcc rId="415" sId="1" numFmtId="4">
    <oc r="D28">
      <v>480.95262065999998</v>
    </oc>
    <nc r="D28"/>
  </rcc>
  <rcc rId="416" sId="1" numFmtId="4">
    <oc r="E28">
      <v>410.73080782000011</v>
    </oc>
    <nc r="E28"/>
  </rcc>
  <rcc rId="417" sId="1" numFmtId="4">
    <oc r="F28">
      <v>336.86297972813247</v>
    </oc>
    <nc r="F28"/>
  </rcc>
  <rcc rId="418" sId="1" numFmtId="4">
    <oc r="G28">
      <v>405.07076375559814</v>
    </oc>
    <nc r="G28"/>
  </rcc>
  <rcc rId="419" sId="1" numFmtId="4">
    <oc r="D29">
      <v>10.736020140000001</v>
    </oc>
    <nc r="D29"/>
  </rcc>
  <rcc rId="420" sId="1" numFmtId="4">
    <oc r="E29">
      <v>16.490567800000001</v>
    </oc>
    <nc r="E29"/>
  </rcc>
  <rcc rId="421" sId="1" numFmtId="4">
    <oc r="F29">
      <v>14.99940178623509</v>
    </oc>
    <nc r="F29"/>
  </rcc>
  <rcc rId="422" sId="1" numFmtId="4">
    <oc r="G29">
      <v>7.0541631213820635</v>
    </oc>
    <nc r="G29"/>
  </rcc>
  <rcc rId="423" sId="1" numFmtId="4">
    <oc r="D30">
      <v>-4.0707909999999792E-2</v>
    </oc>
    <nc r="D30"/>
  </rcc>
  <rcc rId="424" sId="1" numFmtId="4">
    <oc r="E30">
      <v>-0.69243227000000007</v>
    </oc>
    <nc r="E30"/>
  </rcc>
  <rcc rId="425" sId="1" numFmtId="4">
    <oc r="F30">
      <v>0.13350200000000001</v>
    </oc>
    <nc r="F30"/>
  </rcc>
  <rcc rId="426" sId="1" numFmtId="4">
    <oc r="G30">
      <v>2.9999999999999997E-8</v>
    </oc>
    <nc r="G30"/>
  </rcc>
  <rcc rId="427" sId="1" numFmtId="4">
    <oc r="D31">
      <v>2.5348309999998996E-2</v>
    </oc>
    <nc r="D31"/>
  </rcc>
  <rcc rId="428" sId="1" numFmtId="4">
    <oc r="E31">
      <v>0.25978659999999998</v>
    </oc>
    <nc r="E31"/>
  </rcc>
  <rcc rId="429" sId="1" numFmtId="4">
    <oc r="F31">
      <v>0</v>
    </oc>
    <nc r="F31"/>
  </rcc>
  <rcc rId="430" sId="1" numFmtId="4">
    <oc r="G31">
      <v>0</v>
    </oc>
    <nc r="G31"/>
  </rcc>
  <rcc rId="431" sId="1" numFmtId="4">
    <oc r="D32">
      <v>20.911059829999999</v>
    </oc>
    <nc r="D32"/>
  </rcc>
  <rcc rId="432" sId="1" numFmtId="4">
    <oc r="E32">
      <v>44.428684530000005</v>
    </oc>
    <nc r="E32"/>
  </rcc>
  <rcc rId="433" sId="1" numFmtId="4">
    <oc r="F32">
      <v>72.832246444958741</v>
    </oc>
    <nc r="F32"/>
  </rcc>
  <rcc rId="434" sId="1" numFmtId="4">
    <oc r="G32">
      <v>77.667391392164717</v>
    </oc>
    <nc r="G32"/>
  </rcc>
  <rcc rId="435" sId="1" numFmtId="4">
    <oc r="D33">
      <v>1.0980732099999997</v>
    </oc>
    <nc r="D33"/>
  </rcc>
  <rcc rId="436" sId="1" numFmtId="4">
    <oc r="E33">
      <v>0.70889210000000014</v>
    </oc>
    <nc r="E33"/>
  </rcc>
  <rcc rId="437" sId="1" numFmtId="4">
    <oc r="F33">
      <v>0</v>
    </oc>
    <nc r="F33"/>
  </rcc>
  <rcc rId="438" sId="1" numFmtId="4">
    <oc r="G33">
      <v>0</v>
    </oc>
    <nc r="G33"/>
  </rcc>
  <rcc rId="439" sId="1" numFmtId="4">
    <oc r="D34">
      <v>2.1920525100000008</v>
    </oc>
    <nc r="D34"/>
  </rcc>
  <rcc rId="440" sId="1" numFmtId="4">
    <oc r="E34">
      <v>0.31644291999999996</v>
    </oc>
    <nc r="E34"/>
  </rcc>
  <rcc rId="441" sId="1" numFmtId="4">
    <oc r="F34">
      <v>0</v>
    </oc>
    <nc r="F34"/>
  </rcc>
  <rcc rId="442" sId="1" numFmtId="4">
    <oc r="G34">
      <v>0</v>
    </oc>
    <nc r="G34"/>
  </rcc>
  <rcc rId="443" sId="1" numFmtId="4">
    <oc r="D35">
      <v>0.36221021999999997</v>
    </oc>
    <nc r="D35"/>
  </rcc>
  <rcc rId="444" sId="1" numFmtId="4">
    <oc r="E35">
      <v>6.6215900000000001E-3</v>
    </oc>
    <nc r="E35"/>
  </rcc>
  <rcc rId="445" sId="1" numFmtId="4">
    <oc r="F35">
      <v>0</v>
    </oc>
    <nc r="F35"/>
  </rcc>
  <rcc rId="446" sId="1" numFmtId="4">
    <oc r="G35">
      <v>0</v>
    </oc>
    <nc r="G35"/>
  </rcc>
  <rcc rId="447" sId="1" numFmtId="4">
    <oc r="D36">
      <v>26.831002649999988</v>
    </oc>
    <nc r="D36"/>
  </rcc>
  <rcc rId="448" sId="1" numFmtId="4">
    <oc r="E36">
      <v>82.612891399999967</v>
    </oc>
    <nc r="E36"/>
  </rcc>
  <rcc rId="449" sId="1" numFmtId="4">
    <oc r="F36">
      <v>56.556797597459045</v>
    </oc>
    <nc r="F36"/>
  </rcc>
  <rcc rId="450" sId="1" numFmtId="4">
    <oc r="G36">
      <v>47.424024754250283</v>
    </oc>
    <nc r="G36"/>
  </rcc>
  <rcc rId="451" sId="1">
    <oc r="D37">
      <f>SUM(D26:D36)</f>
    </oc>
    <nc r="D37"/>
  </rcc>
  <rcc rId="452" sId="1">
    <oc r="E37">
      <f>SUM(E26:E36)</f>
    </oc>
    <nc r="E37"/>
  </rcc>
  <rcc rId="453" sId="1">
    <oc r="F37">
      <f>SUM(F26:F36)</f>
    </oc>
    <nc r="F37"/>
  </rcc>
  <rcc rId="454" sId="1">
    <oc r="G37">
      <f>SUM(G26:G36)</f>
    </oc>
    <nc r="G37"/>
  </rcc>
  <rcc rId="455" sId="1" numFmtId="4">
    <oc r="D41">
      <v>0.68224533999999992</v>
    </oc>
    <nc r="D41"/>
  </rcc>
  <rcc rId="456" sId="1" numFmtId="4">
    <oc r="E41">
      <v>0.20696414999999999</v>
    </oc>
    <nc r="E41"/>
  </rcc>
  <rcc rId="457" sId="1" numFmtId="4">
    <oc r="F41">
      <v>0</v>
    </oc>
    <nc r="F41"/>
  </rcc>
  <rcc rId="458" sId="1" numFmtId="4">
    <oc r="G41">
      <v>0</v>
    </oc>
    <nc r="G41"/>
  </rcc>
  <rcc rId="459" sId="1" numFmtId="4">
    <oc r="D42">
      <v>4.5968800000000002E-3</v>
    </oc>
    <nc r="D42"/>
  </rcc>
  <rcc rId="460" sId="1" numFmtId="4">
    <oc r="E42">
      <v>0</v>
    </oc>
    <nc r="E42"/>
  </rcc>
  <rcc rId="461" sId="1" numFmtId="4">
    <oc r="F42">
      <v>0</v>
    </oc>
    <nc r="F42"/>
  </rcc>
  <rcc rId="462" sId="1" numFmtId="4">
    <oc r="G42">
      <v>0</v>
    </oc>
    <nc r="G42"/>
  </rcc>
  <rcc rId="463" sId="1" numFmtId="4">
    <oc r="D48">
      <v>6.7370586541200055</v>
    </oc>
    <nc r="D48"/>
  </rcc>
  <rcc rId="464" sId="1" numFmtId="4">
    <oc r="E48">
      <v>6.9815761881159997</v>
    </oc>
    <nc r="E48"/>
  </rcc>
  <rcc rId="465" sId="1" numFmtId="4">
    <oc r="F48">
      <v>7.21735215052</v>
    </oc>
    <nc r="F48"/>
  </rcc>
  <rcc rId="466" sId="1" numFmtId="4">
    <oc r="G48">
      <v>8.0976817765739995</v>
    </oc>
    <nc r="G48"/>
  </rcc>
  <rcc rId="467" sId="1" numFmtId="4">
    <oc r="D49">
      <v>5.9804827113499996</v>
    </oc>
    <nc r="D49"/>
  </rcc>
  <rcc rId="468" sId="1" numFmtId="4">
    <oc r="E49">
      <v>3.7613965011700006</v>
    </oc>
    <nc r="E49"/>
  </rcc>
  <rcc rId="469" sId="1" numFmtId="4">
    <oc r="F49">
      <v>37.43423325043004</v>
    </oc>
    <nc r="F49"/>
  </rcc>
  <rcc rId="470" sId="1" numFmtId="4">
    <oc r="G49">
      <v>35.277645686883787</v>
    </oc>
    <nc r="G49"/>
  </rcc>
  <rcc rId="471" sId="1" numFmtId="4">
    <oc r="D50">
      <v>32.839787621520003</v>
    </oc>
    <nc r="D50"/>
  </rcc>
  <rcc rId="472" sId="1" numFmtId="4">
    <oc r="E50">
      <v>42.022208477140005</v>
    </oc>
    <nc r="E50"/>
  </rcc>
  <rcc rId="473" sId="1" numFmtId="4">
    <oc r="F50">
      <v>33.65611755663835</v>
    </oc>
    <nc r="F50"/>
  </rcc>
  <rcc rId="474" sId="1" numFmtId="4">
    <oc r="G50">
      <v>25.656745437056344</v>
    </oc>
    <nc r="G50"/>
  </rcc>
  <rcc rId="475" sId="1" numFmtId="4">
    <oc r="D51">
      <v>4.8258103300000004</v>
    </oc>
    <nc r="D51"/>
  </rcc>
  <rcc rId="476" sId="1" numFmtId="4">
    <oc r="E51">
      <v>5.814265859999999</v>
    </oc>
    <nc r="E51"/>
  </rcc>
  <rcc rId="477" sId="1" numFmtId="4">
    <oc r="F51">
      <v>10.150611111744929</v>
    </oc>
    <nc r="F51"/>
  </rcc>
  <rcc rId="478" sId="1" numFmtId="4">
    <oc r="G51">
      <v>21.134993783463511</v>
    </oc>
    <nc r="G51"/>
  </rcc>
  <rcc rId="479" sId="1" numFmtId="4">
    <oc r="D52">
      <v>-1.1254267376517417</v>
    </oc>
    <nc r="D52"/>
  </rcc>
  <rcc rId="480" sId="1" numFmtId="4">
    <oc r="E52">
      <v>-0.71734012809403702</v>
    </oc>
    <nc r="E52"/>
  </rcc>
  <rcc rId="481" sId="1" numFmtId="4">
    <oc r="F52">
      <v>0</v>
    </oc>
    <nc r="F52"/>
  </rcc>
  <rcc rId="482" sId="1" numFmtId="4">
    <oc r="G52">
      <v>0</v>
    </oc>
    <nc r="G52"/>
  </rcc>
  <rcc rId="483" sId="1" numFmtId="4">
    <oc r="D53">
      <v>10.81445377</v>
    </oc>
    <nc r="D53"/>
  </rcc>
  <rcc rId="484" sId="1" numFmtId="4">
    <oc r="E53">
      <v>16.400049120000002</v>
    </oc>
    <nc r="E53"/>
  </rcc>
  <rcc rId="485" sId="1" numFmtId="4">
    <oc r="F53">
      <v>12</v>
    </oc>
    <nc r="F53"/>
  </rcc>
  <rcc rId="486" sId="1" numFmtId="4">
    <oc r="G53">
      <v>9.4439374800000007</v>
    </oc>
    <nc r="G53"/>
  </rcc>
  <rcc rId="487" sId="1" numFmtId="4">
    <oc r="D54">
      <v>16.853016748129999</v>
    </oc>
    <nc r="D54"/>
  </rcc>
  <rcc rId="488" sId="1" numFmtId="4">
    <oc r="E54">
      <v>9.3139023993079988</v>
    </oc>
    <nc r="E54"/>
  </rcc>
  <rcc rId="489" sId="1" numFmtId="4">
    <oc r="F54">
      <v>15.872958226242</v>
    </oc>
    <nc r="F54"/>
  </rcc>
  <rcc rId="490" sId="1" numFmtId="4">
    <oc r="G54">
      <v>15.768378950765999</v>
    </oc>
    <nc r="G54"/>
  </rcc>
  <rcc rId="491" sId="1">
    <oc r="D55">
      <f>SUM(D48:D54)</f>
    </oc>
    <nc r="D55"/>
  </rcc>
  <rcc rId="492" sId="1">
    <oc r="E55">
      <f>SUM(E48:E54)</f>
    </oc>
    <nc r="E55"/>
  </rcc>
  <rcc rId="493" sId="1">
    <oc r="F55">
      <f>SUM(F48:F54)</f>
    </oc>
    <nc r="F55"/>
  </rcc>
  <rcc rId="494" sId="1">
    <oc r="G55">
      <f>SUM(G48:G54)</f>
    </oc>
    <nc r="G55"/>
  </rcc>
  <rcc rId="495" sId="1" numFmtId="4">
    <oc r="G56">
      <v>-17.00000004</v>
    </oc>
    <nc r="G56"/>
  </rcc>
  <rcc rId="496" sId="1" numFmtId="4">
    <oc r="F57">
      <v>-0.25412000000000001</v>
    </oc>
    <nc r="F57"/>
  </rcc>
  <rcc rId="497" sId="1" numFmtId="4">
    <oc r="G57">
      <v>-0.29315600000000003</v>
    </oc>
    <nc r="G57"/>
  </rcc>
  <rcc rId="498" sId="1">
    <oc r="D58">
      <f>SUMPRODUCT(--($A15:$A56="Sub-Total"), D$15:D$56)+D56</f>
    </oc>
    <nc r="D58"/>
  </rcc>
  <rcc rId="499" sId="1">
    <oc r="E58">
      <f>SUMPRODUCT(--($A15:$A56="Sub-Total"), E$15:E$56)+E56</f>
    </oc>
    <nc r="E58"/>
  </rcc>
  <rcc rId="500" sId="1">
    <oc r="F58">
      <f>SUMPRODUCT(--($A15:$A56="Sub-Total"), F$15:F$56)+F56+F57</f>
    </oc>
    <nc r="F58"/>
  </rcc>
  <rcc rId="501" sId="1">
    <oc r="G58">
      <f>SUMPRODUCT(--($A15:$A56="Sub-Total"), G$15:G$56)+G56+G57</f>
    </oc>
    <nc r="G58"/>
  </rcc>
  <rcc rId="502" sId="1">
    <oc r="D60">
      <f>D58+D59</f>
    </oc>
    <nc r="D60"/>
  </rcc>
  <rcc rId="503" sId="1">
    <oc r="E60">
      <f>E58+E59</f>
    </oc>
    <nc r="E60"/>
  </rcc>
  <rcc rId="504" sId="1">
    <oc r="F60">
      <f>F58+F59</f>
    </oc>
    <nc r="F60"/>
  </rcc>
  <rcc rId="505" sId="1">
    <oc r="G60">
      <f>G58+G59</f>
    </oc>
    <nc r="G60"/>
  </rcc>
  <rrc rId="506" sId="1" ref="A19:XFD19" action="insertRow"/>
  <rcc rId="507" sId="1">
    <nc r="A19" t="inlineStr">
      <is>
        <t>Overhead Lines Refurbishment Projects, Component Replacement Programs and Secondary Land Use Projects</t>
      </is>
    </nc>
  </rcc>
  <rfmt sheetId="1" sqref="C19" start="0" length="0">
    <dxf>
      <border outline="0">
        <top/>
      </border>
    </dxf>
  </rfmt>
  <rrc rId="508" sId="1" ref="A16:XFD16" action="deleteRow">
    <undo index="0" exp="area" dr="C16:C20" r="C25" sId="1"/>
    <undo index="0" exp="area" dr="B16:B20" r="B25" sId="1"/>
    <rfmt sheetId="1" xfDxf="1" sqref="A16:XFD16" start="0" length="0"/>
    <rcc rId="0" sId="1" dxf="1">
      <nc r="A16" t="inlineStr">
        <is>
          <t>Overhead Lines Refurbishment Projects, Component Replacement Programs and Secondary Land Use Projects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16">
        <v>4.3755005599999999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16">
        <v>2.8943733521069248</v>
      </nc>
      <ndxf>
        <numFmt numFmtId="164" formatCode="#,##0.0"/>
        <fill>
          <patternFill patternType="solid">
            <bgColor theme="6" tint="0.79998168889431442"/>
          </patternFill>
        </fill>
        <border outline="0">
          <left style="thin">
            <color indexed="64"/>
          </left>
          <right style="thin">
            <color indexed="64"/>
          </right>
        </border>
        <protection locked="0"/>
      </ndxf>
    </rcc>
    <rfmt sheetId="1" s="1" sqref="D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E16"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G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H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I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J16" start="0" length="0">
      <dxf>
        <numFmt numFmtId="164" formatCode="#,##0.0"/>
        <fill>
          <patternFill patternType="solid">
            <bgColor theme="6" tint="0.79998168889431442"/>
          </patternFill>
        </fill>
        <border outline="0">
          <left style="thin">
            <color indexed="64"/>
          </left>
          <right style="thin">
            <color indexed="64"/>
          </right>
        </border>
        <protection locked="0"/>
      </dxf>
    </rfmt>
    <rfmt sheetId="1" s="1" sqref="K16" start="0" length="0">
      <dxf>
        <numFmt numFmtId="164" formatCode="#,##0.0"/>
        <fill>
          <patternFill patternType="solid">
            <bgColor theme="6" tint="0.79998168889431442"/>
          </patternFill>
        </fill>
        <border outline="0">
          <left style="thin">
            <color indexed="64"/>
          </left>
          <right style="medium">
            <color indexed="64"/>
          </right>
        </border>
        <protection locked="0"/>
      </dxf>
    </rfmt>
    <rfmt sheetId="1" sqref="L16" start="0" length="0">
      <dxf>
        <protection locked="0"/>
      </dxf>
    </rfmt>
  </rrc>
  <rcc rId="509" sId="1" numFmtId="4">
    <oc r="B16">
      <v>-1.6758532200000003</v>
    </oc>
    <nc r="B16">
      <v>0.32316653999999922</v>
    </nc>
  </rcc>
  <rcc rId="510" sId="1" numFmtId="4">
    <oc r="B17">
      <v>7.6953713600000038</v>
    </oc>
    <nc r="B17">
      <v>28.497296649999996</v>
    </nc>
  </rcc>
  <rcc rId="511" sId="1" numFmtId="4">
    <nc r="B18">
      <v>4.3755005600000008</v>
    </nc>
  </rcc>
  <rcc rId="512" sId="1" numFmtId="4">
    <oc r="B19">
      <v>2.0767217800000002</v>
    </oc>
    <nc r="B19">
      <v>0.48133018999999999</v>
    </nc>
  </rcc>
  <rcc rId="513" sId="1" numFmtId="4">
    <oc r="C16">
      <v>0.22583198999999798</v>
    </oc>
    <nc r="C16">
      <v>0.50310069999999985</v>
    </nc>
  </rcc>
  <rcc rId="514" sId="1" numFmtId="4">
    <oc r="C17">
      <v>13.643965830000004</v>
    </oc>
    <nc r="C17">
      <v>40.082596920000007</v>
    </nc>
  </rcc>
  <rcc rId="515" sId="1" numFmtId="4">
    <nc r="C18">
      <v>5.8591615400000006</v>
    </nc>
  </rcc>
  <rcc rId="516" sId="1" numFmtId="4">
    <oc r="C19">
      <v>1.3425593999999994</v>
    </oc>
    <nc r="C19">
      <v>-0.25007521999999993</v>
    </nc>
  </rcc>
  <rcc rId="517" sId="1" numFmtId="4">
    <oc r="D16">
      <v>0.44851553000000022</v>
    </oc>
    <nc r="D16">
      <v>2.15659416</v>
    </nc>
  </rcc>
  <rcc rId="518" sId="1" numFmtId="4">
    <oc r="D17">
      <v>42.325694010000021</v>
    </oc>
    <nc r="D17">
      <v>18.444509</v>
    </nc>
  </rcc>
  <rcc rId="519" sId="1" numFmtId="4">
    <nc r="D18">
      <v>-1.673289969999999</v>
    </nc>
  </rcc>
  <rcc rId="520" sId="1" numFmtId="4">
    <oc r="D19">
      <v>0.80928455999999982</v>
    </oc>
    <nc r="D19">
      <v>0.61646650000000025</v>
    </nc>
  </rcc>
  <rcc rId="521" sId="1" numFmtId="4">
    <oc r="E16">
      <v>0.323166539999999</v>
    </oc>
    <nc r="E16">
      <v>1.3121940000000001</v>
    </nc>
  </rcc>
  <rcc rId="522" sId="1" numFmtId="4">
    <oc r="E17">
      <v>28.497296649999996</v>
    </oc>
    <nc r="E17">
      <v>38.305287450000002</v>
    </nc>
  </rcc>
  <rcc rId="523" sId="1" numFmtId="4">
    <nc r="E18">
      <v>0.5202</v>
    </nc>
  </rcc>
  <rcc rId="524" sId="1" numFmtId="4">
    <oc r="E19">
      <v>0.48133019000000005</v>
    </oc>
    <nc r="E19">
      <v>0</v>
    </nc>
  </rcc>
  <rcc rId="525" sId="1" numFmtId="4">
    <oc r="F16">
      <v>1.1297255887252287</v>
    </oc>
    <nc r="F16">
      <v>0</v>
    </nc>
  </rcc>
  <rcc rId="526" sId="1" numFmtId="4">
    <oc r="F17">
      <v>41.088251860038397</v>
    </oc>
    <nc r="F17">
      <v>25.929971080000001</v>
    </nc>
  </rcc>
  <rcc rId="527" sId="1" numFmtId="4">
    <nc r="F18">
      <v>5.5300837199999995</v>
    </nc>
  </rcc>
  <rcc rId="528" sId="1" numFmtId="4">
    <oc r="G16">
      <v>2.2590296492626565</v>
    </oc>
    <nc r="G16">
      <v>0</v>
    </nc>
  </rcc>
  <rcc rId="529" sId="1" numFmtId="4">
    <nc r="H16">
      <v>0</v>
    </nc>
  </rcc>
  <rcc rId="530" sId="1" numFmtId="4">
    <nc r="I16">
      <v>0</v>
    </nc>
  </rcc>
  <rcc rId="531" sId="1" numFmtId="4">
    <nc r="J16">
      <v>0</v>
    </nc>
  </rcc>
  <rcc rId="532" sId="1" numFmtId="4">
    <oc r="K16">
      <v>2.2590296492626565</v>
    </oc>
    <nc r="K16">
      <v>0</v>
    </nc>
  </rcc>
  <rcc rId="533" sId="1" numFmtId="4">
    <oc r="G17">
      <v>21.618562608504234</v>
    </oc>
    <nc r="G17">
      <v>41.600887309999997</v>
    </nc>
  </rcc>
  <rcc rId="534" sId="1" numFmtId="4">
    <nc r="H17">
      <v>68.071236599999992</v>
    </nc>
  </rcc>
  <rcc rId="535" sId="1" numFmtId="4">
    <nc r="I17">
      <v>57.028409029999992</v>
    </nc>
  </rcc>
  <rcc rId="536" sId="1" numFmtId="4">
    <nc r="J17">
      <v>35.639674680000006</v>
    </nc>
  </rcc>
  <rcc rId="537" sId="1" numFmtId="4">
    <oc r="K17">
      <v>21.618562608504234</v>
    </oc>
    <nc r="K17">
      <v>49.324068480000001</v>
    </nc>
  </rcc>
  <rcc rId="538" sId="1" numFmtId="4">
    <nc r="G18">
      <v>37.800685680000001</v>
    </nc>
  </rcc>
  <rcc rId="539" sId="1" numFmtId="4">
    <nc r="H18">
      <v>2.8114992000000001</v>
    </nc>
  </rcc>
  <rcc rId="540" sId="1" numFmtId="4">
    <nc r="I18">
      <v>2.8110001200000001</v>
    </nc>
  </rcc>
  <rcc rId="541" sId="1" numFmtId="4">
    <nc r="J18">
      <v>0.81100008000000001</v>
    </nc>
  </rcc>
  <rcc rId="542" sId="1" numFmtId="4">
    <nc r="K18">
      <v>0.81099995999999996</v>
    </nc>
  </rcc>
  <rcc rId="543" sId="1" numFmtId="4">
    <nc r="H19">
      <v>0</v>
    </nc>
  </rcc>
  <rcc rId="544" sId="1" numFmtId="4">
    <nc r="I19">
      <v>0</v>
    </nc>
  </rcc>
  <rcc rId="545" sId="1" numFmtId="4">
    <nc r="J19">
      <v>0</v>
    </nc>
  </rcc>
  <rrc rId="546" sId="1" ref="A20:XFD20" action="deleteRow">
    <rfmt sheetId="1" xfDxf="1" sqref="A20:XFD20" start="0" length="0"/>
    <rfmt sheetId="1" sqref="A20"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20" start="0" length="0">
      <dxf>
        <protection locked="0"/>
      </dxf>
    </rfmt>
  </rrc>
  <rrc rId="547" sId="1" ref="A20:XFD20" action="deleteRow">
    <rfmt sheetId="1" xfDxf="1" sqref="A20:XFD20" start="0" length="0"/>
    <rfmt sheetId="1" sqref="A20"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20" start="0" length="0">
      <dxf>
        <protection locked="0"/>
      </dxf>
    </rfmt>
  </rrc>
  <rrc rId="548" sId="1" ref="A20:XFD20" action="deleteRow">
    <rfmt sheetId="1" xfDxf="1" sqref="A20:XFD20" start="0" length="0"/>
    <rfmt sheetId="1" sqref="A20"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20" start="0" length="0">
      <dxf>
        <protection locked="0"/>
      </dxf>
    </rfmt>
  </rrc>
  <rrc rId="549" sId="1" ref="A20:XFD20" action="deleteRow">
    <rfmt sheetId="1" xfDxf="1" sqref="A20:XFD20" start="0" length="0"/>
    <rfmt sheetId="1" sqref="A20"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20" start="0" length="0">
      <dxf>
        <protection locked="0"/>
      </dxf>
    </rfmt>
  </rrc>
  <rrc rId="550" sId="1" ref="A20:XFD20" action="insertRow"/>
  <rcc rId="551" sId="1">
    <oc r="B21">
      <f>SUM(B16:B19)</f>
    </oc>
    <nc r="B21">
      <f>SUM(B16:B19)</f>
    </nc>
  </rcc>
  <rcc rId="552" sId="1">
    <oc r="C21">
      <f>SUM(C16:C19)</f>
    </oc>
    <nc r="C21">
      <f>SUM(C16:C19)</f>
    </nc>
  </rcc>
  <rcc rId="553" sId="1">
    <oc r="D21">
      <f>SUM(D16:D19)</f>
    </oc>
    <nc r="D21">
      <f>SUM(D16:D19)</f>
    </nc>
  </rcc>
  <rcc rId="554" sId="1">
    <oc r="E21">
      <f>SUM(E16:E19)</f>
    </oc>
    <nc r="E21">
      <f>SUM(E16:E19)</f>
    </nc>
  </rcc>
  <rcc rId="555" sId="1">
    <oc r="F21">
      <f>SUM(F16:F19)</f>
    </oc>
    <nc r="F21">
      <f>SUM(F16:F19)</f>
    </nc>
  </rcc>
  <rcc rId="556" sId="1">
    <oc r="G21">
      <f>SUM(G16:G19)</f>
    </oc>
    <nc r="G21">
      <f>SUM(G16:G19)</f>
    </nc>
  </rcc>
  <rcc rId="557" sId="1">
    <nc r="H21">
      <f>SUM(H16:H19)</f>
    </nc>
  </rcc>
  <rcc rId="558" sId="1">
    <nc r="I21">
      <f>SUM(I16:I19)</f>
    </nc>
  </rcc>
  <rcc rId="559" sId="1">
    <nc r="J21">
      <f>SUM(J16:J19)</f>
    </nc>
  </rcc>
  <rfmt sheetId="1" sqref="K21" start="0" length="0">
    <dxf>
      <border outline="0">
        <right style="thin">
          <color indexed="64"/>
        </right>
      </border>
    </dxf>
  </rfmt>
  <rrc rId="560" sId="1" ref="A20:XFD20" action="deleteRow">
    <rfmt sheetId="1" xfDxf="1" sqref="A20:XFD20" start="0" length="0"/>
    <rfmt sheetId="1" sqref="A20"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2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2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20" start="0" length="0">
      <dxf>
        <protection locked="0"/>
      </dxf>
    </rfmt>
  </rrc>
  <rcc rId="561" sId="1" odxf="1" s="1" dxf="1">
    <oc r="K20">
      <f>SUM(K16:K19)</f>
    </oc>
    <nc r="K20">
      <f>SUM(K16:K19)</f>
    </nc>
    <ndxf>
      <border outline="0">
        <right style="medium">
          <color indexed="64"/>
        </right>
      </border>
    </ndxf>
  </rcc>
  <rfmt sheetId="1" sqref="B20:K20" start="0" length="2147483647">
    <dxf>
      <font>
        <b/>
      </font>
    </dxf>
  </rfmt>
  <rcc rId="562" sId="1">
    <oc r="E13">
      <v>2021</v>
    </oc>
    <nc r="E13" t="inlineStr">
      <is>
        <t>2021
Forecast</t>
      </is>
    </nc>
  </rcc>
  <rcc rId="563" sId="1">
    <oc r="F13">
      <v>2022</v>
    </oc>
    <nc r="F13" t="inlineStr">
      <is>
        <t>2022
Forecast</t>
      </is>
    </nc>
  </rcc>
  <rcc rId="564" sId="1">
    <oc r="D13">
      <v>2020</v>
    </oc>
    <nc r="D13" t="inlineStr">
      <is>
        <t>2020
Actual</t>
      </is>
    </nc>
  </rcc>
  <rcc rId="565" sId="1">
    <oc r="C13">
      <v>2019</v>
    </oc>
    <nc r="C13" t="inlineStr">
      <is>
        <t>2019
Actual</t>
      </is>
    </nc>
  </rcc>
  <rcc rId="566" sId="1">
    <oc r="B13">
      <v>2018</v>
    </oc>
    <nc r="B13" t="inlineStr">
      <is>
        <t>2018
Actual</t>
      </is>
    </nc>
  </rcc>
  <rrc rId="567" sId="1" ref="A40:XFD40" action="insertRow"/>
  <rcc rId="568" sId="1">
    <nc r="A40" t="inlineStr">
      <is>
        <t>Power Quality</t>
      </is>
    </nc>
  </rcc>
  <rcc rId="569" sId="1" numFmtId="4">
    <nc r="B40">
      <v>1.4421003200000011</v>
    </nc>
  </rcc>
  <rcc rId="570" sId="1">
    <oc r="A42" t="inlineStr">
      <is>
        <t>Power Quality</t>
      </is>
    </oc>
    <nc r="A42" t="inlineStr">
      <is>
        <t>Smart Grid</t>
      </is>
    </nc>
  </rcc>
  <rcc rId="571" sId="1" numFmtId="4">
    <oc r="B42">
      <v>0</v>
    </oc>
    <nc r="B42">
      <v>0.20696414999999999</v>
    </nc>
  </rcc>
  <rcc rId="572" sId="1">
    <oc r="A37" t="inlineStr">
      <is>
        <t>Smart Grid</t>
      </is>
    </oc>
    <nc r="A37"/>
  </rcc>
  <rcc rId="573" sId="1" numFmtId="4">
    <oc r="B37">
      <v>3.5495665499999998</v>
    </oc>
    <nc r="B37"/>
  </rcc>
  <rcc rId="574" sId="1" numFmtId="4">
    <oc r="C37">
      <v>3.3247417400000003</v>
    </oc>
    <nc r="C37"/>
  </rcc>
  <rcc rId="575" sId="1">
    <oc r="A38" t="inlineStr">
      <is>
        <t>TS Upgrades to Facilities Distribution Generation</t>
      </is>
    </oc>
    <nc r="A38"/>
  </rcc>
  <rcc rId="576" sId="1" numFmtId="4">
    <oc r="B38">
      <v>-1.2066261299999999</v>
    </oc>
    <nc r="B38"/>
  </rcc>
  <rcc rId="577" sId="1" numFmtId="4">
    <oc r="C38">
      <v>1.4527630000000001E-2</v>
    </oc>
    <nc r="C38"/>
  </rcc>
  <rrc rId="578" sId="1" ref="A37:XFD37" action="deleteRow">
    <rfmt sheetId="1" xfDxf="1" sqref="A37:XFD37" start="0" length="0"/>
    <rfmt sheetId="1" sqref="A37"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7" start="0" length="0">
      <dxf>
        <protection locked="0"/>
      </dxf>
    </rfmt>
    <rfmt sheetId="1" sqref="Q37" start="0" length="0">
      <dxf>
        <numFmt numFmtId="164" formatCode="#,##0.0"/>
      </dxf>
    </rfmt>
    <rfmt sheetId="1" sqref="R37" start="0" length="0">
      <dxf>
        <numFmt numFmtId="164" formatCode="#,##0.0"/>
      </dxf>
    </rfmt>
  </rrc>
  <rrc rId="579" sId="1" ref="A37:XFD37" action="deleteRow">
    <rfmt sheetId="1" xfDxf="1" sqref="A37:XFD37" start="0" length="0"/>
    <rfmt sheetId="1" sqref="A37"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7" start="0" length="0">
      <dxf>
        <protection locked="0"/>
      </dxf>
    </rfmt>
  </rrc>
  <rcc rId="580" sId="1" numFmtId="4">
    <oc r="C35">
      <v>80.785036870000084</v>
    </oc>
    <nc r="C35">
      <v>57.943800849999981</v>
    </nc>
  </rcc>
  <rcc rId="581" sId="1" numFmtId="4">
    <oc r="D35">
      <v>35.965442440000011</v>
    </oc>
    <nc r="D35">
      <v>144.94905432999997</v>
    </nc>
  </rcc>
  <rcc rId="582" sId="1" numFmtId="4">
    <oc r="E35">
      <v>48.924530409999996</v>
    </oc>
    <nc r="E35">
      <v>174.36098892999999</v>
    </nc>
  </rcc>
  <rcc rId="583" sId="1" numFmtId="4">
    <oc r="F35">
      <v>54.927302667181991</v>
    </oc>
    <nc r="F35">
      <v>86.186999880000002</v>
    </nc>
  </rcc>
  <rcc rId="584" sId="1" numFmtId="4">
    <oc r="G35">
      <v>121.03976083608696</v>
    </oc>
    <nc r="G35">
      <v>31.492560119999997</v>
    </nc>
  </rcc>
  <rcc rId="585" sId="1" numFmtId="4">
    <nc r="H35">
      <v>25.09588836</v>
    </nc>
  </rcc>
  <rcc rId="586" sId="1" numFmtId="4">
    <nc r="I35">
      <v>24.482229480000001</v>
    </nc>
  </rcc>
  <rcc rId="587" sId="1" numFmtId="4">
    <nc r="J35">
      <v>65.364660000000001</v>
    </nc>
  </rcc>
  <rcc rId="588" sId="1" numFmtId="4">
    <oc r="K35">
      <v>121.03976083608696</v>
    </oc>
    <nc r="K35">
      <v>60.35259396</v>
    </nc>
  </rcc>
  <rcc rId="589" sId="1" numFmtId="4">
    <oc r="G36">
      <v>73.948237493781022</v>
    </oc>
    <nc r="G36">
      <v>54.85800012</v>
    </nc>
  </rcc>
  <rcc rId="590" sId="1" numFmtId="4">
    <nc r="H36">
      <v>74.02403892000001</v>
    </nc>
  </rcc>
  <rcc rId="591" sId="1" numFmtId="4">
    <nc r="I36">
      <v>58.788704039999999</v>
    </nc>
  </rcc>
  <rcc rId="592" sId="1" numFmtId="4">
    <nc r="J36">
      <v>25.776738359999996</v>
    </nc>
  </rcc>
  <rcc rId="593" sId="1" numFmtId="4">
    <oc r="K36">
      <v>73.948237493781022</v>
    </oc>
    <nc r="K36">
      <v>27.705482279999998</v>
    </nc>
  </rcc>
  <rcc rId="594" sId="1" numFmtId="4">
    <oc r="F36">
      <v>38.984024381502898</v>
    </oc>
    <nc r="F36">
      <v>34.07365076</v>
    </nc>
  </rcc>
  <rcc rId="595" sId="1" numFmtId="4">
    <oc r="E36">
      <v>20.716120099999998</v>
    </oc>
    <nc r="E36">
      <v>44.932197060000007</v>
    </nc>
  </rcc>
  <rcc rId="596" sId="1" numFmtId="4">
    <oc r="D36">
      <v>45.091380209999997</v>
    </oc>
    <nc r="D36">
      <v>41.554939000000005</v>
    </nc>
  </rcc>
  <rcc rId="597" sId="1" numFmtId="4">
    <oc r="C36">
      <v>54.329250279999961</v>
    </oc>
    <nc r="C36">
      <v>19.715608919999998</v>
    </nc>
  </rcc>
  <rcc rId="598" sId="1" numFmtId="4">
    <oc r="C37">
      <v>0.39268916999999959</v>
    </oc>
    <nc r="C37">
      <v>0.63253903</v>
    </nc>
  </rcc>
  <rcc rId="599" sId="1" numFmtId="4">
    <nc r="C38">
      <v>3.0636908199999997</v>
    </nc>
  </rcc>
  <rcc rId="600" sId="1" numFmtId="4">
    <oc r="C39">
      <v>1.82994586</v>
    </oc>
    <nc r="C39">
      <v>4.1809571999999999</v>
    </nc>
  </rcc>
  <rcc rId="601" sId="1" numFmtId="4">
    <oc r="C40">
      <v>0.22326353000000002</v>
    </oc>
    <nc r="C40">
      <v>5.516018000000001E-2</v>
    </nc>
  </rcc>
  <rcc rId="602" sId="1">
    <oc r="D41">
      <f>SUM(D39:D45)</f>
    </oc>
    <nc r="D41">
      <f>SUM(D35:D40)</f>
    </nc>
  </rcc>
  <rcc rId="603" sId="1">
    <oc r="E41">
      <f>SUM(E39:E45)</f>
    </oc>
    <nc r="E41">
      <f>SUM(E35:E40)</f>
    </nc>
  </rcc>
  <rcc rId="604" sId="1">
    <oc r="F41">
      <f>SUM(F39:F45)</f>
    </oc>
    <nc r="F41">
      <f>SUM(F35:F40)</f>
    </nc>
  </rcc>
  <rcc rId="605" sId="1">
    <oc r="G41">
      <f>SUM(G39:G45)</f>
    </oc>
    <nc r="G41">
      <f>SUM(G35:G40)</f>
    </nc>
  </rcc>
  <rcc rId="606" sId="1">
    <nc r="H41">
      <f>SUM(H35:H40)</f>
    </nc>
  </rcc>
  <rcc rId="607" sId="1">
    <nc r="I41">
      <f>SUM(I35:I40)</f>
    </nc>
  </rcc>
  <rcc rId="608" sId="1">
    <nc r="J41">
      <f>SUM(J35:J40)</f>
    </nc>
  </rcc>
  <rfmt sheetId="1" sqref="K41" start="0" length="0">
    <dxf>
      <border outline="0">
        <right style="thin">
          <color indexed="64"/>
        </right>
      </border>
    </dxf>
  </rfmt>
  <rcc rId="609" sId="1" odxf="1" s="1" dxf="1">
    <oc r="K41">
      <f>SUM(K35:K41)</f>
    </oc>
    <nc r="K41">
      <f>SUM(K35:K40)</f>
    </nc>
    <ndxf>
      <border outline="0">
        <right style="medium">
          <color indexed="64"/>
        </right>
        <top/>
      </border>
    </ndxf>
  </rcc>
  <rcc rId="610" sId="1" numFmtId="4">
    <oc r="D37">
      <v>4.0680659999999993E-2</v>
    </oc>
    <nc r="D37">
      <v>3.2339110199999999</v>
    </nc>
  </rcc>
  <rcc rId="611" sId="1" numFmtId="4">
    <nc r="D38">
      <v>1.93459688</v>
    </nc>
  </rcc>
  <rcc rId="612" sId="1" numFmtId="4">
    <oc r="D39">
      <v>9.4795030300000018</v>
    </oc>
    <nc r="D39">
      <v>4.5657496999999996</v>
    </nc>
  </rcc>
  <rcc rId="613" sId="1" numFmtId="4">
    <oc r="E37">
      <v>1.534785E-2</v>
    </oc>
    <nc r="E37">
      <v>0.70000007999999991</v>
    </nc>
  </rcc>
  <rcc rId="614" sId="1" numFmtId="4">
    <nc r="E38">
      <v>0.75</v>
    </nc>
  </rcc>
  <rcc rId="615" sId="1" numFmtId="4">
    <oc r="E39">
      <v>2.5523242399999999</v>
    </oc>
    <nc r="E39">
      <v>3.1573751600000004</v>
    </nc>
  </rcc>
  <rcc rId="616" sId="1" numFmtId="4">
    <oc r="F37">
      <v>0.29969535047969026</v>
    </oc>
    <nc r="F37">
      <v>1.19999988</v>
    </nc>
  </rcc>
  <rcc rId="617" sId="1" numFmtId="4">
    <nc r="F38">
      <v>9.9999959999999999E-2</v>
    </nc>
  </rcc>
  <rcc rId="618" sId="1" numFmtId="4">
    <oc r="F39">
      <v>5.4484810240421204</v>
    </oc>
    <nc r="F39">
      <v>0.48760007999999999</v>
    </nc>
  </rcc>
  <rcc rId="619" sId="1" numFmtId="4">
    <oc r="G37">
      <v>0.29960617941936429</v>
    </oc>
    <nc r="G37">
      <v>2.5000000800000004</v>
    </nc>
  </rcc>
  <rcc rId="620" sId="1" numFmtId="4">
    <nc r="H37">
      <v>0.50000003999999998</v>
    </nc>
  </rcc>
  <rcc rId="621" sId="1" numFmtId="4">
    <nc r="I37">
      <v>0.50000003999999998</v>
    </nc>
  </rcc>
  <rcc rId="622" sId="1" numFmtId="4">
    <nc r="J37">
      <v>0</v>
    </nc>
  </rcc>
  <rcc rId="623" sId="1" numFmtId="4">
    <oc r="K37">
      <v>0.29960617941936429</v>
    </oc>
    <nc r="K37">
      <v>0</v>
    </nc>
  </rcc>
  <rcc rId="624" sId="1" numFmtId="4">
    <nc r="G38">
      <v>0</v>
    </nc>
  </rcc>
  <rcc rId="625" sId="1" numFmtId="4">
    <nc r="H38">
      <v>0</v>
    </nc>
  </rcc>
  <rcc rId="626" sId="1" numFmtId="4">
    <nc r="I38">
      <v>0</v>
    </nc>
  </rcc>
  <rcc rId="627" sId="1" numFmtId="4">
    <nc r="J38">
      <v>0</v>
    </nc>
  </rcc>
  <rcc rId="628" sId="1" numFmtId="4">
    <nc r="K38">
      <v>0</v>
    </nc>
  </rcc>
  <rcc rId="629" sId="1" numFmtId="4">
    <oc r="G39">
      <v>4.6686256755423852</v>
    </oc>
    <nc r="G39">
      <v>2.0000000099999999</v>
    </nc>
  </rcc>
  <rcc rId="630" sId="1" numFmtId="4">
    <nc r="H39">
      <v>1.99999992</v>
    </nc>
  </rcc>
  <rcc rId="631" sId="1" numFmtId="4">
    <nc r="I39">
      <v>1.99999992</v>
    </nc>
  </rcc>
  <rcc rId="632" sId="1" numFmtId="4">
    <nc r="J39">
      <v>2.0000000400000002</v>
    </nc>
  </rcc>
  <rcc rId="633" sId="1" numFmtId="4">
    <oc r="K39">
      <v>4.6686256755423852</v>
    </oc>
    <nc r="K39">
      <v>1.99999992</v>
    </nc>
  </rcc>
  <rcc rId="634" sId="1" numFmtId="4">
    <oc r="D40">
      <v>2.2847438900000001</v>
    </oc>
    <nc r="D40">
      <v>0</v>
    </nc>
  </rcc>
  <rcc rId="635" sId="1" numFmtId="4">
    <oc r="E40">
      <v>1.4421003200000011</v>
    </oc>
    <nc r="E40">
      <v>0</v>
    </nc>
  </rcc>
  <rcc rId="636" sId="1" numFmtId="4">
    <oc r="F40">
      <v>4.1047923042346213</v>
    </oc>
    <nc r="F40">
      <v>0</v>
    </nc>
  </rcc>
  <rcc rId="637" sId="1" numFmtId="4">
    <oc r="G40">
      <v>4.160436673404587</v>
    </oc>
    <nc r="G40">
      <v>0</v>
    </nc>
  </rcc>
  <rcc rId="638" sId="1" numFmtId="4">
    <nc r="H40">
      <v>0</v>
    </nc>
  </rcc>
  <rcc rId="639" sId="1" numFmtId="4">
    <nc r="I40">
      <v>0</v>
    </nc>
  </rcc>
  <rcc rId="640" sId="1" numFmtId="4">
    <nc r="J40">
      <v>0</v>
    </nc>
  </rcc>
  <rfmt sheetId="1" sqref="K40" start="0" length="0">
    <dxf>
      <border outline="0">
        <right style="thin">
          <color indexed="64"/>
        </right>
      </border>
    </dxf>
  </rfmt>
  <rcc rId="641" sId="1" odxf="1" dxf="1" numFmtId="4">
    <oc r="K40">
      <v>4.160436673404587</v>
    </oc>
    <nc r="K40">
      <v>0</v>
    </nc>
    <ndxf>
      <border outline="0">
        <right style="medium">
          <color indexed="64"/>
        </right>
      </border>
    </ndxf>
  </rcc>
  <rfmt sheetId="1" sqref="K40" start="0" length="0">
    <dxf>
      <border>
        <left style="thin">
          <color indexed="64"/>
        </left>
        <right style="medium">
          <color indexed="64"/>
        </right>
        <top style="thin">
          <color indexed="64"/>
        </top>
        <bottom style="thin">
          <color indexed="64"/>
        </bottom>
      </border>
    </dxf>
  </rfmt>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642" sId="1" ref="A43:XFD43" action="insertRow"/>
  <rfmt sheetId="1" s="1" sqref="A43" start="0" length="0">
    <dxf>
      <font>
        <b val="0"/>
        <sz val="10"/>
        <color auto="1"/>
        <name val="Arial"/>
        <scheme val="none"/>
      </font>
      <numFmt numFmtId="0" formatCode="General"/>
      <fill>
        <patternFill patternType="solid">
          <bgColor theme="6" tint="0.79998168889431442"/>
        </patternFill>
      </fill>
    </dxf>
  </rfmt>
  <rfmt sheetId="1" sqref="B43" start="0" length="0">
    <dxf>
      <fill>
        <patternFill patternType="solid">
          <bgColor theme="6" tint="0.79998168889431442"/>
        </patternFill>
      </fill>
      <border outline="0">
        <top style="thin">
          <color indexed="64"/>
        </top>
      </border>
    </dxf>
  </rfmt>
  <rfmt sheetId="1" sqref="C43" start="0" length="0">
    <dxf>
      <fill>
        <patternFill patternType="solid">
          <bgColor theme="6" tint="0.79998168889431442"/>
        </patternFill>
      </fill>
      <border outline="0">
        <top style="thin">
          <color indexed="64"/>
        </top>
      </border>
    </dxf>
  </rfmt>
  <rcc rId="643" sId="1">
    <nc r="A43" t="inlineStr">
      <is>
        <t>Fleet</t>
      </is>
    </nc>
  </rcc>
  <rrc rId="644" sId="1" ref="A45:XFD45" action="insertRow"/>
  <rcc rId="645" sId="1" odxf="1" dxf="1" numFmtId="4">
    <nc r="B45">
      <v>42.022208477140005</v>
    </nc>
    <odxf>
      <border outline="0">
        <top/>
      </border>
    </odxf>
    <ndxf>
      <border outline="0">
        <top style="thin">
          <color indexed="64"/>
        </top>
      </border>
    </ndxf>
  </rcc>
  <rcc rId="646" sId="1" odxf="1" dxf="1" numFmtId="4">
    <nc r="C45">
      <v>33.65611755663835</v>
    </nc>
    <odxf>
      <border outline="0">
        <top/>
      </border>
    </odxf>
    <ndxf>
      <border outline="0">
        <top style="thin">
          <color indexed="64"/>
        </top>
      </border>
    </ndxf>
  </rcc>
  <rfmt sheetId="1" sqref="D45" start="0" length="0">
    <dxf>
      <border outline="0">
        <top style="thin">
          <color indexed="64"/>
        </top>
      </border>
    </dxf>
  </rfmt>
  <rfmt sheetId="1" sqref="E45" start="0" length="0">
    <dxf>
      <border outline="0">
        <top style="thin">
          <color indexed="64"/>
        </top>
      </border>
    </dxf>
  </rfmt>
  <rfmt sheetId="1" sqref="F45" start="0" length="0">
    <dxf>
      <border outline="0">
        <top style="thin">
          <color indexed="64"/>
        </top>
      </border>
    </dxf>
  </rfmt>
  <rfmt sheetId="1" sqref="G45" start="0" length="0">
    <dxf>
      <border outline="0">
        <top style="thin">
          <color indexed="64"/>
        </top>
      </border>
    </dxf>
  </rfmt>
  <rfmt sheetId="1" sqref="H45" start="0" length="0">
    <dxf>
      <border outline="0">
        <top style="thin">
          <color indexed="64"/>
        </top>
      </border>
    </dxf>
  </rfmt>
  <rfmt sheetId="1" sqref="I45" start="0" length="0">
    <dxf>
      <border outline="0">
        <top style="thin">
          <color indexed="64"/>
        </top>
      </border>
    </dxf>
  </rfmt>
  <rfmt sheetId="1" sqref="J45" start="0" length="0">
    <dxf>
      <border outline="0">
        <top style="thin">
          <color indexed="64"/>
        </top>
      </border>
    </dxf>
  </rfmt>
  <rfmt sheetId="1" sqref="K45" start="0" length="0">
    <dxf>
      <border outline="0">
        <top style="thin">
          <color indexed="64"/>
        </top>
      </border>
    </dxf>
  </rfmt>
  <rcc rId="647" sId="1">
    <nc r="A45" t="inlineStr">
      <is>
        <t>Information Technology</t>
      </is>
    </nc>
  </rcc>
  <rcc rId="648" sId="1">
    <oc r="A46" t="inlineStr">
      <is>
        <t>Grid Operating and Control Facilities</t>
      </is>
    </oc>
    <nc r="A46" t="inlineStr">
      <is>
        <t>System Operations</t>
      </is>
    </nc>
  </rcc>
  <rrc rId="649" sId="1" ref="A47:XFD47" action="deleteRow">
    <rfmt sheetId="1" xfDxf="1" sqref="A47:XFD47" start="0" length="0"/>
    <rcc rId="0" sId="1" dxf="1">
      <nc r="A47" t="inlineStr">
        <is>
          <t xml:space="preserve">Information Technology (including Cornerstone) </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47">
        <v>42.022208477140005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47">
        <v>33.65611755663835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fmt sheetId="1" s="1" sqref="D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47"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47"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47" start="0" length="0">
      <dxf>
        <protection locked="0"/>
      </dxf>
    </rfmt>
  </rrc>
  <rcc rId="650" sId="1">
    <oc r="A48" t="inlineStr">
      <is>
        <t>Other (including CDM)</t>
      </is>
    </oc>
    <nc r="A48" t="inlineStr">
      <is>
        <t>Other</t>
      </is>
    </nc>
  </rcc>
  <rrc rId="651" sId="1" ref="A50:XFD50" action="deleteRow">
    <undo index="0" exp="area" dr="C44:C50" r="C51" sId="1"/>
    <undo index="0" exp="area" dr="B44:B50" r="B51" sId="1"/>
    <rfmt sheetId="1" xfDxf="1" sqref="A50:XFD50" start="0" length="0"/>
    <rcc rId="0" sId="1" dxf="1">
      <nc r="A50" t="inlineStr">
        <is>
          <t>Transport and Work &amp; Service Equipment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50">
        <v>9.3139023993079988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50">
        <v>15.872958226242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fmt sheetId="1" s="1" sqref="D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50"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50"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50" start="0" length="0">
      <dxf>
        <protection locked="0"/>
      </dxf>
    </rfmt>
  </rrc>
  <rrc rId="652" sId="1" ref="A49:XFD49" action="deleteRow">
    <undo index="0" exp="area" dr="C44:C49" r="C50" sId="1"/>
    <undo index="0" exp="area" dr="B44:B49" r="B50" sId="1"/>
    <rfmt sheetId="1" xfDxf="1" sqref="A49:XFD49" start="0" length="0"/>
    <rcc rId="0" sId="1" dxf="1">
      <nc r="A49" t="inlineStr">
        <is>
          <t>Site Facilities and Infrastructure</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49">
        <v>16.400049120000002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49">
        <v>12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fmt sheetId="1" s="1" sqref="D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49"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49"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49" start="0" length="0">
      <dxf>
        <protection locked="0"/>
      </dxf>
    </rfmt>
  </rrc>
  <rcc rId="653" sId="1" numFmtId="4">
    <nc r="B43">
      <v>9.3139023993079988</v>
    </nc>
  </rcc>
  <rcc rId="654" sId="1" numFmtId="4">
    <nc r="C43">
      <v>15.872958226242</v>
    </nc>
  </rcc>
  <rcc rId="655" sId="1" odxf="1" dxf="1" numFmtId="4">
    <oc r="B44">
      <v>6.9815761881159997</v>
    </oc>
    <nc r="B44">
      <v>23.381625308116</v>
    </nc>
    <ndxf>
      <border outline="0">
        <top style="thin">
          <color indexed="64"/>
        </top>
      </border>
    </ndxf>
  </rcc>
  <rfmt sheetId="1" sqref="C44" start="0" length="0">
    <dxf>
      <border outline="0">
        <top style="thin">
          <color indexed="64"/>
        </top>
      </border>
    </dxf>
  </rfmt>
  <rfmt sheetId="1" sqref="D44" start="0" length="0">
    <dxf>
      <border outline="0">
        <top style="thin">
          <color indexed="64"/>
        </top>
      </border>
    </dxf>
  </rfmt>
  <rfmt sheetId="1" sqref="E44" start="0" length="0">
    <dxf>
      <border outline="0">
        <top style="thin">
          <color indexed="64"/>
        </top>
      </border>
    </dxf>
  </rfmt>
  <rfmt sheetId="1" sqref="F44" start="0" length="0">
    <dxf>
      <border outline="0">
        <top style="thin">
          <color indexed="64"/>
        </top>
      </border>
    </dxf>
  </rfmt>
  <rfmt sheetId="1" sqref="G44" start="0" length="0">
    <dxf>
      <border outline="0">
        <top style="thin">
          <color indexed="64"/>
        </top>
      </border>
    </dxf>
  </rfmt>
  <rfmt sheetId="1" sqref="H44" start="0" length="0">
    <dxf>
      <border outline="0">
        <top style="thin">
          <color indexed="64"/>
        </top>
      </border>
    </dxf>
  </rfmt>
  <rfmt sheetId="1" sqref="I44" start="0" length="0">
    <dxf>
      <border outline="0">
        <top style="thin">
          <color indexed="64"/>
        </top>
      </border>
    </dxf>
  </rfmt>
  <rfmt sheetId="1" sqref="J44" start="0" length="0">
    <dxf>
      <border outline="0">
        <top style="thin">
          <color indexed="64"/>
        </top>
      </border>
    </dxf>
  </rfmt>
  <rfmt sheetId="1" sqref="K44" start="0" length="0">
    <dxf>
      <border outline="0">
        <right style="thin">
          <color indexed="64"/>
        </right>
        <top style="thin">
          <color indexed="64"/>
        </top>
      </border>
    </dxf>
  </rfmt>
  <rfmt sheetId="1" sqref="D43" start="0" length="0">
    <dxf>
      <fill>
        <patternFill patternType="solid">
          <bgColor theme="6" tint="0.79998168889431442"/>
        </patternFill>
      </fill>
      <border outline="0">
        <top style="thin">
          <color indexed="64"/>
        </top>
      </border>
    </dxf>
  </rfmt>
  <rfmt sheetId="1" sqref="E43" start="0" length="0">
    <dxf>
      <fill>
        <patternFill patternType="solid">
          <bgColor theme="6" tint="0.79998168889431442"/>
        </patternFill>
      </fill>
      <border outline="0">
        <top style="thin">
          <color indexed="64"/>
        </top>
      </border>
    </dxf>
  </rfmt>
  <rfmt sheetId="1" sqref="F43" start="0" length="0">
    <dxf>
      <fill>
        <patternFill patternType="solid">
          <bgColor theme="6" tint="0.79998168889431442"/>
        </patternFill>
      </fill>
      <border outline="0">
        <top style="thin">
          <color indexed="64"/>
        </top>
      </border>
    </dxf>
  </rfmt>
  <rfmt sheetId="1" sqref="G43" start="0" length="0">
    <dxf>
      <fill>
        <patternFill patternType="solid">
          <bgColor theme="6" tint="0.79998168889431442"/>
        </patternFill>
      </fill>
      <border outline="0">
        <top style="thin">
          <color indexed="64"/>
        </top>
      </border>
    </dxf>
  </rfmt>
  <rfmt sheetId="1" sqref="H43" start="0" length="0">
    <dxf>
      <fill>
        <patternFill patternType="solid">
          <bgColor theme="6" tint="0.79998168889431442"/>
        </patternFill>
      </fill>
      <border outline="0">
        <top style="thin">
          <color indexed="64"/>
        </top>
      </border>
    </dxf>
  </rfmt>
  <rfmt sheetId="1" sqref="I43" start="0" length="0">
    <dxf>
      <fill>
        <patternFill patternType="solid">
          <bgColor theme="6" tint="0.79998168889431442"/>
        </patternFill>
      </fill>
      <border outline="0">
        <top style="thin">
          <color indexed="64"/>
        </top>
      </border>
    </dxf>
  </rfmt>
  <rfmt sheetId="1" sqref="J43" start="0" length="0">
    <dxf>
      <fill>
        <patternFill patternType="solid">
          <bgColor theme="6" tint="0.79998168889431442"/>
        </patternFill>
      </fill>
      <border outline="0">
        <top style="thin">
          <color indexed="64"/>
        </top>
      </border>
    </dxf>
  </rfmt>
  <rfmt sheetId="1" sqref="K43" start="0" length="0">
    <dxf>
      <fill>
        <patternFill patternType="solid">
          <bgColor theme="6" tint="0.79998168889431442"/>
        </patternFill>
      </fill>
      <border outline="0">
        <right style="thin">
          <color indexed="64"/>
        </right>
        <top style="thin">
          <color indexed="64"/>
        </top>
      </border>
    </dxf>
  </rfmt>
  <rfmt sheetId="1" sqref="K43" start="0" length="0">
    <dxf>
      <border outline="0">
        <right style="medium">
          <color indexed="64"/>
        </right>
        <bottom style="thin">
          <color indexed="64"/>
        </bottom>
      </border>
    </dxf>
  </rfmt>
  <rfmt sheetId="1" sqref="K44" start="0" length="0">
    <dxf>
      <border outline="0">
        <right style="medium">
          <color indexed="64"/>
        </right>
        <bottom style="thin">
          <color indexed="64"/>
        </bottom>
      </border>
    </dxf>
  </rfmt>
  <rfmt sheetId="1" sqref="K45" start="0" length="0">
    <dxf>
      <border outline="0">
        <bottom style="thin">
          <color indexed="64"/>
        </bottom>
      </border>
    </dxf>
  </rfmt>
  <rcc rId="656" sId="1">
    <oc r="B49">
      <f>SUM(B44:B48)</f>
    </oc>
    <nc r="B49">
      <f>SUM(B43:B48)</f>
    </nc>
  </rcc>
  <rcc rId="657" sId="1">
    <oc r="C49">
      <f>SUM(C44:C48)</f>
    </oc>
    <nc r="C49">
      <f>SUM(C43:C48)</f>
    </nc>
  </rcc>
  <rcc rId="658" sId="1">
    <nc r="D49">
      <f>SUM(D43:D48)</f>
    </nc>
  </rcc>
  <rcc rId="659" sId="1">
    <nc r="E49">
      <f>SUM(E43:E48)</f>
    </nc>
  </rcc>
  <rcc rId="660" sId="1">
    <nc r="F49">
      <f>SUM(F43:F48)</f>
    </nc>
  </rcc>
  <rcc rId="661" sId="1">
    <nc r="G49">
      <f>SUM(G43:G48)</f>
    </nc>
  </rcc>
  <rcc rId="662" sId="1">
    <nc r="H49">
      <f>SUM(H43:H48)</f>
    </nc>
  </rcc>
  <rcc rId="663" sId="1">
    <nc r="I49">
      <f>SUM(I43:I48)</f>
    </nc>
  </rcc>
  <rcc rId="664" sId="1">
    <nc r="J49">
      <f>SUM(J43:J48)</f>
    </nc>
  </rcc>
  <rfmt sheetId="1" sqref="K49" start="0" length="0">
    <dxf>
      <border outline="0">
        <right style="thin">
          <color indexed="64"/>
        </right>
      </border>
    </dxf>
  </rfmt>
  <rcc rId="665" sId="1" odxf="1" s="1" dxf="1">
    <nc r="K49">
      <f>SUM(K43:K48)</f>
    </nc>
    <ndxf>
      <border outline="0">
        <right style="medium">
          <color indexed="64"/>
        </right>
        <top/>
      </border>
    </ndxf>
  </rcc>
  <rfmt sheetId="1" sqref="K49" start="0" length="0">
    <dxf>
      <border>
        <left style="thin">
          <color indexed="64"/>
        </left>
        <right style="medium">
          <color indexed="64"/>
        </right>
        <top style="thin">
          <color indexed="64"/>
        </top>
        <bottom style="thin">
          <color indexed="64"/>
        </bottom>
      </border>
    </dxf>
  </rfmt>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66" sId="1" numFmtId="4">
    <oc r="C43">
      <v>15.872958226242</v>
    </oc>
    <nc r="C43">
      <v>15.014715246622002</v>
    </nc>
  </rcc>
  <rcc rId="667" sId="1" numFmtId="4">
    <oc r="C44">
      <v>7.21735215052</v>
    </oc>
    <nc r="C44">
      <v>15.953094364307999</v>
    </nc>
  </rcc>
  <rcc rId="668" sId="1" numFmtId="4">
    <oc r="C45">
      <v>33.65611755663835</v>
    </oc>
    <nc r="C45">
      <v>47.130381324470001</v>
    </nc>
  </rcc>
  <rcc rId="669" sId="1" numFmtId="4">
    <oc r="C46">
      <v>37.43423325043004</v>
    </oc>
    <nc r="C46">
      <v>6.0485036799600005</v>
    </nc>
  </rcc>
  <rcc rId="670" sId="1" numFmtId="4">
    <oc r="C47">
      <v>10.150611111744929</v>
    </oc>
    <nc r="C47">
      <v>8.6674700699999985</v>
    </nc>
  </rcc>
  <rcc rId="671" sId="1" numFmtId="4">
    <oc r="C48">
      <v>0</v>
    </oc>
    <nc r="C48">
      <v>-0.69780723798280042</v>
    </nc>
  </rcc>
  <rcc rId="672" sId="1" numFmtId="4">
    <nc r="D43">
      <v>13.489911860724</v>
    </nc>
  </rcc>
  <rcc rId="673" sId="1" numFmtId="4">
    <nc r="D44">
      <v>19.694613225571999</v>
    </nc>
  </rcc>
  <rcc rId="674" sId="1" numFmtId="4">
    <nc r="D45">
      <v>42.217382724430003</v>
    </nc>
  </rcc>
  <rcc rId="675" sId="1" numFmtId="4">
    <nc r="D46">
      <v>38.794733773610012</v>
    </nc>
  </rcc>
  <rcc rId="676" sId="1" numFmtId="4">
    <nc r="D47">
      <v>7.5214549300000018</v>
    </nc>
  </rcc>
  <rcc rId="677" sId="1" numFmtId="4">
    <nc r="D48">
      <v>2.9945131210537146</v>
    </nc>
  </rcc>
  <rcc rId="678" sId="1" numFmtId="4">
    <nc r="E43">
      <v>14.408469319036</v>
    </nc>
  </rcc>
  <rcc rId="679" sId="1" numFmtId="4">
    <nc r="E44">
      <v>15.366584759192001</v>
    </nc>
  </rcc>
  <rcc rId="680" sId="1" numFmtId="4">
    <nc r="E45">
      <v>30.147507240159999</v>
    </nc>
  </rcc>
  <rcc rId="681" sId="1" numFmtId="4">
    <nc r="E46">
      <v>59.044059015640002</v>
    </nc>
  </rcc>
  <rcc rId="682" sId="1" numFmtId="4">
    <nc r="E47">
      <v>18.859998689999998</v>
    </nc>
  </rcc>
  <rcc rId="683" sId="1" numFmtId="4">
    <nc r="E48">
      <v>0</v>
    </nc>
  </rcc>
  <rcc rId="684" sId="1" numFmtId="4">
    <nc r="F43">
      <v>14.920813241724002</v>
    </nc>
  </rcc>
  <rcc rId="685" sId="1" numFmtId="4">
    <nc r="G43">
      <v>25.82771540525097</v>
    </nc>
  </rcc>
  <rcc rId="686" sId="1" numFmtId="4">
    <nc r="H43">
      <v>26.377893112206984</v>
    </nc>
  </rcc>
  <rcc rId="687" sId="1" numFmtId="4">
    <nc r="I43">
      <v>26.668831990971011</v>
    </nc>
  </rcc>
  <rcc rId="688" sId="1" numFmtId="4">
    <nc r="J43">
      <v>27.042543948836741</v>
    </nc>
  </rcc>
  <rcc rId="689" sId="1" numFmtId="4">
    <nc r="K43">
      <v>27.917651876362033</v>
    </nc>
  </rcc>
  <rcc rId="690" sId="1" numFmtId="4">
    <nc r="F44">
      <v>15.470687939744</v>
    </nc>
  </rcc>
  <rcc rId="691" sId="1" numFmtId="4">
    <nc r="G44">
      <v>26.034250092729224</v>
    </nc>
  </rcc>
  <rcc rId="692" sId="1" numFmtId="4">
    <nc r="H44">
      <v>24.907524653170356</v>
    </nc>
  </rcc>
  <rcc rId="693" sId="1" numFmtId="4">
    <nc r="I44">
      <v>17.461448305349968</v>
    </nc>
  </rcc>
  <rcc rId="694" sId="1" numFmtId="4">
    <nc r="J44">
      <v>18.181329929769515</v>
    </nc>
  </rcc>
  <rcc rId="695" sId="1" numFmtId="4">
    <nc r="K44">
      <v>14.762646916972511</v>
    </nc>
  </rcc>
  <rcc rId="696" sId="1" numFmtId="4">
    <nc r="F45">
      <v>29.074371715070004</v>
    </nc>
  </rcc>
  <rcc rId="697" sId="1" numFmtId="4">
    <nc r="G45">
      <v>57.445533908498007</v>
    </nc>
  </rcc>
  <rcc rId="698" sId="1" numFmtId="4">
    <nc r="H45">
      <v>46.511775746959167</v>
    </nc>
  </rcc>
  <rcc rId="699" sId="1" numFmtId="4">
    <nc r="I45">
      <v>45.037502147870946</v>
    </nc>
  </rcc>
  <rcc rId="700" sId="1" numFmtId="4">
    <nc r="J45">
      <v>43.676678174125243</v>
    </nc>
  </rcc>
  <rcc rId="701" sId="1" numFmtId="4">
    <nc r="K45">
      <v>35.896376401362232</v>
    </nc>
  </rcc>
  <rcc rId="702" sId="1" numFmtId="4">
    <nc r="F46">
      <v>21.780608758680003</v>
    </nc>
  </rcc>
  <rcc rId="703" sId="1" numFmtId="4">
    <nc r="G46">
      <v>11.952528153488943</v>
    </nc>
  </rcc>
  <rcc rId="704" sId="1" numFmtId="4">
    <nc r="H46">
      <v>3.8068758660253152</v>
    </nc>
  </rcc>
  <rcc rId="705" sId="1" numFmtId="4">
    <nc r="I46">
      <v>4.160903535950264</v>
    </nc>
  </rcc>
  <rcc rId="706" sId="1" numFmtId="4">
    <nc r="J46">
      <v>4.8264242541877005</v>
    </nc>
  </rcc>
  <rcc rId="707" sId="1" numFmtId="4">
    <nc r="K46">
      <v>4.1919448924251359</v>
    </nc>
  </rcc>
  <rcc rId="708" sId="1" numFmtId="4">
    <nc r="F47">
      <v>21.540492129999997</v>
    </nc>
  </rcc>
  <rcc rId="709" sId="1" numFmtId="4">
    <nc r="G47">
      <v>25.538577549999999</v>
    </nc>
  </rcc>
  <rcc rId="710" sId="1" numFmtId="4">
    <nc r="H47">
      <v>22.435294260000003</v>
    </nc>
  </rcc>
  <rcc rId="711" sId="1" numFmtId="4">
    <nc r="I47">
      <v>20.874571139999997</v>
    </nc>
  </rcc>
  <rcc rId="712" sId="1" numFmtId="4">
    <nc r="J47">
      <v>22.157095740000003</v>
    </nc>
  </rcc>
  <rcc rId="713" sId="1" numFmtId="4">
    <nc r="K47">
      <v>22.257713519999999</v>
    </nc>
  </rcc>
  <rcc rId="714" sId="1" numFmtId="4">
    <nc r="F48">
      <v>0</v>
    </nc>
  </rcc>
  <rcc rId="715" sId="1" numFmtId="4">
    <nc r="G48">
      <v>0</v>
    </nc>
  </rcc>
  <rcc rId="716" sId="1" numFmtId="4">
    <nc r="H48">
      <v>0</v>
    </nc>
  </rcc>
  <rcc rId="717" sId="1" numFmtId="4">
    <nc r="I48">
      <v>0</v>
    </nc>
  </rcc>
  <rcc rId="718" sId="1" numFmtId="4">
    <nc r="J48">
      <v>0</v>
    </nc>
  </rcc>
  <rcc rId="719" sId="1" numFmtId="4">
    <nc r="K48">
      <v>0</v>
    </nc>
  </rcc>
  <rcc rId="720" sId="1" numFmtId="4">
    <oc r="C51">
      <v>-0.25412000000000001</v>
    </oc>
    <nc r="C51"/>
  </rcc>
  <rrc rId="721" sId="1" ref="A22:XFD22" action="insertRow"/>
  <rcc rId="722" sId="1" odxf="1" s="1" dxf="1">
    <nc r="A22" t="inlineStr">
      <is>
        <t>Ancillary Systems</t>
      </is>
    </nc>
    <odxf>
      <font>
        <b/>
        <i val="0"/>
        <strike val="0"/>
        <condense val="0"/>
        <extend val="0"/>
        <outline val="0"/>
        <shadow val="0"/>
        <u val="none"/>
        <vertAlign val="baseline"/>
        <sz val="11"/>
        <color theme="1"/>
        <name val="Calibri"/>
        <scheme val="minor"/>
      </font>
      <numFmt numFmtId="3" formatCode="#,##0"/>
      <fill>
        <patternFill patternType="none">
          <fgColor indexed="64"/>
          <bgColor indexed="65"/>
        </patternFill>
      </fill>
      <border diagonalUp="0" diagonalDown="0" outline="0">
        <left style="medium">
          <color indexed="64"/>
        </left>
        <right style="thin">
          <color indexed="64"/>
        </right>
        <top style="thin">
          <color indexed="64"/>
        </top>
        <bottom style="thin">
          <color indexed="64"/>
        </bottom>
      </border>
      <protection locked="0" hidden="0"/>
    </odxf>
    <ndxf>
      <font>
        <b val="0"/>
        <sz val="10"/>
        <color auto="1"/>
        <name val="Arial"/>
        <scheme val="none"/>
      </font>
      <numFmt numFmtId="0" formatCode="General"/>
      <fill>
        <patternFill patternType="solid">
          <bgColor theme="6" tint="0.79998168889431442"/>
        </patternFill>
      </fill>
    </ndxf>
  </rcc>
  <rfmt sheetId="1" sqref="B22" start="0" length="0">
    <dxf>
      <fill>
        <patternFill patternType="solid">
          <bgColor theme="6" tint="0.79998168889431442"/>
        </patternFill>
      </fill>
      <border outline="0">
        <top style="thin">
          <color indexed="64"/>
        </top>
      </border>
    </dxf>
  </rfmt>
  <rfmt sheetId="1" sqref="C22" start="0" length="0">
    <dxf>
      <fill>
        <patternFill patternType="solid">
          <bgColor theme="6" tint="0.79998168889431442"/>
        </patternFill>
      </fill>
      <border outline="0">
        <top style="thin">
          <color indexed="64"/>
        </top>
      </border>
    </dxf>
  </rfmt>
  <rfmt sheetId="1" sqref="D22" start="0" length="0">
    <dxf>
      <fill>
        <patternFill patternType="solid">
          <bgColor theme="6" tint="0.79998168889431442"/>
        </patternFill>
      </fill>
      <border outline="0">
        <top style="thin">
          <color indexed="64"/>
        </top>
      </border>
    </dxf>
  </rfmt>
  <rfmt sheetId="1" sqref="E22" start="0" length="0">
    <dxf>
      <fill>
        <patternFill patternType="solid">
          <bgColor theme="6" tint="0.79998168889431442"/>
        </patternFill>
      </fill>
      <border outline="0">
        <top style="thin">
          <color indexed="64"/>
        </top>
      </border>
    </dxf>
  </rfmt>
  <rfmt sheetId="1" sqref="F22" start="0" length="0">
    <dxf>
      <fill>
        <patternFill patternType="solid">
          <bgColor theme="6" tint="0.79998168889431442"/>
        </patternFill>
      </fill>
      <border outline="0">
        <top style="thin">
          <color indexed="64"/>
        </top>
      </border>
    </dxf>
  </rfmt>
  <rfmt sheetId="1" sqref="G22" start="0" length="0">
    <dxf>
      <fill>
        <patternFill patternType="solid">
          <bgColor theme="6" tint="0.79998168889431442"/>
        </patternFill>
      </fill>
      <border outline="0">
        <top style="thin">
          <color indexed="64"/>
        </top>
      </border>
    </dxf>
  </rfmt>
  <rfmt sheetId="1" sqref="H22" start="0" length="0">
    <dxf>
      <fill>
        <patternFill patternType="solid">
          <bgColor theme="6" tint="0.79998168889431442"/>
        </patternFill>
      </fill>
      <border outline="0">
        <top style="thin">
          <color indexed="64"/>
        </top>
      </border>
    </dxf>
  </rfmt>
  <rfmt sheetId="1" sqref="I22" start="0" length="0">
    <dxf>
      <fill>
        <patternFill patternType="solid">
          <bgColor theme="6" tint="0.79998168889431442"/>
        </patternFill>
      </fill>
      <border outline="0">
        <top style="thin">
          <color indexed="64"/>
        </top>
      </border>
    </dxf>
  </rfmt>
  <rfmt sheetId="1" sqref="J22" start="0" length="0">
    <dxf>
      <fill>
        <patternFill patternType="solid">
          <bgColor theme="6" tint="0.79998168889431442"/>
        </patternFill>
      </fill>
      <border outline="0">
        <top style="thin">
          <color indexed="64"/>
        </top>
      </border>
    </dxf>
  </rfmt>
  <rfmt sheetId="1" sqref="K22" start="0" length="0">
    <dxf>
      <fill>
        <patternFill patternType="solid">
          <bgColor theme="6" tint="0.79998168889431442"/>
        </patternFill>
      </fill>
      <border outline="0">
        <top style="thin">
          <color indexed="64"/>
        </top>
      </border>
    </dxf>
  </rfmt>
  <rcc rId="723" sId="1">
    <oc r="A30" t="inlineStr">
      <is>
        <t>Ancillary Systems</t>
      </is>
    </oc>
    <nc r="A30"/>
  </rcc>
  <rcc rId="724" sId="1" numFmtId="4">
    <oc r="B30">
      <v>0.70889210000000014</v>
    </oc>
    <nc r="B30"/>
  </rcc>
  <rcc rId="725" sId="1" numFmtId="4">
    <oc r="C30">
      <v>0</v>
    </oc>
    <nc r="C30"/>
  </rcc>
  <rrc rId="726" sId="1" ref="A24:XFD24" action="insertRow"/>
  <rcc rId="727" sId="1">
    <nc r="A24" t="inlineStr">
      <is>
        <t>Integrated Station Investment</t>
      </is>
    </nc>
  </rcc>
  <rfmt sheetId="1" sqref="B24" start="0" length="0">
    <dxf>
      <border outline="0">
        <top style="thin">
          <color indexed="64"/>
        </top>
      </border>
    </dxf>
  </rfmt>
  <rfmt sheetId="1" sqref="C24" start="0" length="0">
    <dxf>
      <border outline="0">
        <top style="thin">
          <color indexed="64"/>
        </top>
      </border>
    </dxf>
  </rfmt>
  <rfmt sheetId="1" sqref="D24" start="0" length="0">
    <dxf>
      <border outline="0">
        <top style="thin">
          <color indexed="64"/>
        </top>
      </border>
    </dxf>
  </rfmt>
  <rfmt sheetId="1" sqref="E24" start="0" length="0">
    <dxf>
      <border outline="0">
        <top style="thin">
          <color indexed="64"/>
        </top>
      </border>
    </dxf>
  </rfmt>
  <rfmt sheetId="1" sqref="F24" start="0" length="0">
    <dxf>
      <border outline="0">
        <top style="thin">
          <color indexed="64"/>
        </top>
      </border>
    </dxf>
  </rfmt>
  <rfmt sheetId="1" sqref="G24" start="0" length="0">
    <dxf>
      <border outline="0">
        <top style="thin">
          <color indexed="64"/>
        </top>
      </border>
    </dxf>
  </rfmt>
  <rfmt sheetId="1" sqref="H24" start="0" length="0">
    <dxf>
      <border outline="0">
        <top style="thin">
          <color indexed="64"/>
        </top>
      </border>
    </dxf>
  </rfmt>
  <rfmt sheetId="1" sqref="I24" start="0" length="0">
    <dxf>
      <border outline="0">
        <top style="thin">
          <color indexed="64"/>
        </top>
      </border>
    </dxf>
  </rfmt>
  <rfmt sheetId="1" sqref="J24" start="0" length="0">
    <dxf>
      <border outline="0">
        <top style="thin">
          <color indexed="64"/>
        </top>
      </border>
    </dxf>
  </rfmt>
  <rfmt sheetId="1" sqref="K24" start="0" length="0">
    <dxf>
      <border outline="0">
        <top style="thin">
          <color indexed="64"/>
        </top>
      </border>
    </dxf>
  </rfmt>
  <rrc rId="728" sId="1" ref="A25:XFD25" action="insertRow"/>
  <rcc rId="729" sId="1">
    <nc r="A25" t="inlineStr">
      <is>
        <t>IT Security</t>
      </is>
    </nc>
  </rcc>
  <rrc rId="730" sId="1" ref="A26:XFD26" action="insertRow"/>
  <rcc rId="731" sId="1">
    <nc r="A26" t="inlineStr">
      <is>
        <t>Other Power Equipment</t>
      </is>
    </nc>
  </rcc>
  <rcc rId="732" sId="1">
    <oc r="A28" t="inlineStr">
      <is>
        <t>Integrated Station Investment</t>
      </is>
    </oc>
    <nc r="A28" t="inlineStr">
      <is>
        <t>Power Transformers</t>
      </is>
    </nc>
  </rcc>
  <rrc rId="733" sId="1" ref="A29:XFD29" action="insertRow"/>
  <rcc rId="734" sId="1">
    <nc r="A29" t="inlineStr">
      <is>
        <t>Protection and Automation</t>
      </is>
    </nc>
  </rcc>
  <rcc rId="735" sId="1">
    <oc r="A33" t="inlineStr">
      <is>
        <t>Protection and Automation</t>
      </is>
    </oc>
    <nc r="A33"/>
  </rcc>
  <rcc rId="736" sId="1" numFmtId="4">
    <oc r="B33">
      <v>44.428684530000005</v>
    </oc>
    <nc r="B33"/>
  </rcc>
  <rcc rId="737" sId="1" numFmtId="4">
    <oc r="C33">
      <v>72.832246444958741</v>
    </oc>
    <nc r="C33"/>
  </rcc>
  <rrc rId="738" sId="1" ref="A30:XFD30" action="insertRow"/>
  <rcc rId="739" sId="1">
    <nc r="A30" t="inlineStr">
      <is>
        <t>Site Facilities and Infrastructure</t>
      </is>
    </nc>
  </rcc>
  <rcc rId="740" sId="1">
    <oc r="A36" t="inlineStr">
      <is>
        <t>Site Facilities and Infrastructure</t>
      </is>
    </oc>
    <nc r="A36"/>
  </rcc>
  <rcc rId="741" sId="1" numFmtId="4">
    <oc r="B36">
      <v>0.31644291999999996</v>
    </oc>
    <nc r="B36"/>
  </rcc>
  <rcc rId="742" sId="1" numFmtId="4">
    <oc r="C36">
      <v>0</v>
    </oc>
    <nc r="C36"/>
  </rcc>
  <rcc rId="743" sId="1">
    <oc r="A37" t="inlineStr">
      <is>
        <t>Stations Environment</t>
      </is>
    </oc>
    <nc r="A37"/>
  </rcc>
  <rcc rId="744" sId="1" numFmtId="4">
    <oc r="B37">
      <v>6.6215900000000001E-3</v>
    </oc>
    <nc r="B37"/>
  </rcc>
  <rcc rId="745" sId="1" numFmtId="4">
    <oc r="C37">
      <v>0</v>
    </oc>
    <nc r="C37"/>
  </rcc>
  <rcc rId="746" sId="1">
    <oc r="A32" t="inlineStr">
      <is>
        <t>Power Transformers</t>
      </is>
    </oc>
    <nc r="A32" t="inlineStr">
      <is>
        <t>Tx Transformers Demand and Spares</t>
      </is>
    </nc>
  </rcc>
  <rcc rId="747" sId="1">
    <oc r="A33" t="inlineStr">
      <is>
        <t>Other Power Equipment</t>
      </is>
    </oc>
    <nc r="A33" t="inlineStr">
      <is>
        <t>Underground Lines Cable Refurbishment &amp; Replacement</t>
      </is>
    </nc>
  </rcc>
  <rrc rId="748" sId="1" ref="A31:XFD31" action="deleteRow">
    <rfmt sheetId="1" xfDxf="1" sqref="A31:XFD31" start="0" length="0"/>
    <rcc rId="0" sId="1" dxf="1">
      <nc r="A31" t="inlineStr">
        <is>
          <t>Underground Lines Cable Refurbishment &amp; Replacement</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31">
        <v>16.490567800000001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31">
        <v>14.99940178623509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fmt sheetId="1" s="1" sqref="D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1"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1"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1" start="0" length="0">
      <dxf>
        <protection locked="0"/>
      </dxf>
    </rfmt>
  </rrc>
  <rrc rId="749" sId="1" ref="A33:XFD33" action="deleteRow">
    <rfmt sheetId="1" xfDxf="1" sqref="A33:XFD33" start="0" length="0"/>
    <rfmt sheetId="1" sqref="A33"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3" start="0" length="0">
      <dxf>
        <protection locked="0"/>
      </dxf>
    </rfmt>
  </rrc>
  <rrc rId="750" sId="1" ref="A33:XFD33" action="deleteRow">
    <rfmt sheetId="1" xfDxf="1" sqref="A33:XFD33" start="0" length="0"/>
    <rfmt sheetId="1" sqref="A33"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3" start="0" length="0">
      <dxf>
        <protection locked="0"/>
      </dxf>
    </rfmt>
  </rrc>
  <rrc rId="751" sId="1" ref="A33:XFD33" action="deleteRow">
    <rfmt sheetId="1" xfDxf="1" sqref="A33:XFD33" start="0" length="0"/>
    <rfmt sheetId="1" sqref="A33"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3" start="0" length="0">
      <dxf>
        <protection locked="0"/>
      </dxf>
    </rfmt>
  </rrc>
  <rrc rId="752" sId="1" ref="A33:XFD33" action="deleteRow">
    <rfmt sheetId="1" xfDxf="1" sqref="A33:XFD33" start="0" length="0"/>
    <rfmt sheetId="1" sqref="A33" start="0" length="0">
      <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dxf>
    </rfmt>
    <rfmt sheetId="1" s="1" sqref="B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C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D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3" start="0" length="0">
      <dxf>
        <protection locked="0"/>
      </dxf>
    </rfmt>
  </rrc>
  <rrc rId="753" sId="1" ref="A33:XFD33" action="deleteRow">
    <undo index="0" exp="area" dr="C23:C33" r="C34" sId="1"/>
    <undo index="0" exp="area" dr="B23:B33" r="B34" sId="1"/>
    <rfmt sheetId="1" xfDxf="1" sqref="A33:XFD33" start="0" length="0"/>
    <rcc rId="0" sId="1" dxf="1">
      <nc r="A33" t="inlineStr">
        <is>
          <t>Tx Transformers Demand and Spares</t>
        </is>
      </nc>
      <ndxf>
        <font>
          <sz val="10"/>
          <color auto="1"/>
          <name val="Arial"/>
          <scheme val="none"/>
        </font>
        <fill>
          <patternFill patternType="solid">
            <bgColor theme="6" tint="0.79998168889431442"/>
          </patternFill>
        </fill>
        <border outline="0">
          <left style="medium">
            <color indexed="64"/>
          </left>
          <right style="thin">
            <color indexed="64"/>
          </right>
          <top style="thin">
            <color indexed="64"/>
          </top>
          <bottom style="thin">
            <color indexed="64"/>
          </bottom>
        </border>
        <protection locked="0"/>
      </ndxf>
    </rcc>
    <rcc rId="0" sId="1" s="1" dxf="1" numFmtId="4">
      <nc r="B33">
        <v>82.612891399999967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C33">
        <v>56.556797597459045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fmt sheetId="1" s="1" sqref="D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E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F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G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H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I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J33" start="0" length="0">
      <dxf>
        <numFmt numFmtId="164" formatCode="#,##0.0"/>
        <fill>
          <patternFill patternType="solid">
            <bgColor theme="6" tint="0.79998168889431442"/>
          </patternFill>
        </fill>
        <border outline="0">
          <left style="thin">
            <color indexed="64"/>
          </left>
          <right style="thin">
            <color indexed="64"/>
          </right>
          <top style="thin">
            <color indexed="64"/>
          </top>
        </border>
        <protection locked="0"/>
      </dxf>
    </rfmt>
    <rfmt sheetId="1" s="1" sqref="K33" start="0" length="0">
      <dxf>
        <numFmt numFmtId="164" formatCode="#,##0.0"/>
        <fill>
          <patternFill patternType="solid">
            <bgColor theme="6" tint="0.79998168889431442"/>
          </patternFill>
        </fill>
        <border outline="0">
          <left style="thin">
            <color indexed="64"/>
          </left>
          <right style="medium">
            <color indexed="64"/>
          </right>
          <top style="thin">
            <color indexed="64"/>
          </top>
        </border>
        <protection locked="0"/>
      </dxf>
    </rfmt>
    <rfmt sheetId="1" sqref="L33" start="0" length="0">
      <dxf>
        <protection locked="0"/>
      </dxf>
    </rfmt>
  </rrc>
  <rcc rId="754" sId="1">
    <oc r="B33">
      <f>SUM(B23:B32)</f>
    </oc>
    <nc r="B33">
      <f>SUM(B22:B32)</f>
    </nc>
  </rcc>
  <rcc rId="755" sId="1" numFmtId="4">
    <nc r="B24">
      <v>410.73080781999994</v>
    </nc>
  </rcc>
  <rcc rId="756" sId="1" numFmtId="4">
    <nc r="B25">
      <v>22.865602289999995</v>
    </nc>
  </rcc>
  <rcc rId="757" sId="1" numFmtId="4">
    <nc r="B26">
      <v>0.25978659999999998</v>
    </nc>
  </rcc>
  <rcc rId="758" sId="1" numFmtId="4">
    <oc r="B27">
      <v>221.19680273000009</v>
    </oc>
    <nc r="B27">
      <v>221.19680273000017</v>
    </nc>
  </rcc>
  <rcc rId="759" sId="1" numFmtId="4">
    <oc r="B28">
      <v>410.73080782000011</v>
    </oc>
    <nc r="B28">
      <v>-0.6924322700000004</v>
    </nc>
  </rcc>
  <rcc rId="760" sId="1" numFmtId="4">
    <nc r="B29">
      <v>21.563082239999996</v>
    </nc>
  </rcc>
  <rcc rId="761" sId="1" numFmtId="4">
    <nc r="B30">
      <v>0.31644291999999996</v>
    </nc>
  </rcc>
  <rcc rId="762" sId="1" numFmtId="4">
    <oc r="B31">
      <v>-0.69243227000000007</v>
    </oc>
    <nc r="B31">
      <v>82.612891399999981</v>
    </nc>
  </rcc>
  <rcc rId="763" sId="1" numFmtId="4">
    <oc r="B32">
      <v>0.25978659999999998</v>
    </oc>
    <nc r="B32">
      <v>16.490567800000001</v>
    </nc>
  </rcc>
  <rcc rId="764" sId="1" numFmtId="4">
    <nc r="B22">
      <v>0.70889210000000014</v>
    </nc>
  </rcc>
  <rfmt sheetId="1" sqref="K22" start="0" length="0">
    <dxf>
      <border outline="0">
        <right style="thin">
          <color indexed="64"/>
        </right>
      </border>
    </dxf>
  </rfmt>
  <rfmt sheetId="1" sqref="B23" start="0" length="0">
    <dxf>
      <border outline="0">
        <top style="thin">
          <color indexed="64"/>
        </top>
      </border>
    </dxf>
  </rfmt>
  <rfmt sheetId="1" sqref="C23" start="0" length="0">
    <dxf>
      <border outline="0">
        <top style="thin">
          <color indexed="64"/>
        </top>
      </border>
    </dxf>
  </rfmt>
  <rfmt sheetId="1" sqref="D23" start="0" length="0">
    <dxf>
      <border outline="0">
        <top style="thin">
          <color indexed="64"/>
        </top>
      </border>
    </dxf>
  </rfmt>
  <rfmt sheetId="1" sqref="E23" start="0" length="0">
    <dxf>
      <border outline="0">
        <top style="thin">
          <color indexed="64"/>
        </top>
      </border>
    </dxf>
  </rfmt>
  <rfmt sheetId="1" sqref="F23" start="0" length="0">
    <dxf>
      <border outline="0">
        <top style="thin">
          <color indexed="64"/>
        </top>
      </border>
    </dxf>
  </rfmt>
  <rfmt sheetId="1" sqref="G23" start="0" length="0">
    <dxf>
      <border outline="0">
        <top style="thin">
          <color indexed="64"/>
        </top>
      </border>
    </dxf>
  </rfmt>
  <rfmt sheetId="1" sqref="H23" start="0" length="0">
    <dxf>
      <border outline="0">
        <top style="thin">
          <color indexed="64"/>
        </top>
      </border>
    </dxf>
  </rfmt>
  <rfmt sheetId="1" sqref="I23" start="0" length="0">
    <dxf>
      <border outline="0">
        <top style="thin">
          <color indexed="64"/>
        </top>
      </border>
    </dxf>
  </rfmt>
  <rfmt sheetId="1" sqref="J23" start="0" length="0">
    <dxf>
      <border outline="0">
        <top style="thin">
          <color indexed="64"/>
        </top>
      </border>
    </dxf>
  </rfmt>
  <rfmt sheetId="1" sqref="K23" start="0" length="0">
    <dxf>
      <border outline="0">
        <right style="thin">
          <color indexed="64"/>
        </right>
        <top style="thin">
          <color indexed="64"/>
        </top>
      </border>
    </dxf>
  </rfmt>
  <rcc rId="765" sId="1" numFmtId="4">
    <nc r="C22">
      <v>0.14460991000000001</v>
    </nc>
  </rcc>
  <rcc rId="766" sId="1" numFmtId="4">
    <oc r="C23">
      <v>0</v>
    </oc>
    <nc r="C23">
      <v>1.25646737</v>
    </nc>
  </rcc>
  <rcc rId="767" sId="1" numFmtId="4">
    <nc r="C24">
      <v>426.79638842999998</v>
    </nc>
  </rcc>
  <rcc rId="768" sId="1" numFmtId="4">
    <nc r="C25">
      <v>24.511249889999984</v>
    </nc>
  </rcc>
  <rcc rId="769" sId="1" numFmtId="4">
    <nc r="C26">
      <v>0.15545657999999998</v>
    </nc>
  </rcc>
  <rcc rId="770" sId="1" numFmtId="4">
    <oc r="C27">
      <v>291.89830822885352</v>
    </oc>
    <nc r="C27">
      <v>230.45770788999985</v>
    </nc>
  </rcc>
  <rcc rId="771" sId="1" numFmtId="4">
    <oc r="C28">
      <v>336.86297972813247</v>
    </oc>
    <nc r="C28">
      <v>-2.6654512000000006</v>
    </nc>
  </rcc>
  <rcc rId="772" sId="1" numFmtId="4">
    <nc r="C29">
      <v>18.602925240000001</v>
    </nc>
  </rcc>
  <rcc rId="773" sId="1" numFmtId="4">
    <nc r="C30">
      <v>0.17362769</v>
    </nc>
  </rcc>
  <rcc rId="774" sId="1" numFmtId="4">
    <oc r="C31">
      <v>0.13350200000000001</v>
    </oc>
    <nc r="C31">
      <v>78.242151939999985</v>
    </nc>
  </rcc>
  <rcc rId="775" sId="1" numFmtId="4">
    <oc r="C32">
      <v>0</v>
    </oc>
    <nc r="C32">
      <v>14.908696560000001</v>
    </nc>
  </rcc>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76" sId="1" numFmtId="4">
    <nc r="D22">
      <v>-15.72736207</v>
    </nc>
  </rcc>
  <rcc rId="777" sId="1" numFmtId="4">
    <nc r="D23">
      <v>0.49816006000000002</v>
    </nc>
  </rcc>
  <rcc rId="778" sId="1" numFmtId="4">
    <nc r="D24">
      <v>499.66308163999997</v>
    </nc>
  </rcc>
  <rcc rId="779" sId="1" numFmtId="4">
    <nc r="D25">
      <v>35.921798419999995</v>
    </nc>
  </rcc>
  <rfmt sheetId="1" s="1" sqref="D33" start="0" length="0">
    <dxf>
      <fill>
        <patternFill patternType="solid">
          <bgColor theme="6" tint="0.79998168889431442"/>
        </patternFill>
      </fill>
      <border outline="0">
        <bottom/>
      </border>
    </dxf>
  </rfmt>
  <rcc rId="780" sId="1" numFmtId="4">
    <nc r="D32">
      <v>7.1409211199999998</v>
    </nc>
  </rcc>
  <rcc rId="781" sId="1" numFmtId="4">
    <nc r="D31">
      <v>68.306350219999999</v>
    </nc>
  </rcc>
  <rcc rId="782" sId="1" numFmtId="4">
    <nc r="D30">
      <v>0.30829286000000006</v>
    </nc>
  </rcc>
  <rcc rId="783" sId="1" numFmtId="4">
    <nc r="D29">
      <v>14.37326616</v>
    </nc>
  </rcc>
  <rcc rId="784" sId="1" odxf="1" dxf="1" numFmtId="4">
    <nc r="D28">
      <v>-2.5427248100000006</v>
    </nc>
    <ndxf>
      <border outline="0">
        <bottom style="thin">
          <color indexed="64"/>
        </bottom>
      </border>
    </ndxf>
  </rcc>
  <rcc rId="785" sId="1" odxf="1" dxf="1" numFmtId="4">
    <nc r="D27">
      <v>196.01772114000013</v>
    </nc>
    <ndxf>
      <border outline="0">
        <bottom/>
      </border>
    </ndxf>
  </rcc>
  <rcc rId="786" sId="1" numFmtId="4">
    <nc r="D26">
      <v>0</v>
    </nc>
  </rcc>
  <rfmt sheetId="1" s="1" sqref="D33" start="0" length="0">
    <dxf>
      <fill>
        <patternFill patternType="none">
          <bgColor indexed="65"/>
        </patternFill>
      </fill>
      <border outline="0">
        <bottom style="thin">
          <color indexed="64"/>
        </bottom>
      </border>
    </dxf>
  </rfmt>
  <rcc rId="787" sId="1">
    <nc r="D33">
      <f>SUM(D22:D32)</f>
    </nc>
  </rcc>
  <rcv guid="{43C89B1D-9A58-4D44-A892-5553F5A8E01C}" action="delete"/>
  <rdn rId="0" localSheetId="1" customView="1" name="Z_43C89B1D_9A58_4D44_A892_5553F5A8E01C_.wvu.PrintArea" hidden="1" oldHidden="1">
    <formula>'B-01-02'!$A$9:$G$59</formula>
    <oldFormula>'B-01-02'!$A$9:$G$59</oldFormula>
  </rdn>
  <rdn rId="0" localSheetId="1" customView="1" name="Z_43C89B1D_9A58_4D44_A892_5553F5A8E01C_.wvu.Rows" hidden="1" oldHidden="1">
    <formula>'B-01-02'!$1:$8</formula>
    <oldFormula>'B-01-02'!$1:$8</oldFormula>
  </rdn>
  <rcv guid="{43C89B1D-9A58-4D44-A892-5553F5A8E01C}" action="add"/>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90" sId="1" xfDxf="1" dxf="1">
    <nc r="A54" t="inlineStr">
      <is>
        <t>* The 2019-2022 Actuals exclude new transmission line facilities for Chatham and Lakeshore (West of Chatham), Lambton and Chatham (West of London) and Northwest Bulk Transmission Line Project (Waasigan).</t>
      </is>
    </nc>
    <ndxf>
      <protection locked="0"/>
    </ndxf>
  </rcc>
  <rfmt sheetId="1" sqref="A54" start="0" length="2147483647">
    <dxf>
      <font>
        <sz val="10"/>
      </font>
    </dxf>
  </rfmt>
  <rcc rId="791" sId="1">
    <oc r="A34" t="inlineStr">
      <is>
        <t>System Service</t>
      </is>
    </oc>
    <nc r="A34" t="inlineStr">
      <is>
        <t>System Service*</t>
      </is>
    </nc>
  </rcc>
  <rcv guid="{43C89B1D-9A58-4D44-A892-5553F5A8E01C}" action="delete"/>
  <rdn rId="0" localSheetId="1" customView="1" name="Z_43C89B1D_9A58_4D44_A892_5553F5A8E01C_.wvu.PrintArea" hidden="1" oldHidden="1">
    <formula>'B-02-01 Section 2.09-01'!$A$9:$G$58</formula>
    <oldFormula>'B-02-01 Section 2.09-01'!$A$9:$G$58</oldFormula>
  </rdn>
  <rdn rId="0" localSheetId="1" customView="1" name="Z_43C89B1D_9A58_4D44_A892_5553F5A8E01C_.wvu.Rows" hidden="1" oldHidden="1">
    <formula>'B-02-01 Section 2.09-01'!$1:$8</formula>
    <oldFormula>'B-02-01 Section 2.09-01'!$1:$8</oldFormula>
  </rdn>
  <rcv guid="{43C89B1D-9A58-4D44-A892-5553F5A8E01C}" action="add"/>
  <rsnm rId="794" sheetId="1" oldName="[B-02-01_2.09-01.xlsx]B-01-02" newName="[B-02-01_2.09-01.xlsx]B-02-01 Section 2.09-01"/>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16:K50" start="0" length="2147483647">
    <dxf>
      <font>
        <sz val="10"/>
      </font>
    </dxf>
  </rfmt>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16:K53" start="0" length="2147483647">
    <dxf>
      <font>
        <name val="Arial"/>
        <scheme val="none"/>
      </font>
    </dxf>
  </rfmt>
  <rcv guid="{43C89B1D-9A58-4D44-A892-5553F5A8E01C}" action="delete"/>
  <rdn rId="0" localSheetId="1" customView="1" name="Z_43C89B1D_9A58_4D44_A892_5553F5A8E01C_.wvu.PrintArea" hidden="1" oldHidden="1">
    <formula>'B-02-01 Section 2.09-01'!$A$9:$G$58</formula>
    <oldFormula>'B-02-01 Section 2.09-01'!$A$9:$G$58</oldFormula>
  </rdn>
  <rdn rId="0" localSheetId="1" customView="1" name="Z_43C89B1D_9A58_4D44_A892_5553F5A8E01C_.wvu.Rows" hidden="1" oldHidden="1">
    <formula>'B-02-01 Section 2.09-01'!$1:$8</formula>
    <oldFormula>'B-02-01 Section 2.09-01'!$1:$8</oldFormula>
  </rdn>
  <rcv guid="{43C89B1D-9A58-4D44-A892-5553F5A8E01C}" action="add"/>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BEAF955-D38C-4632-AF51-A6C5A6D20C95}" action="delete"/>
  <rdn rId="0" localSheetId="1" customView="1" name="Z_7BEAF955_D38C_4632_AF51_A6C5A6D20C95_.wvu.PrintArea" hidden="1" oldHidden="1">
    <formula>'B-02-01 Section 2.09-01'!$A$9:$G$58</formula>
    <oldFormula>'B-02-01 Section 2.09-01'!$A$9:$G$58</oldFormula>
  </rdn>
  <rdn rId="0" localSheetId="1" customView="1" name="Z_7BEAF955_D38C_4632_AF51_A6C5A6D20C95_.wvu.Rows" hidden="1" oldHidden="1">
    <formula>'B-02-01 Section 2.09-01'!$1:$8</formula>
    <oldFormula>'B-02-01 Section 2.09-01'!$1:$8</oldFormula>
  </rdn>
  <rcv guid="{7BEAF955-D38C-4632-AF51-A6C5A6D20C95}" action="add"/>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620EA8A5_AFDE_4450_8CE9_B559BCC37531_.wvu.PrintArea" hidden="1" oldHidden="1">
    <formula>'B-02-01 Section 2.09-01'!$A$9:$G$58</formula>
  </rdn>
  <rdn rId="0" localSheetId="1" customView="1" name="Z_620EA8A5_AFDE_4450_8CE9_B559BCC37531_.wvu.Rows" hidden="1" oldHidden="1">
    <formula>'B-02-01 Section 2.09-01'!$1:$8</formula>
  </rdn>
  <rcv guid="{620EA8A5-AFDE-4450-8CE9-B559BCC37531}" action="add"/>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01" sId="1">
    <oc r="C33">
      <f>SUM(C23:C32)</f>
    </oc>
    <nc r="C33">
      <f>SUM(C22:C32)</f>
    </nc>
  </rcc>
  <rcc rId="802" sId="1" numFmtId="4">
    <oc r="D35">
      <v>144.94905432999997</v>
    </oc>
    <nc r="D35">
      <v>144.81155432999995</v>
    </nc>
  </rcc>
  <rcc rId="803" sId="1" xfDxf="1" s="1" dxf="1" numFmtId="4">
    <oc r="D26">
      <v>0</v>
    </oc>
    <nc r="D26">
      <v>2.9760000000000002E-2</v>
    </nc>
    <ndxf>
      <font>
        <b val="0"/>
        <i val="0"/>
        <strike val="0"/>
        <condense val="0"/>
        <extend val="0"/>
        <outline val="0"/>
        <shadow val="0"/>
        <u val="none"/>
        <vertAlign val="baseline"/>
        <sz val="10"/>
        <color theme="1"/>
        <name val="Arial"/>
        <scheme val="none"/>
      </font>
      <numFmt numFmtId="164" formatCode="#,##0.0"/>
      <fill>
        <patternFill patternType="solid">
          <fgColor indexed="64"/>
          <bgColor theme="6" tint="0.79998168889431442"/>
        </patternFill>
      </fill>
      <border diagonalUp="0" diagonalDown="0" outline="0">
        <left style="thin">
          <color indexed="64"/>
        </left>
        <right style="thin">
          <color indexed="64"/>
        </right>
        <top style="thin">
          <color indexed="64"/>
        </top>
        <bottom/>
      </border>
      <protection locked="0" hidden="0"/>
    </ndxf>
  </rcc>
  <rrc rId="804" sId="1" ref="A20:XFD20" action="insertRow"/>
  <rcc rId="805" sId="1">
    <nc r="A20" t="inlineStr">
      <is>
        <t>Other</t>
      </is>
    </nc>
  </rcc>
  <rcc rId="806" sId="1" numFmtId="4">
    <nc r="B20">
      <v>0</v>
    </nc>
  </rcc>
  <rcc rId="807" sId="1" endOfListFormulaUpdate="1">
    <oc r="B21">
      <f>SUM(B16:B19)</f>
    </oc>
    <nc r="B21">
      <f>SUM(B16:B20)</f>
    </nc>
  </rcc>
  <rcc rId="808" sId="1" numFmtId="4">
    <nc r="C20">
      <v>0</v>
    </nc>
  </rcc>
  <rcc rId="809" sId="1" endOfListFormulaUpdate="1">
    <oc r="C21">
      <f>SUM(C16:C19)</f>
    </oc>
    <nc r="C21">
      <f>SUM(C16:C20)</f>
    </nc>
  </rcc>
  <rcc rId="810" sId="1" endOfListFormulaUpdate="1">
    <oc r="D21">
      <f>SUM(D16:D19)</f>
    </oc>
    <nc r="D21">
      <f>SUM(D16:D20)</f>
    </nc>
  </rcc>
  <rcc rId="811" sId="1" numFmtId="4">
    <nc r="E20">
      <v>0</v>
    </nc>
  </rcc>
  <rcc rId="812" sId="1" endOfListFormulaUpdate="1">
    <oc r="E21">
      <f>SUM(E16:E19)</f>
    </oc>
    <nc r="E21">
      <f>SUM(E16:E20)</f>
    </nc>
  </rcc>
  <rcc rId="813" sId="1" numFmtId="4">
    <nc r="F20">
      <v>0</v>
    </nc>
  </rcc>
  <rcc rId="814" sId="1" endOfListFormulaUpdate="1">
    <oc r="F21">
      <f>SUM(F16:F19)</f>
    </oc>
    <nc r="F21">
      <f>SUM(F16:F20)</f>
    </nc>
  </rcc>
  <rcc rId="815" sId="1" numFmtId="4">
    <nc r="G20">
      <v>0</v>
    </nc>
  </rcc>
  <rcc rId="816" sId="1" endOfListFormulaUpdate="1">
    <oc r="G21">
      <f>SUM(G16:G19)</f>
    </oc>
    <nc r="G21">
      <f>SUM(G16:G20)</f>
    </nc>
  </rcc>
  <rcc rId="817" sId="1" numFmtId="4">
    <nc r="H20">
      <v>0</v>
    </nc>
  </rcc>
  <rcc rId="818" sId="1" endOfListFormulaUpdate="1">
    <oc r="H21">
      <f>SUM(H16:H19)</f>
    </oc>
    <nc r="H21">
      <f>SUM(H16:H20)</f>
    </nc>
  </rcc>
  <rcc rId="819" sId="1" numFmtId="4">
    <nc r="I20">
      <v>0</v>
    </nc>
  </rcc>
  <rcc rId="820" sId="1" endOfListFormulaUpdate="1">
    <oc r="I21">
      <f>SUM(I16:I19)</f>
    </oc>
    <nc r="I21">
      <f>SUM(I16:I20)</f>
    </nc>
  </rcc>
  <rcc rId="821" sId="1" numFmtId="4">
    <nc r="J20">
      <v>0</v>
    </nc>
  </rcc>
  <rcc rId="822" sId="1" endOfListFormulaUpdate="1">
    <oc r="J21">
      <f>SUM(J16:J19)</f>
    </oc>
    <nc r="J21">
      <f>SUM(J16:J20)</f>
    </nc>
  </rcc>
  <rcc rId="823" sId="1" numFmtId="4">
    <nc r="K20">
      <v>0</v>
    </nc>
  </rcc>
  <rcc rId="824" sId="1" endOfListFormulaUpdate="1">
    <oc r="K21">
      <f>SUM(K16:K19)</f>
    </oc>
    <nc r="K21">
      <f>SUM(K16:K20)</f>
    </nc>
  </rcc>
  <rcc rId="825" sId="1" numFmtId="4">
    <nc r="D20">
      <v>2.4178000000000003E-3</v>
    </nc>
  </rcc>
  <rcc rId="826" sId="1" numFmtId="4">
    <oc r="D41">
      <v>0</v>
    </oc>
    <nc r="D41">
      <v>1.364E-3</v>
    </nc>
  </rcc>
  <rcv guid="{43C89B1D-9A58-4D44-A892-5553F5A8E01C}" action="delete"/>
  <rdn rId="0" localSheetId="1" customView="1" name="Z_43C89B1D_9A58_4D44_A892_5553F5A8E01C_.wvu.PrintArea" hidden="1" oldHidden="1">
    <formula>'B-02-01 Section 2.09-01'!$A$9:$G$59</formula>
    <oldFormula>'B-02-01 Section 2.09-01'!$A$9:$G$59</oldFormula>
  </rdn>
  <rdn rId="0" localSheetId="1" customView="1" name="Z_43C89B1D_9A58_4D44_A892_5553F5A8E01C_.wvu.Rows" hidden="1" oldHidden="1">
    <formula>'B-02-01 Section 2.09-01'!$1:$8</formula>
    <oldFormula>'B-02-01 Section 2.09-01'!$1:$8</oldFormula>
  </rdn>
  <rcv guid="{43C89B1D-9A58-4D44-A892-5553F5A8E01C}"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64" sId="1" ref="A16:XFD16" action="insertRow"/>
  <rfmt sheetId="1" s="1" sqref="A16" start="0" length="0">
    <dxf>
      <font>
        <b val="0"/>
        <sz val="10"/>
        <color auto="1"/>
        <name val="Arial"/>
        <scheme val="none"/>
      </font>
      <numFmt numFmtId="0" formatCode="General"/>
      <fill>
        <patternFill patternType="solid">
          <bgColor theme="6" tint="0.79998168889431442"/>
        </patternFill>
      </fill>
    </dxf>
  </rfmt>
  <rfmt sheetId="1" sqref="B16" start="0" length="0">
    <dxf>
      <numFmt numFmtId="164" formatCode="#,##0.0"/>
      <fill>
        <patternFill patternType="solid">
          <bgColor theme="6" tint="0.79998168889431442"/>
        </patternFill>
      </fill>
    </dxf>
  </rfmt>
  <rfmt sheetId="1" sqref="C16" start="0" length="0">
    <dxf>
      <numFmt numFmtId="164" formatCode="#,##0.0"/>
      <fill>
        <patternFill patternType="solid">
          <bgColor theme="6" tint="0.79998168889431442"/>
        </patternFill>
      </fill>
    </dxf>
  </rfmt>
  <rfmt sheetId="1" sqref="D16" start="0" length="0">
    <dxf>
      <numFmt numFmtId="164" formatCode="#,##0.0"/>
      <fill>
        <patternFill patternType="solid">
          <bgColor theme="6" tint="0.79998168889431442"/>
        </patternFill>
      </fill>
    </dxf>
  </rfmt>
  <rfmt sheetId="1" sqref="E16" start="0" length="0">
    <dxf>
      <numFmt numFmtId="164" formatCode="#,##0.0"/>
      <fill>
        <patternFill patternType="solid">
          <bgColor theme="6" tint="0.79998168889431442"/>
        </patternFill>
      </fill>
    </dxf>
  </rfmt>
  <rfmt sheetId="1" sqref="F16" start="0" length="0">
    <dxf>
      <numFmt numFmtId="164" formatCode="#,##0.0"/>
      <fill>
        <patternFill patternType="solid">
          <bgColor theme="6" tint="0.79998168889431442"/>
        </patternFill>
      </fill>
    </dxf>
  </rfmt>
  <rfmt sheetId="1" sqref="G16" start="0" length="0">
    <dxf>
      <numFmt numFmtId="164" formatCode="#,##0.0"/>
      <fill>
        <patternFill patternType="solid">
          <bgColor theme="6" tint="0.79998168889431442"/>
        </patternFill>
      </fill>
    </dxf>
  </rfmt>
  <rfmt sheetId="1" sqref="B17" start="0" length="0">
    <dxf>
      <border outline="0">
        <top style="thin">
          <color indexed="64"/>
        </top>
        <bottom style="thin">
          <color indexed="64"/>
        </bottom>
      </border>
    </dxf>
  </rfmt>
  <rfmt sheetId="1" sqref="C17" start="0" length="0">
    <dxf>
      <border outline="0">
        <top style="thin">
          <color indexed="64"/>
        </top>
        <bottom style="thin">
          <color indexed="64"/>
        </bottom>
      </border>
    </dxf>
  </rfmt>
  <rfmt sheetId="1" sqref="D17" start="0" length="0">
    <dxf>
      <border outline="0">
        <top style="thin">
          <color indexed="64"/>
        </top>
        <bottom style="thin">
          <color indexed="64"/>
        </bottom>
      </border>
    </dxf>
  </rfmt>
  <rfmt sheetId="1" sqref="E17" start="0" length="0">
    <dxf>
      <border outline="0">
        <top style="thin">
          <color indexed="64"/>
        </top>
        <bottom style="thin">
          <color indexed="64"/>
        </bottom>
      </border>
    </dxf>
  </rfmt>
  <rfmt sheetId="1" sqref="F17" start="0" length="0">
    <dxf>
      <border outline="0">
        <top style="thin">
          <color indexed="64"/>
        </top>
        <bottom style="thin">
          <color indexed="64"/>
        </bottom>
      </border>
    </dxf>
  </rfmt>
  <rfmt sheetId="1" sqref="G17" start="0" length="0">
    <dxf>
      <border outline="0">
        <top style="thin">
          <color indexed="64"/>
        </top>
        <bottom style="thin">
          <color indexed="64"/>
        </bottom>
      </border>
    </dxf>
  </rfmt>
  <rcc rId="65" sId="1">
    <nc r="A16" t="inlineStr">
      <is>
        <t>Overhead Lines Refurbishment Projects, Component Replacement Programs and Secondary Land Use Projects</t>
      </is>
    </nc>
  </rcc>
  <rcc rId="66" sId="1" numFmtId="4">
    <nc r="B16">
      <v>-0.44482679999999997</v>
    </nc>
  </rcc>
  <rcc rId="67" sId="1" numFmtId="4">
    <nc r="C16">
      <v>1.7787150700000001</v>
    </nc>
  </rcc>
  <rcc rId="68" sId="1" numFmtId="4">
    <nc r="D16">
      <v>-0.87346185000000098</v>
    </nc>
  </rcc>
  <rcc rId="69" sId="1" numFmtId="4">
    <nc r="E16">
      <v>4.8192707600000011</v>
    </nc>
  </rcc>
  <rcc rId="70" sId="1" numFmtId="4">
    <nc r="F16">
      <v>2.8943733521069248</v>
    </nc>
  </rcc>
  <rcc rId="71" sId="1" numFmtId="4">
    <nc r="G16">
      <v>0.8820521125757087</v>
    </nc>
  </rcc>
  <rcc rId="72" sId="1" numFmtId="4">
    <nc r="E17">
      <v>0.82291495000000003</v>
    </nc>
  </rcc>
  <rcc rId="73" sId="1" numFmtId="4">
    <nc r="F17">
      <v>1.1297255887252287</v>
    </nc>
  </rcc>
  <rcc rId="74" sId="1" numFmtId="4">
    <nc r="G17">
      <v>2.2590296492626565</v>
    </nc>
  </rcc>
  <rcc rId="75" sId="1" numFmtId="4">
    <nc r="E18">
      <v>30.090684290000002</v>
    </nc>
  </rcc>
  <rcc rId="76" sId="1" numFmtId="4">
    <nc r="F18">
      <v>41.088251860038397</v>
    </nc>
  </rcc>
  <rcc rId="77" sId="1" numFmtId="4">
    <nc r="G18">
      <v>21.618562608504234</v>
    </nc>
  </rcc>
  <rcc rId="78" sId="1" numFmtId="4">
    <nc r="E19">
      <v>2.2540920000000023E-2</v>
    </nc>
  </rcc>
  <rcc rId="79" sId="1" numFmtId="4">
    <nc r="F19">
      <v>0</v>
    </nc>
  </rcc>
  <rcc rId="80" sId="1" numFmtId="4">
    <nc r="G19">
      <v>0</v>
    </nc>
  </rcc>
  <rcc rId="81" sId="1">
    <oc r="B20">
      <f>SUM(B17:B19)</f>
    </oc>
    <nc r="B20">
      <f>SUM(B16:B19)</f>
    </nc>
  </rcc>
  <rcc rId="82" sId="1">
    <oc r="C20">
      <f>SUM(C17:C19)</f>
    </oc>
    <nc r="C20">
      <f>SUM(C16:C19)</f>
    </nc>
  </rcc>
  <rcc rId="83" sId="1">
    <oc r="D20">
      <f>SUM(D17:D19)</f>
    </oc>
    <nc r="D20">
      <f>SUM(D16:D19)</f>
    </nc>
  </rcc>
  <rcc rId="84" sId="1">
    <nc r="E20">
      <f>SUM(E16:E19)</f>
    </nc>
  </rcc>
  <rcc rId="85" sId="1">
    <oc r="F20">
      <f>SUM(F17:F19)</f>
    </oc>
    <nc r="F20">
      <f>SUM(F16:F19)</f>
    </nc>
  </rcc>
  <rcc rId="86" sId="1">
    <oc r="G20">
      <f>SUM(G17:G19)</f>
    </oc>
    <nc r="G20">
      <f>SUM(G16:G19)</f>
    </nc>
  </rcc>
  <rcc rId="87" sId="1" numFmtId="4">
    <nc r="E22">
      <v>3.3487000000000003E-2</v>
    </nc>
  </rcc>
  <rcc rId="88" sId="1" numFmtId="4">
    <nc r="F22">
      <v>0</v>
    </nc>
  </rcc>
  <rcc rId="89" sId="1" numFmtId="4">
    <nc r="G22">
      <v>4.1000000400000003</v>
    </nc>
  </rcc>
  <rcc rId="90" sId="1" numFmtId="4">
    <oc r="B23">
      <v>124.95297077999997</v>
    </oc>
    <nc r="B23">
      <v>125.39779757999997</v>
    </nc>
  </rcc>
  <rcc rId="91" sId="1" numFmtId="4">
    <oc r="C23">
      <v>165.79982186000001</v>
    </oc>
    <nc r="C23">
      <v>164.02110679</v>
    </nc>
  </rcc>
  <rcc rId="92" sId="1" numFmtId="4">
    <oc r="D23">
      <v>196.31876722999999</v>
    </oc>
    <nc r="D23">
      <v>197.19222908</v>
    </nc>
  </rcc>
  <rcc rId="93" sId="1" numFmtId="4">
    <nc r="E23">
      <v>230.59677649999995</v>
    </nc>
  </rcc>
  <rcc rId="94" sId="1" numFmtId="4">
    <nc r="F23">
      <v>291.89830822885352</v>
    </nc>
  </rcc>
  <rcc rId="95" sId="1" numFmtId="4">
    <nc r="G23">
      <v>323.90406877294311</v>
    </nc>
  </rcc>
  <rcc rId="96" sId="1" numFmtId="4">
    <nc r="E24">
      <v>413.71905214999992</v>
    </nc>
  </rcc>
  <rcc rId="97" sId="1" numFmtId="4">
    <nc r="F24">
      <v>336.86297972813247</v>
    </nc>
  </rcc>
  <rcc rId="98" sId="1" numFmtId="4">
    <nc r="G24">
      <v>405.07076375559814</v>
    </nc>
  </rcc>
  <rcc rId="99" sId="1" numFmtId="4">
    <nc r="E25">
      <v>20.148514539999997</v>
    </nc>
  </rcc>
  <rcc rId="100" sId="1" numFmtId="4">
    <nc r="F25">
      <v>14.99940178623509</v>
    </nc>
  </rcc>
  <rcc rId="101" sId="1" numFmtId="4">
    <nc r="G25">
      <v>7.0541631213820635</v>
    </nc>
  </rcc>
  <rcc rId="102" sId="1" numFmtId="4">
    <nc r="E26">
      <v>-1.7213692400000002</v>
    </nc>
  </rcc>
  <rcc rId="103" sId="1" numFmtId="4">
    <nc r="F26">
      <v>0.13350200000000001</v>
    </nc>
  </rcc>
  <rcc rId="104" sId="1" numFmtId="4">
    <nc r="G26">
      <v>2.9999999999999997E-8</v>
    </nc>
  </rcc>
  <rcc rId="105" sId="1" numFmtId="4">
    <nc r="E27">
      <v>0.14690400000000001</v>
    </nc>
  </rcc>
  <rcc rId="106" sId="1" numFmtId="4">
    <nc r="F27">
      <v>0</v>
    </nc>
  </rcc>
  <rcc rId="107" sId="1" numFmtId="4">
    <nc r="G27">
      <v>0</v>
    </nc>
  </rcc>
  <rcc rId="108" sId="1" numFmtId="4">
    <nc r="E28">
      <v>58.030277579999996</v>
    </nc>
  </rcc>
  <rcc rId="109" sId="1" numFmtId="4">
    <nc r="F28">
      <v>72.832246444958741</v>
    </nc>
  </rcc>
  <rcc rId="110" sId="1" numFmtId="4">
    <nc r="G28">
      <v>77.667391392164717</v>
    </nc>
  </rcc>
  <rcc rId="111" sId="1" numFmtId="4">
    <nc r="E29">
      <v>0.51854699999999998</v>
    </nc>
  </rcc>
  <rcc rId="112" sId="1" numFmtId="4">
    <nc r="F29">
      <v>0</v>
    </nc>
  </rcc>
  <rcc rId="113" sId="1" numFmtId="4">
    <nc r="G29">
      <v>0</v>
    </nc>
  </rcc>
  <rcc rId="114" sId="1" numFmtId="4">
    <nc r="E30">
      <v>0.20825000000000002</v>
    </nc>
  </rcc>
  <rcc rId="115" sId="1" numFmtId="4">
    <nc r="F30">
      <v>0</v>
    </nc>
  </rcc>
  <rcc rId="116" sId="1" numFmtId="4">
    <nc r="G30">
      <v>0</v>
    </nc>
  </rcc>
  <rcc rId="117" sId="1" numFmtId="4">
    <nc r="E31">
      <v>0</v>
    </nc>
  </rcc>
  <rcc rId="118" sId="1" numFmtId="4">
    <nc r="F31">
      <v>0</v>
    </nc>
  </rcc>
  <rcc rId="119" sId="1" numFmtId="4">
    <nc r="G31">
      <v>0</v>
    </nc>
  </rcc>
  <rcc rId="120" sId="1" numFmtId="4">
    <nc r="E32">
      <v>75.516741389999993</v>
    </nc>
  </rcc>
  <rcc rId="121" sId="1" numFmtId="4">
    <nc r="F32">
      <v>56.556797597459045</v>
    </nc>
  </rcc>
  <rcc rId="122" sId="1" numFmtId="4">
    <nc r="G32">
      <v>47.424024754250283</v>
    </nc>
  </rcc>
  <rcc rId="123" sId="1">
    <nc r="E33">
      <f>SUM(E22:E32)</f>
    </nc>
  </rcc>
  <rcc rId="124" sId="1" numFmtId="4">
    <nc r="E35">
      <v>51.875751709999996</v>
    </nc>
  </rcc>
  <rcc rId="125" sId="1" numFmtId="4">
    <nc r="F35">
      <v>51.327302667182011</v>
    </nc>
  </rcc>
  <rcc rId="126" sId="1" numFmtId="4">
    <nc r="G35">
      <v>112.53976083608696</v>
    </nc>
  </rcc>
  <rcc rId="127" sId="1" numFmtId="4">
    <nc r="E36">
      <v>19.404385000000001</v>
    </nc>
  </rcc>
  <rcc rId="128" sId="1" numFmtId="4">
    <nc r="F36">
      <v>42.5840243815029</v>
    </nc>
  </rcc>
  <rcc rId="129" sId="1" numFmtId="4">
    <nc r="G36">
      <v>82.448237493780994</v>
    </nc>
  </rcc>
  <rcc rId="130" sId="1" numFmtId="4">
    <nc r="E37">
      <v>0.21426975000000001</v>
    </nc>
  </rcc>
  <rcc rId="131" sId="1" numFmtId="4">
    <nc r="F37">
      <v>0</v>
    </nc>
  </rcc>
  <rcc rId="132" sId="1" numFmtId="4">
    <nc r="G37">
      <v>0</v>
    </nc>
  </rcc>
  <rcc rId="133" sId="1" numFmtId="4">
    <nc r="E38">
      <v>0</v>
    </nc>
  </rcc>
  <rcc rId="134" sId="1" numFmtId="4">
    <nc r="F38">
      <v>0</v>
    </nc>
  </rcc>
  <rcc rId="135" sId="1" numFmtId="4">
    <nc r="G38">
      <v>0</v>
    </nc>
  </rcc>
  <rcc rId="136" sId="1" numFmtId="4">
    <nc r="E39">
      <v>0</v>
    </nc>
  </rcc>
  <rcc rId="137" sId="1" numFmtId="4">
    <nc r="F39">
      <v>0.29969535047969026</v>
    </nc>
  </rcc>
  <rcc rId="138" sId="1" numFmtId="4">
    <nc r="G39">
      <v>0.29960617941936429</v>
    </nc>
  </rcc>
  <rcc rId="139" sId="1" numFmtId="4">
    <nc r="E40">
      <v>4.5350827499999999</v>
    </nc>
  </rcc>
  <rcc rId="140" sId="1" numFmtId="4">
    <nc r="F40">
      <v>5.4484810240421204</v>
    </nc>
  </rcc>
  <rcc rId="141" sId="1" numFmtId="4">
    <nc r="G40">
      <v>4.6686256755423852</v>
    </nc>
  </rcc>
  <rcc rId="142" sId="1" numFmtId="4">
    <nc r="E41">
      <v>3.0294980000000002</v>
    </nc>
  </rcc>
  <rcc rId="143" sId="1" numFmtId="4">
    <nc r="F41">
      <v>4.1047923042346213</v>
    </nc>
  </rcc>
  <rcc rId="144" sId="1" numFmtId="4">
    <nc r="G41">
      <v>4.160436673404587</v>
    </nc>
  </rcc>
  <rcc rId="145" sId="1">
    <nc r="E42">
      <f>SUM(E35:E41)</f>
    </nc>
  </rcc>
  <rcc rId="146" sId="1" numFmtId="4">
    <nc r="E44">
      <v>7.582746145742</v>
    </nc>
  </rcc>
  <rcc rId="147" sId="1" numFmtId="4">
    <nc r="F44">
      <v>7.21735215052</v>
    </nc>
  </rcc>
  <rcc rId="148" sId="1" numFmtId="4">
    <nc r="G44">
      <v>8.0976817765739995</v>
    </nc>
  </rcc>
  <rcc rId="149" sId="1" numFmtId="4">
    <nc r="E45">
      <v>5.12271481321</v>
    </nc>
  </rcc>
  <rcc rId="150" sId="1" numFmtId="4">
    <nc r="F45">
      <v>37.43423325043004</v>
    </nc>
  </rcc>
  <rcc rId="151" sId="1" numFmtId="4">
    <nc r="G45">
      <v>35.277645686883787</v>
    </nc>
  </rcc>
  <rcc rId="152" sId="1" numFmtId="4">
    <nc r="E46">
      <v>48.370154403970005</v>
    </nc>
  </rcc>
  <rcc rId="153" sId="1" numFmtId="4">
    <nc r="F46">
      <v>33.65611755663835</v>
    </nc>
  </rcc>
  <rcc rId="154" sId="1" numFmtId="4">
    <nc r="G46">
      <v>25.656745437056344</v>
    </nc>
  </rcc>
  <rcc rId="155" sId="1" numFmtId="4">
    <nc r="E47">
      <v>7.9202612599999984</v>
    </nc>
  </rcc>
  <rcc rId="156" sId="1" numFmtId="4">
    <nc r="F47">
      <v>10.150611111744929</v>
    </nc>
  </rcc>
  <rcc rId="157" sId="1" numFmtId="4">
    <nc r="G47">
      <v>21.134993783463511</v>
    </nc>
  </rcc>
  <rcc rId="158" sId="1" numFmtId="4">
    <nc r="E48">
      <v>-1.47792889038101E-12</v>
    </nc>
  </rcc>
  <rcc rId="159" sId="1" numFmtId="4">
    <nc r="F48">
      <v>0</v>
    </nc>
  </rcc>
  <rcc rId="160" sId="1" numFmtId="4">
    <nc r="G48">
      <v>0</v>
    </nc>
  </rcc>
  <rcc rId="161" sId="1" numFmtId="4">
    <nc r="E49">
      <v>22.222999999999999</v>
    </nc>
  </rcc>
  <rcc rId="162" sId="1" numFmtId="4">
    <nc r="F49">
      <v>12</v>
    </nc>
  </rcc>
  <rcc rId="163" sId="1" numFmtId="4">
    <nc r="G49">
      <v>9.4439374800000007</v>
    </nc>
  </rcc>
  <rcc rId="164" sId="1" numFmtId="4">
    <nc r="E50">
      <v>6.3085938964099988</v>
    </nc>
  </rcc>
  <rcc rId="165" sId="1" numFmtId="4">
    <nc r="F50">
      <v>15.872958226242</v>
    </nc>
  </rcc>
  <rcc rId="166" sId="1" numFmtId="4">
    <nc r="G50">
      <v>15.768378950765999</v>
    </nc>
  </rcc>
  <rcc rId="167" sId="1">
    <nc r="E51">
      <f>SUM(E44:E50)</f>
    </nc>
  </rcc>
  <rcc rId="168" sId="1">
    <nc r="E53">
      <f>SUMPRODUCT(--($A15:$A52="Sub-Total"), E$15:E$52)+E52</f>
    </nc>
  </rcc>
  <rcc rId="169" sId="1">
    <nc r="E55">
      <f>E53+E54</f>
    </nc>
  </rcc>
  <rcc rId="170" sId="1">
    <oc r="A52" t="inlineStr">
      <is>
        <t>Miscellaneous</t>
      </is>
    </oc>
    <nc r="A52" t="inlineStr">
      <is>
        <t>Progressive productivity</t>
      </is>
    </nc>
  </rcc>
  <rcc rId="171" sId="1" numFmtId="4">
    <nc r="G52">
      <v>-17.00000004</v>
    </nc>
  </rcc>
  <rcc rId="172" sId="1">
    <oc r="G13" t="inlineStr">
      <is>
        <t>2020 Test</t>
      </is>
    </oc>
    <nc r="G13" t="inlineStr">
      <is>
        <t>2020 
Test</t>
      </is>
    </nc>
  </rcc>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20EA8A5-AFDE-4450-8CE9-B559BCC37531}" action="delete"/>
  <rdn rId="0" localSheetId="1" customView="1" name="Z_620EA8A5_AFDE_4450_8CE9_B559BCC37531_.wvu.PrintArea" hidden="1" oldHidden="1">
    <formula>'B-02-01 Section 2.09-01'!$A$9:$L$59</formula>
    <oldFormula>'B-02-01 Section 2.09-01'!$A$9:$G$59</oldFormula>
  </rdn>
  <rdn rId="0" localSheetId="1" customView="1" name="Z_620EA8A5_AFDE_4450_8CE9_B559BCC37531_.wvu.Rows" hidden="1" oldHidden="1">
    <formula>'B-02-01 Section 2.09-01'!$1:$8</formula>
    <oldFormula>'B-02-01 Section 2.09-01'!$1:$8</oldFormula>
  </rdn>
  <rcv guid="{620EA8A5-AFDE-4450-8CE9-B559BCC37531}" action="add"/>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8">
    <dxf>
      <alignment wrapText="1" readingOrder="0"/>
    </dxf>
  </rfmt>
  <rfmt sheetId="1" sqref="A28">
    <dxf>
      <alignment wrapText="1" readingOrder="0"/>
    </dxf>
  </rfmt>
  <rcc rId="831" sId="1">
    <oc r="A9" t="inlineStr">
      <is>
        <t>Appendix 2-AA</t>
      </is>
    </oc>
    <nc r="A9" t="inlineStr">
      <is>
        <t xml:space="preserve">                                           Appendix 2-AA</t>
      </is>
    </nc>
  </rcc>
  <rcc rId="832" sId="1">
    <oc r="A10" t="inlineStr">
      <is>
        <t>Capital Projects Table ($M)</t>
      </is>
    </oc>
    <nc r="A10" t="inlineStr">
      <is>
        <t xml:space="preserve">                                              Capital Projects Table ($M)</t>
      </is>
    </nc>
  </rcc>
  <rrc rId="833" sId="1" ref="A56:XFD56" action="insertRow"/>
  <rcc rId="834" sId="1">
    <oc r="A55" t="inlineStr">
      <is>
        <t>* The 2019-2022 Actuals exclude new transmission line facilities for Chatham and Lakeshore (West of Chatham), Lambton and Chatham (West of London) and Northwest Bulk Transmission Line Project (Waasigan).</t>
      </is>
    </oc>
    <nc r="A55" t="inlineStr">
      <is>
        <t xml:space="preserve">* The 2019-2022 Actuals exclude new transmission line facilities for Chatham and Lakeshore (West of Chatham), Lambton and Chatham (West of London) and Northwest Bulk Transmission Line Project </t>
      </is>
    </nc>
  </rcc>
  <rcc rId="835" sId="1">
    <nc r="A56" t="inlineStr">
      <is>
        <t>(Waasigan).</t>
      </is>
    </nc>
  </rcc>
  <rcv guid="{620EA8A5-AFDE-4450-8CE9-B559BCC37531}" action="delete"/>
  <rdn rId="0" localSheetId="1" customView="1" name="Z_620EA8A5_AFDE_4450_8CE9_B559BCC37531_.wvu.PrintArea" hidden="1" oldHidden="1">
    <formula>'B-02-01 Section 2.09-01'!$A$9:$K$60</formula>
    <oldFormula>'B-02-01 Section 2.09-01'!$A$9:$L$60</oldFormula>
  </rdn>
  <rdn rId="0" localSheetId="1" customView="1" name="Z_620EA8A5_AFDE_4450_8CE9_B559BCC37531_.wvu.Rows" hidden="1" oldHidden="1">
    <formula>'B-02-01 Section 2.09-01'!$1:$8</formula>
    <oldFormula>'B-02-01 Section 2.09-01'!$1:$8</oldFormula>
  </rdn>
  <rcv guid="{620EA8A5-AFDE-4450-8CE9-B559BCC37531}" action="add"/>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3:A54" start="0" length="0">
    <dxf>
      <border>
        <left style="hair">
          <color indexed="64"/>
        </left>
      </border>
    </dxf>
  </rfmt>
  <rfmt sheetId="1" sqref="A13" start="0" length="0">
    <dxf>
      <border>
        <top style="hair">
          <color indexed="64"/>
        </top>
      </border>
    </dxf>
  </rfmt>
  <rfmt sheetId="1" sqref="A13:A54" start="0" length="0">
    <dxf>
      <border>
        <right style="hair">
          <color indexed="64"/>
        </right>
      </border>
    </dxf>
  </rfmt>
  <rfmt sheetId="1" sqref="A54" start="0" length="0">
    <dxf>
      <border>
        <bottom style="hair">
          <color indexed="64"/>
        </bottom>
      </border>
    </dxf>
  </rfmt>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13:K13" start="0" length="0">
    <dxf>
      <border>
        <top style="hair">
          <color indexed="64"/>
        </top>
      </border>
    </dxf>
  </rfmt>
  <rfmt sheetId="1" sqref="K13:K54" start="0" length="0">
    <dxf>
      <border>
        <right style="hair">
          <color indexed="64"/>
        </right>
      </border>
    </dxf>
  </rfmt>
  <rfmt sheetId="1" sqref="B54:K54" start="0" length="0">
    <dxf>
      <border>
        <bottom style="hair">
          <color indexed="64"/>
        </bottom>
      </border>
    </dxf>
  </rfmt>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38" sId="1">
    <oc r="A28" t="inlineStr">
      <is>
        <t>Overhead Lines Refurbishment Projects, Component Replacement Programs and Secondary Land Use Projects</t>
      </is>
    </oc>
    <nc r="A28" t="inlineStr">
      <is>
        <t>Overhead Lines Refurbishment Projects, Component Replacement Programs</t>
      </is>
    </nc>
  </rcc>
  <rcv guid="{43C89B1D-9A58-4D44-A892-5553F5A8E01C}" action="delete"/>
  <rdn rId="0" localSheetId="1" customView="1" name="Z_43C89B1D_9A58_4D44_A892_5553F5A8E01C_.wvu.PrintArea" hidden="1" oldHidden="1">
    <formula>'B-02-01 Section 2.09-01'!$A$9:$G$60</formula>
    <oldFormula>'B-02-01 Section 2.09-01'!$A$9:$G$60</oldFormula>
  </rdn>
  <rdn rId="0" localSheetId="1" customView="1" name="Z_43C89B1D_9A58_4D44_A892_5553F5A8E01C_.wvu.Rows" hidden="1" oldHidden="1">
    <formula>'B-02-01 Section 2.09-01'!$1:$8</formula>
    <oldFormula>'B-02-01 Section 2.09-01'!$1:$8</oldFormula>
  </rdn>
  <rcv guid="{43C89B1D-9A58-4D44-A892-5553F5A8E01C}"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3" sId="1">
    <oc r="A52" t="inlineStr">
      <is>
        <t>Progressive productivity</t>
      </is>
    </oc>
    <nc r="A52" t="inlineStr">
      <is>
        <t>Progressive productivity Placeholder</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35">
    <dxf>
      <fill>
        <patternFill>
          <bgColor theme="5" tint="0.59999389629810485"/>
        </patternFill>
      </fill>
    </dxf>
  </rfmt>
  <rfmt sheetId="1" sqref="G35">
    <dxf>
      <fill>
        <patternFill>
          <bgColor theme="5" tint="0.59999389629810485"/>
        </patternFill>
      </fill>
    </dxf>
  </rfmt>
  <rfmt sheetId="1" sqref="F36:G36">
    <dxf>
      <fill>
        <patternFill>
          <bgColor theme="5" tint="0.59999389629810485"/>
        </patternFill>
      </fill>
    </dxf>
  </rfmt>
  <rfmt sheetId="1" sqref="M37" start="0" length="0">
    <dxf>
      <numFmt numFmtId="164" formatCode="#,##0.0"/>
    </dxf>
  </rfmt>
  <rfmt sheetId="1" sqref="N37" start="0" length="0">
    <dxf>
      <numFmt numFmtId="164" formatCode="#,##0.0"/>
    </dxf>
  </rfmt>
  <rdn rId="0" localSheetId="1" customView="1" name="Z_A5060E6C_6D2F_488C_9D68_6E8A573AC744_.wvu.PrintArea" hidden="1" oldHidden="1">
    <formula>Sheet1!$A$9:$G$60</formula>
  </rdn>
  <rcv guid="{A5060E6C-6D2F-488C-9D68-6E8A573AC744}"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 numFmtId="4">
    <oc r="F35">
      <v>51.327302667182011</v>
    </oc>
    <nc r="F35">
      <v>54.927302667181991</v>
    </nc>
  </rcc>
  <rcc rId="176" sId="1" numFmtId="4">
    <oc r="G35">
      <v>112.53976083608696</v>
    </oc>
    <nc r="G35">
      <v>121.03976083608696</v>
    </nc>
  </rcc>
  <rcc rId="177" sId="1" numFmtId="4">
    <oc r="F36">
      <v>42.5840243815029</v>
    </oc>
    <nc r="F36">
      <v>38.984024381502898</v>
    </nc>
  </rcc>
  <rcc rId="178" sId="1" numFmtId="4">
    <oc r="G36">
      <v>82.448237493780994</v>
    </oc>
    <nc r="G36">
      <v>73.948237493781022</v>
    </nc>
  </rcc>
  <rcmt sheetId="1" cell="G35" guid="{32BFF8CB-768C-4E84-B291-EA543FBF31A2}" alwaysShow="1" author="Author" oldLength="119" newLength="61"/>
  <rcmt sheetId="1" cell="G36" guid="{8E5CE225-6479-4114-AA3D-9C31B357D5AA}" alwaysShow="1" author="Author" oldLength="118" newLength="60"/>
  <rdn rId="0" localSheetId="1" customView="1" name="Z_9C6C87B9_5F5E_44FD_B0BA_E9633FC79632_.wvu.PrintArea" hidden="1" oldHidden="1">
    <formula>Sheet1!$A$9:$G$60</formula>
  </rdn>
  <rcv guid="{9C6C87B9-5F5E-44FD-B0BA-E9633FC79632}"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G35" guid="{00000000-0000-0000-0000-000000000000}" action="delete" alwaysShow="1" author="Author"/>
  <rcmt sheetId="1" cell="G36" guid="{00000000-0000-0000-0000-000000000000}" action="delete" alwaysShow="1" author="Author"/>
  <rfmt sheetId="1" sqref="F35:G36">
    <dxf>
      <fill>
        <patternFill>
          <bgColor theme="6" tint="0.79998168889431442"/>
        </patternFill>
      </fill>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8">
  <userInfo guid="{F75639E2-6707-4046-9060-DD8CAD5B714B}" name="MACKINNON Eryn" id="-1880073074" dateTime="2020-05-26T12:10:28"/>
  <userInfo guid="{EC155CEB-BF7C-4283-857E-EDA05B05D9C7}" name="OREN BEN-SHLOMO" id="-2026911402" dateTime="2021-05-05T14:57:24"/>
  <userInfo guid="{09D3273C-4E12-4241-A015-7A29A0DD3C0B}" name="OREN BEN-SHLOMO" id="-2026954205" dateTime="2021-05-06T17:42:56"/>
  <userInfo guid="{4347CA56-3738-4567-8627-DBD8D16D96FF}" name="MACKINNON Eryn" id="-1880057313" dateTime="2021-05-13T10:37:10"/>
  <userInfo guid="{B4FFD493-BBDA-47E0-9AC3-5871B8B3E4BC}" name="AUBIN Danielle" id="-604811750" dateTime="2021-07-23T13:29:23"/>
  <userInfo guid="{4E059721-B866-4934-A018-DE82BD969F6F}" name="OREN BEN-SHLOMO" id="-2026944519" dateTime="2021-07-28T09:27:00"/>
  <userInfo guid="{77D80958-7377-4236-8992-10E4A3B5F634}" name="AUBIN Danielle" id="-604768115" dateTime="2021-07-28T13:47:56"/>
  <userInfo guid="{596C3C9A-A47D-41E7-A01F-A518A785A1C3}" name="OREN BEN-SHLOMO" id="-2026950369" dateTime="2021-08-05T10:54:05"/>
</users>
</file>

<file path=xl/theme/theme1.xml><?xml version="1.0" encoding="utf-8"?>
<a:theme xmlns:a="http://schemas.openxmlformats.org/drawingml/2006/main" name="Office Theme">
  <a:themeElements>
    <a:clrScheme name="Office">
      <a:dk1>
        <a:sysClr val="windowText" lastClr="000000"/>
      </a:dk1>
      <a:lt1>
        <a:sysClr val="window" lastClr="D4D0C8"/>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0"/>
  <sheetViews>
    <sheetView tabSelected="1" topLeftCell="A9" zoomScaleNormal="100" zoomScaleSheetLayoutView="100" workbookViewId="0">
      <selection activeCell="A35" sqref="A35:XFD35"/>
    </sheetView>
  </sheetViews>
  <sheetFormatPr defaultRowHeight="14.4"/>
  <cols>
    <col min="1" max="1" width="65.5546875" customWidth="1"/>
  </cols>
  <sheetData>
    <row r="1" spans="1:12" hidden="1">
      <c r="A1" s="1"/>
      <c r="B1" s="1"/>
      <c r="C1" s="1"/>
      <c r="D1" s="1"/>
      <c r="E1" s="1"/>
      <c r="F1" s="1"/>
      <c r="G1" s="2" t="s">
        <v>0</v>
      </c>
      <c r="H1" s="2"/>
      <c r="I1" s="2"/>
      <c r="J1" s="2"/>
      <c r="K1" s="2"/>
      <c r="L1" s="3">
        <v>0</v>
      </c>
    </row>
    <row r="2" spans="1:12" hidden="1">
      <c r="A2" s="1"/>
      <c r="B2" s="1"/>
      <c r="C2" s="1"/>
      <c r="D2" s="1"/>
      <c r="E2" s="1"/>
      <c r="F2" s="1"/>
      <c r="G2" s="2" t="s">
        <v>1</v>
      </c>
      <c r="H2" s="2"/>
      <c r="I2" s="2"/>
      <c r="J2" s="2"/>
      <c r="K2" s="2"/>
      <c r="L2" s="4" t="s">
        <v>39</v>
      </c>
    </row>
    <row r="3" spans="1:12" hidden="1">
      <c r="A3" s="1"/>
      <c r="B3" s="1"/>
      <c r="C3" s="1"/>
      <c r="D3" s="1"/>
      <c r="E3" s="1"/>
      <c r="F3" s="1"/>
      <c r="G3" s="2" t="s">
        <v>2</v>
      </c>
      <c r="H3" s="2"/>
      <c r="I3" s="2"/>
      <c r="J3" s="2"/>
      <c r="K3" s="2"/>
      <c r="L3" s="4">
        <v>1</v>
      </c>
    </row>
    <row r="4" spans="1:12" hidden="1">
      <c r="A4" s="1"/>
      <c r="B4" s="1"/>
      <c r="C4" s="1"/>
      <c r="D4" s="1"/>
      <c r="E4" s="1"/>
      <c r="F4" s="1"/>
      <c r="G4" s="2" t="s">
        <v>3</v>
      </c>
      <c r="H4" s="2"/>
      <c r="I4" s="2"/>
      <c r="J4" s="2"/>
      <c r="K4" s="2"/>
      <c r="L4" s="4">
        <v>2</v>
      </c>
    </row>
    <row r="5" spans="1:12" hidden="1">
      <c r="A5" s="1"/>
      <c r="B5" s="1"/>
      <c r="C5" s="1"/>
      <c r="D5" s="1"/>
      <c r="E5" s="1"/>
      <c r="F5" s="1"/>
      <c r="G5" s="2" t="s">
        <v>4</v>
      </c>
      <c r="H5" s="2"/>
      <c r="I5" s="2"/>
      <c r="J5" s="2"/>
      <c r="K5" s="2"/>
      <c r="L5" s="5"/>
    </row>
    <row r="6" spans="1:12" hidden="1">
      <c r="A6" s="1"/>
      <c r="B6" s="1"/>
      <c r="C6" s="1"/>
      <c r="D6" s="1"/>
      <c r="E6" s="1"/>
      <c r="F6" s="1"/>
      <c r="G6" s="2"/>
      <c r="H6" s="2"/>
      <c r="I6" s="2"/>
      <c r="J6" s="2"/>
      <c r="K6" s="2"/>
      <c r="L6" s="3"/>
    </row>
    <row r="7" spans="1:12" hidden="1">
      <c r="A7" s="1"/>
      <c r="B7" s="1"/>
      <c r="C7" s="1"/>
      <c r="D7" s="1"/>
      <c r="E7" s="1"/>
      <c r="F7" s="1"/>
      <c r="G7" s="2" t="s">
        <v>5</v>
      </c>
      <c r="H7" s="2"/>
      <c r="I7" s="2"/>
      <c r="J7" s="2"/>
      <c r="K7" s="2"/>
      <c r="L7" s="14">
        <v>43637</v>
      </c>
    </row>
    <row r="8" spans="1:12" hidden="1">
      <c r="A8" s="1"/>
      <c r="B8" s="1"/>
      <c r="C8" s="1"/>
      <c r="D8" s="1"/>
      <c r="E8" s="1"/>
      <c r="F8" s="1"/>
      <c r="G8" s="1"/>
      <c r="H8" s="1"/>
      <c r="I8" s="1"/>
      <c r="J8" s="1"/>
      <c r="K8" s="1"/>
      <c r="L8" s="1"/>
    </row>
    <row r="9" spans="1:12" ht="22.95" customHeight="1">
      <c r="A9" s="64" t="s">
        <v>57</v>
      </c>
      <c r="B9" s="64"/>
      <c r="C9" s="64"/>
      <c r="D9" s="64"/>
      <c r="E9" s="64"/>
      <c r="F9" s="64"/>
      <c r="G9" s="64"/>
      <c r="H9" s="17"/>
      <c r="I9" s="17"/>
      <c r="J9" s="17"/>
      <c r="K9" s="17"/>
      <c r="L9" s="11"/>
    </row>
    <row r="10" spans="1:12" ht="17.399999999999999">
      <c r="A10" s="64" t="s">
        <v>58</v>
      </c>
      <c r="B10" s="64"/>
      <c r="C10" s="64"/>
      <c r="D10" s="64"/>
      <c r="E10" s="64"/>
      <c r="F10" s="64"/>
      <c r="G10" s="64"/>
      <c r="H10" s="17"/>
      <c r="I10" s="17"/>
      <c r="J10" s="17"/>
      <c r="K10" s="17"/>
      <c r="L10" s="11"/>
    </row>
    <row r="11" spans="1:12">
      <c r="A11" s="65"/>
      <c r="B11" s="65"/>
      <c r="C11" s="65"/>
      <c r="D11" s="65"/>
      <c r="E11" s="65"/>
      <c r="F11" s="65"/>
      <c r="G11" s="65"/>
      <c r="H11" s="18"/>
      <c r="I11" s="18"/>
      <c r="J11" s="18"/>
      <c r="K11" s="18"/>
      <c r="L11" s="1"/>
    </row>
    <row r="12" spans="1:12">
      <c r="A12" s="12"/>
      <c r="B12" s="12"/>
      <c r="C12" s="12"/>
      <c r="D12" s="12"/>
      <c r="E12" s="12"/>
      <c r="F12" s="12"/>
      <c r="G12" s="12"/>
      <c r="H12" s="12"/>
      <c r="I12" s="12"/>
      <c r="J12" s="12"/>
      <c r="K12" s="12"/>
      <c r="L12" s="12"/>
    </row>
    <row r="13" spans="1:12" ht="26.4">
      <c r="A13" s="28" t="s">
        <v>6</v>
      </c>
      <c r="B13" s="38" t="s">
        <v>49</v>
      </c>
      <c r="C13" s="39" t="s">
        <v>48</v>
      </c>
      <c r="D13" s="39" t="s">
        <v>47</v>
      </c>
      <c r="E13" s="39" t="s">
        <v>45</v>
      </c>
      <c r="F13" s="39" t="s">
        <v>46</v>
      </c>
      <c r="G13" s="39" t="s">
        <v>40</v>
      </c>
      <c r="H13" s="39" t="s">
        <v>41</v>
      </c>
      <c r="I13" s="39" t="s">
        <v>42</v>
      </c>
      <c r="J13" s="39" t="s">
        <v>43</v>
      </c>
      <c r="K13" s="40" t="s">
        <v>44</v>
      </c>
      <c r="L13" s="1"/>
    </row>
    <row r="14" spans="1:12">
      <c r="A14" s="29" t="s">
        <v>7</v>
      </c>
      <c r="B14" s="41" t="s">
        <v>38</v>
      </c>
      <c r="C14" s="6" t="s">
        <v>38</v>
      </c>
      <c r="D14" s="6" t="s">
        <v>38</v>
      </c>
      <c r="E14" s="6" t="s">
        <v>38</v>
      </c>
      <c r="F14" s="6" t="s">
        <v>38</v>
      </c>
      <c r="G14" s="6" t="s">
        <v>38</v>
      </c>
      <c r="H14" s="6" t="s">
        <v>38</v>
      </c>
      <c r="I14" s="6" t="s">
        <v>38</v>
      </c>
      <c r="J14" s="6" t="s">
        <v>38</v>
      </c>
      <c r="K14" s="42" t="s">
        <v>38</v>
      </c>
      <c r="L14" s="1"/>
    </row>
    <row r="15" spans="1:12">
      <c r="A15" s="30" t="s">
        <v>25</v>
      </c>
      <c r="B15" s="43"/>
      <c r="C15" s="7"/>
      <c r="D15" s="7"/>
      <c r="E15" s="7"/>
      <c r="F15" s="7"/>
      <c r="G15" s="7"/>
      <c r="H15" s="7"/>
      <c r="I15" s="7"/>
      <c r="J15" s="7"/>
      <c r="K15" s="44"/>
      <c r="L15" s="1"/>
    </row>
    <row r="16" spans="1:12">
      <c r="A16" s="31" t="s">
        <v>14</v>
      </c>
      <c r="B16" s="45">
        <v>0.32316653999999922</v>
      </c>
      <c r="C16" s="21">
        <v>0.50310069999999985</v>
      </c>
      <c r="D16" s="21">
        <v>2.15659416</v>
      </c>
      <c r="E16" s="21">
        <v>1.3121940000000001</v>
      </c>
      <c r="F16" s="21">
        <v>0</v>
      </c>
      <c r="G16" s="21">
        <v>0</v>
      </c>
      <c r="H16" s="21">
        <v>0</v>
      </c>
      <c r="I16" s="21">
        <v>0</v>
      </c>
      <c r="J16" s="21">
        <v>0</v>
      </c>
      <c r="K16" s="46">
        <v>0</v>
      </c>
      <c r="L16" s="1"/>
    </row>
    <row r="17" spans="1:12">
      <c r="A17" s="31" t="s">
        <v>15</v>
      </c>
      <c r="B17" s="45">
        <v>28.497296649999996</v>
      </c>
      <c r="C17" s="21">
        <v>40.082596920000007</v>
      </c>
      <c r="D17" s="21">
        <v>18.444509</v>
      </c>
      <c r="E17" s="21">
        <v>38.305287450000002</v>
      </c>
      <c r="F17" s="21">
        <v>25.929971080000001</v>
      </c>
      <c r="G17" s="21">
        <v>41.600887309999997</v>
      </c>
      <c r="H17" s="21">
        <v>68.071236599999992</v>
      </c>
      <c r="I17" s="21">
        <v>57.028409029999992</v>
      </c>
      <c r="J17" s="21">
        <v>35.639674680000006</v>
      </c>
      <c r="K17" s="46">
        <v>49.324068480000001</v>
      </c>
      <c r="L17" s="1"/>
    </row>
    <row r="18" spans="1:12" ht="27">
      <c r="A18" s="32" t="s">
        <v>29</v>
      </c>
      <c r="B18" s="47">
        <v>4.3755005600000008</v>
      </c>
      <c r="C18" s="23">
        <v>5.8591615400000006</v>
      </c>
      <c r="D18" s="22">
        <v>-1.673289969999999</v>
      </c>
      <c r="E18" s="22">
        <v>0.5202</v>
      </c>
      <c r="F18" s="22">
        <v>5.5300837199999995</v>
      </c>
      <c r="G18" s="22">
        <v>37.800685680000001</v>
      </c>
      <c r="H18" s="22">
        <v>2.8114992000000001</v>
      </c>
      <c r="I18" s="22">
        <v>2.8110001200000001</v>
      </c>
      <c r="J18" s="22">
        <v>0.81100008000000001</v>
      </c>
      <c r="K18" s="48">
        <v>0.81099995999999996</v>
      </c>
      <c r="L18" s="1"/>
    </row>
    <row r="19" spans="1:12">
      <c r="A19" s="31" t="s">
        <v>16</v>
      </c>
      <c r="B19" s="47">
        <v>0.48133018999999999</v>
      </c>
      <c r="C19" s="22">
        <v>-0.25007521999999993</v>
      </c>
      <c r="D19" s="22">
        <v>0.61646650000000025</v>
      </c>
      <c r="E19" s="22">
        <v>0</v>
      </c>
      <c r="F19" s="22">
        <v>0</v>
      </c>
      <c r="G19" s="22">
        <v>0</v>
      </c>
      <c r="H19" s="22">
        <v>0</v>
      </c>
      <c r="I19" s="22">
        <v>0</v>
      </c>
      <c r="J19" s="22">
        <v>0</v>
      </c>
      <c r="K19" s="48">
        <v>0</v>
      </c>
      <c r="L19" s="1"/>
    </row>
    <row r="20" spans="1:12">
      <c r="A20" s="31" t="s">
        <v>53</v>
      </c>
      <c r="B20" s="47">
        <v>0</v>
      </c>
      <c r="C20" s="22">
        <v>0</v>
      </c>
      <c r="D20" s="22">
        <v>2.4178000000000003E-3</v>
      </c>
      <c r="E20" s="22">
        <v>0</v>
      </c>
      <c r="F20" s="22">
        <v>0</v>
      </c>
      <c r="G20" s="22">
        <v>0</v>
      </c>
      <c r="H20" s="22">
        <v>0</v>
      </c>
      <c r="I20" s="22">
        <v>0</v>
      </c>
      <c r="J20" s="22">
        <v>0</v>
      </c>
      <c r="K20" s="48">
        <v>0</v>
      </c>
      <c r="L20" s="1"/>
    </row>
    <row r="21" spans="1:12">
      <c r="A21" s="33" t="s">
        <v>8</v>
      </c>
      <c r="B21" s="49">
        <f t="shared" ref="B21:K21" si="0">SUM(B16:B20)</f>
        <v>33.677293939999998</v>
      </c>
      <c r="C21" s="24">
        <f t="shared" si="0"/>
        <v>46.194783940000008</v>
      </c>
      <c r="D21" s="24">
        <f t="shared" si="0"/>
        <v>19.546697490000003</v>
      </c>
      <c r="E21" s="24">
        <f t="shared" si="0"/>
        <v>40.137681450000002</v>
      </c>
      <c r="F21" s="24">
        <f t="shared" si="0"/>
        <v>31.460054800000002</v>
      </c>
      <c r="G21" s="24">
        <f t="shared" si="0"/>
        <v>79.401572990000005</v>
      </c>
      <c r="H21" s="24">
        <f t="shared" si="0"/>
        <v>70.882735799999992</v>
      </c>
      <c r="I21" s="24">
        <f t="shared" si="0"/>
        <v>59.839409149999994</v>
      </c>
      <c r="J21" s="24">
        <f t="shared" si="0"/>
        <v>36.450674760000005</v>
      </c>
      <c r="K21" s="50">
        <f t="shared" si="0"/>
        <v>50.135068439999998</v>
      </c>
      <c r="L21" s="1"/>
    </row>
    <row r="22" spans="1:12">
      <c r="A22" s="30" t="s">
        <v>26</v>
      </c>
      <c r="B22" s="51"/>
      <c r="C22" s="25"/>
      <c r="D22" s="25"/>
      <c r="E22" s="25"/>
      <c r="F22" s="25"/>
      <c r="G22" s="25"/>
      <c r="H22" s="25"/>
      <c r="I22" s="25"/>
      <c r="J22" s="25"/>
      <c r="K22" s="50"/>
      <c r="L22" s="1"/>
    </row>
    <row r="23" spans="1:12">
      <c r="A23" s="31" t="s">
        <v>35</v>
      </c>
      <c r="B23" s="47">
        <v>0.70889210000000014</v>
      </c>
      <c r="C23" s="22">
        <v>0.14460991000000001</v>
      </c>
      <c r="D23" s="22">
        <v>-15.72736207</v>
      </c>
      <c r="E23" s="22">
        <v>0</v>
      </c>
      <c r="F23" s="22">
        <v>0</v>
      </c>
      <c r="G23" s="22">
        <v>0</v>
      </c>
      <c r="H23" s="22">
        <v>0</v>
      </c>
      <c r="I23" s="22">
        <v>0</v>
      </c>
      <c r="J23" s="22">
        <v>0</v>
      </c>
      <c r="K23" s="48">
        <v>0</v>
      </c>
      <c r="L23" s="1"/>
    </row>
    <row r="24" spans="1:12">
      <c r="A24" s="31" t="s">
        <v>28</v>
      </c>
      <c r="B24" s="47">
        <v>9.7130110000000019E-2</v>
      </c>
      <c r="C24" s="22">
        <v>1.25646737</v>
      </c>
      <c r="D24" s="22">
        <v>0.49816006000000002</v>
      </c>
      <c r="E24" s="22">
        <v>0</v>
      </c>
      <c r="F24" s="22">
        <v>0</v>
      </c>
      <c r="G24" s="22">
        <v>0</v>
      </c>
      <c r="H24" s="22">
        <v>0</v>
      </c>
      <c r="I24" s="22">
        <v>0</v>
      </c>
      <c r="J24" s="22">
        <v>0</v>
      </c>
      <c r="K24" s="48">
        <v>0</v>
      </c>
      <c r="L24" s="1"/>
    </row>
    <row r="25" spans="1:12">
      <c r="A25" s="31" t="s">
        <v>30</v>
      </c>
      <c r="B25" s="47">
        <v>410.73080781999994</v>
      </c>
      <c r="C25" s="22">
        <v>426.79638842999998</v>
      </c>
      <c r="D25" s="22">
        <v>499.66308163999997</v>
      </c>
      <c r="E25" s="22">
        <v>359.82871008000023</v>
      </c>
      <c r="F25" s="22">
        <v>512.53814152000018</v>
      </c>
      <c r="G25" s="22">
        <v>733.34489606000011</v>
      </c>
      <c r="H25" s="22">
        <v>722.51097601999982</v>
      </c>
      <c r="I25" s="22">
        <v>699.57258405000005</v>
      </c>
      <c r="J25" s="22">
        <v>698.2851753299999</v>
      </c>
      <c r="K25" s="48">
        <v>728.84086171000035</v>
      </c>
      <c r="L25" s="1"/>
    </row>
    <row r="26" spans="1:12">
      <c r="A26" s="31" t="s">
        <v>54</v>
      </c>
      <c r="B26" s="47">
        <v>22.865602289999995</v>
      </c>
      <c r="C26" s="22">
        <v>24.511249889999984</v>
      </c>
      <c r="D26" s="22">
        <v>35.921798419999995</v>
      </c>
      <c r="E26" s="22">
        <v>40.942488160000003</v>
      </c>
      <c r="F26" s="22">
        <v>34.383999959999997</v>
      </c>
      <c r="G26" s="22">
        <v>0</v>
      </c>
      <c r="H26" s="22">
        <v>0</v>
      </c>
      <c r="I26" s="22">
        <v>0</v>
      </c>
      <c r="J26" s="22">
        <v>0</v>
      </c>
      <c r="K26" s="48">
        <v>0</v>
      </c>
      <c r="L26" s="1"/>
    </row>
    <row r="27" spans="1:12">
      <c r="A27" s="31" t="s">
        <v>33</v>
      </c>
      <c r="B27" s="47">
        <v>0.25978659999999998</v>
      </c>
      <c r="C27" s="22">
        <v>0.15545657999999998</v>
      </c>
      <c r="D27" s="22">
        <v>2.9760000000000002E-2</v>
      </c>
      <c r="E27" s="22">
        <v>0</v>
      </c>
      <c r="F27" s="22">
        <v>0</v>
      </c>
      <c r="G27" s="22">
        <v>0</v>
      </c>
      <c r="H27" s="22">
        <v>0</v>
      </c>
      <c r="I27" s="22">
        <v>0</v>
      </c>
      <c r="J27" s="22">
        <v>0</v>
      </c>
      <c r="K27" s="48">
        <v>0</v>
      </c>
      <c r="L27" s="1"/>
    </row>
    <row r="28" spans="1:12">
      <c r="A28" s="32" t="s">
        <v>61</v>
      </c>
      <c r="B28" s="45">
        <v>221.19680273000017</v>
      </c>
      <c r="C28" s="21">
        <v>230.45770788999985</v>
      </c>
      <c r="D28" s="22">
        <v>196.01772114000013</v>
      </c>
      <c r="E28" s="21">
        <v>243.75084062999994</v>
      </c>
      <c r="F28" s="21">
        <v>297.16402020999993</v>
      </c>
      <c r="G28" s="21">
        <v>271.21507456000012</v>
      </c>
      <c r="H28" s="21">
        <v>338.54190753999995</v>
      </c>
      <c r="I28" s="21">
        <v>406.02330458</v>
      </c>
      <c r="J28" s="21">
        <v>455.08707270999997</v>
      </c>
      <c r="K28" s="46">
        <v>438.38166011999994</v>
      </c>
      <c r="L28" s="1"/>
    </row>
    <row r="29" spans="1:12">
      <c r="A29" s="31" t="s">
        <v>32</v>
      </c>
      <c r="B29" s="47">
        <v>-0.6924322700000004</v>
      </c>
      <c r="C29" s="22">
        <v>-2.6654512000000006</v>
      </c>
      <c r="D29" s="21">
        <v>-2.5427248100000006</v>
      </c>
      <c r="E29" s="22">
        <v>5.9551E-2</v>
      </c>
      <c r="F29" s="22">
        <v>0</v>
      </c>
      <c r="G29" s="22">
        <v>0</v>
      </c>
      <c r="H29" s="22">
        <v>0</v>
      </c>
      <c r="I29" s="22">
        <v>0</v>
      </c>
      <c r="J29" s="22">
        <v>0</v>
      </c>
      <c r="K29" s="48">
        <v>0</v>
      </c>
      <c r="L29" s="1"/>
    </row>
    <row r="30" spans="1:12">
      <c r="A30" s="31" t="s">
        <v>34</v>
      </c>
      <c r="B30" s="47">
        <v>21.563082239999996</v>
      </c>
      <c r="C30" s="22">
        <v>18.602925240000001</v>
      </c>
      <c r="D30" s="22">
        <v>14.37326616</v>
      </c>
      <c r="E30" s="22">
        <v>29.609872100000008</v>
      </c>
      <c r="F30" s="22">
        <v>54.490716089999999</v>
      </c>
      <c r="G30" s="22">
        <v>81.571280129999991</v>
      </c>
      <c r="H30" s="22">
        <v>88.419517580000019</v>
      </c>
      <c r="I30" s="22">
        <v>87.475020910000012</v>
      </c>
      <c r="J30" s="22">
        <v>68.896360999999999</v>
      </c>
      <c r="K30" s="48">
        <v>36.086686990000004</v>
      </c>
      <c r="L30" s="1"/>
    </row>
    <row r="31" spans="1:12">
      <c r="A31" s="31" t="s">
        <v>36</v>
      </c>
      <c r="B31" s="47">
        <v>0.31644291999999996</v>
      </c>
      <c r="C31" s="22">
        <v>0.17362769</v>
      </c>
      <c r="D31" s="22">
        <v>0.30829286000000006</v>
      </c>
      <c r="E31" s="22">
        <v>0</v>
      </c>
      <c r="F31" s="22">
        <v>0</v>
      </c>
      <c r="G31" s="22">
        <v>0</v>
      </c>
      <c r="H31" s="22">
        <v>0</v>
      </c>
      <c r="I31" s="22">
        <v>0</v>
      </c>
      <c r="J31" s="22">
        <v>0</v>
      </c>
      <c r="K31" s="48">
        <v>0</v>
      </c>
      <c r="L31" s="1"/>
    </row>
    <row r="32" spans="1:12">
      <c r="A32" s="31" t="s">
        <v>37</v>
      </c>
      <c r="B32" s="47">
        <v>82.612891399999981</v>
      </c>
      <c r="C32" s="22">
        <v>78.242151939999985</v>
      </c>
      <c r="D32" s="22">
        <v>68.306350219999999</v>
      </c>
      <c r="E32" s="22">
        <v>51.258023319999985</v>
      </c>
      <c r="F32" s="22">
        <v>45.364264279999993</v>
      </c>
      <c r="G32" s="22">
        <v>50.695899920000002</v>
      </c>
      <c r="H32" s="22">
        <v>51.518177120000004</v>
      </c>
      <c r="I32" s="22">
        <v>52.191477239999998</v>
      </c>
      <c r="J32" s="22">
        <v>53.18386692</v>
      </c>
      <c r="K32" s="48">
        <v>54.099324120000006</v>
      </c>
      <c r="L32" s="1"/>
    </row>
    <row r="33" spans="1:12">
      <c r="A33" s="31" t="s">
        <v>31</v>
      </c>
      <c r="B33" s="47">
        <v>16.490567800000001</v>
      </c>
      <c r="C33" s="22">
        <v>14.908696560000001</v>
      </c>
      <c r="D33" s="22">
        <v>7.1409211199999998</v>
      </c>
      <c r="E33" s="22">
        <v>14.169204480000001</v>
      </c>
      <c r="F33" s="22">
        <v>27.57134022</v>
      </c>
      <c r="G33" s="22">
        <v>41.131304950000008</v>
      </c>
      <c r="H33" s="22">
        <v>27.35427649</v>
      </c>
      <c r="I33" s="22">
        <v>6.3578494799999987</v>
      </c>
      <c r="J33" s="22">
        <v>1.8788943600000001</v>
      </c>
      <c r="K33" s="48">
        <v>6.6030124800000003</v>
      </c>
      <c r="L33" s="1"/>
    </row>
    <row r="34" spans="1:12">
      <c r="A34" s="33" t="s">
        <v>8</v>
      </c>
      <c r="B34" s="49">
        <f>SUM(B23:B33)</f>
        <v>776.14957373999994</v>
      </c>
      <c r="C34" s="24">
        <f>SUM(C23:C33)</f>
        <v>792.5838302999997</v>
      </c>
      <c r="D34" s="24">
        <f>SUM(D23:D33)</f>
        <v>803.98926474000018</v>
      </c>
      <c r="E34" s="24">
        <f t="shared" ref="E34:K34" si="1">SUM(E23:E33)</f>
        <v>739.61868977000017</v>
      </c>
      <c r="F34" s="24">
        <f t="shared" si="1"/>
        <v>971.5124822800002</v>
      </c>
      <c r="G34" s="24">
        <f t="shared" si="1"/>
        <v>1177.9584556200002</v>
      </c>
      <c r="H34" s="24">
        <f t="shared" si="1"/>
        <v>1228.34485475</v>
      </c>
      <c r="I34" s="24">
        <f t="shared" si="1"/>
        <v>1251.62023626</v>
      </c>
      <c r="J34" s="24">
        <f t="shared" si="1"/>
        <v>1277.3313703199999</v>
      </c>
      <c r="K34" s="52">
        <f t="shared" si="1"/>
        <v>1264.0115454200004</v>
      </c>
      <c r="L34" s="1"/>
    </row>
    <row r="35" spans="1:12">
      <c r="A35" s="30" t="s">
        <v>56</v>
      </c>
      <c r="B35" s="51"/>
      <c r="C35" s="25"/>
      <c r="D35" s="25"/>
      <c r="E35" s="25"/>
      <c r="F35" s="25"/>
      <c r="G35" s="25"/>
      <c r="H35" s="25"/>
      <c r="I35" s="25"/>
      <c r="J35" s="25"/>
      <c r="K35" s="50"/>
      <c r="L35" s="1"/>
    </row>
    <row r="36" spans="1:12">
      <c r="A36" s="31" t="s">
        <v>17</v>
      </c>
      <c r="B36" s="53">
        <v>48.924530409999996</v>
      </c>
      <c r="C36" s="23">
        <v>57.943800849999981</v>
      </c>
      <c r="D36" s="23">
        <v>144.81155432999995</v>
      </c>
      <c r="E36" s="23">
        <v>174.36098892999999</v>
      </c>
      <c r="F36" s="23">
        <v>86.186999880000002</v>
      </c>
      <c r="G36" s="23">
        <v>31.492560119999997</v>
      </c>
      <c r="H36" s="23">
        <v>25.09588836</v>
      </c>
      <c r="I36" s="23">
        <v>24.482229480000001</v>
      </c>
      <c r="J36" s="23">
        <v>65.364660000000001</v>
      </c>
      <c r="K36" s="54">
        <v>60.35259396</v>
      </c>
      <c r="L36" s="1"/>
    </row>
    <row r="37" spans="1:12">
      <c r="A37" s="31" t="s">
        <v>18</v>
      </c>
      <c r="B37" s="45">
        <v>20.716120099999998</v>
      </c>
      <c r="C37" s="21">
        <v>19.715608919999998</v>
      </c>
      <c r="D37" s="21">
        <v>41.554939000000005</v>
      </c>
      <c r="E37" s="21">
        <v>44.932197060000007</v>
      </c>
      <c r="F37" s="21">
        <v>34.07365076</v>
      </c>
      <c r="G37" s="21">
        <v>54.85800012</v>
      </c>
      <c r="H37" s="21">
        <v>74.02403892000001</v>
      </c>
      <c r="I37" s="21">
        <v>58.788704039999999</v>
      </c>
      <c r="J37" s="21">
        <v>25.776738359999996</v>
      </c>
      <c r="K37" s="46">
        <v>27.705482279999998</v>
      </c>
      <c r="L37" s="1"/>
    </row>
    <row r="38" spans="1:12">
      <c r="A38" s="31" t="s">
        <v>20</v>
      </c>
      <c r="B38" s="47">
        <v>1.534785E-2</v>
      </c>
      <c r="C38" s="22">
        <v>0.63253903</v>
      </c>
      <c r="D38" s="22">
        <v>3.2339110199999999</v>
      </c>
      <c r="E38" s="22">
        <v>0.70000007999999991</v>
      </c>
      <c r="F38" s="22">
        <v>1.19999988</v>
      </c>
      <c r="G38" s="22">
        <v>2.5000000800000004</v>
      </c>
      <c r="H38" s="22">
        <v>0.50000003999999998</v>
      </c>
      <c r="I38" s="22">
        <v>0.50000003999999998</v>
      </c>
      <c r="J38" s="22">
        <v>0</v>
      </c>
      <c r="K38" s="48">
        <v>0</v>
      </c>
      <c r="L38" s="1"/>
    </row>
    <row r="39" spans="1:12">
      <c r="A39" s="31" t="s">
        <v>22</v>
      </c>
      <c r="B39" s="47">
        <v>1.4421003200000011</v>
      </c>
      <c r="C39" s="22">
        <v>3.0636908199999997</v>
      </c>
      <c r="D39" s="22">
        <v>1.93459688</v>
      </c>
      <c r="E39" s="22">
        <v>0.75</v>
      </c>
      <c r="F39" s="22">
        <v>9.9999959999999999E-2</v>
      </c>
      <c r="G39" s="22">
        <v>0</v>
      </c>
      <c r="H39" s="22">
        <v>0</v>
      </c>
      <c r="I39" s="22">
        <v>0</v>
      </c>
      <c r="J39" s="22">
        <v>0</v>
      </c>
      <c r="K39" s="48">
        <v>0</v>
      </c>
      <c r="L39" s="1"/>
    </row>
    <row r="40" spans="1:12">
      <c r="A40" s="31" t="s">
        <v>21</v>
      </c>
      <c r="B40" s="47">
        <v>2.5523242399999999</v>
      </c>
      <c r="C40" s="22">
        <v>4.1809571999999999</v>
      </c>
      <c r="D40" s="22">
        <v>4.5657496999999996</v>
      </c>
      <c r="E40" s="22">
        <v>3.1573751600000004</v>
      </c>
      <c r="F40" s="22">
        <v>0.48760007999999999</v>
      </c>
      <c r="G40" s="22">
        <v>2.0000000099999999</v>
      </c>
      <c r="H40" s="22">
        <v>1.99999992</v>
      </c>
      <c r="I40" s="22">
        <v>1.99999992</v>
      </c>
      <c r="J40" s="22">
        <v>2.0000000400000002</v>
      </c>
      <c r="K40" s="48">
        <v>1.99999992</v>
      </c>
      <c r="L40" s="1"/>
    </row>
    <row r="41" spans="1:12">
      <c r="A41" s="31" t="s">
        <v>19</v>
      </c>
      <c r="B41" s="47">
        <v>0.20696414999999999</v>
      </c>
      <c r="C41" s="22">
        <v>5.516018000000001E-2</v>
      </c>
      <c r="D41" s="22">
        <v>1.364E-3</v>
      </c>
      <c r="E41" s="22">
        <v>0</v>
      </c>
      <c r="F41" s="22">
        <v>0</v>
      </c>
      <c r="G41" s="22">
        <v>0</v>
      </c>
      <c r="H41" s="22">
        <v>0</v>
      </c>
      <c r="I41" s="22">
        <v>0</v>
      </c>
      <c r="J41" s="22">
        <v>0</v>
      </c>
      <c r="K41" s="46">
        <v>0</v>
      </c>
      <c r="L41" s="1"/>
    </row>
    <row r="42" spans="1:12">
      <c r="A42" s="33" t="s">
        <v>8</v>
      </c>
      <c r="B42" s="49">
        <f>SUM(B36:B41)</f>
        <v>73.857387070000001</v>
      </c>
      <c r="C42" s="24">
        <f>SUM(C36:C41)</f>
        <v>85.591756999999987</v>
      </c>
      <c r="D42" s="24">
        <f t="shared" ref="D42:K42" si="2">SUM(D36:D41)</f>
        <v>196.10211492999994</v>
      </c>
      <c r="E42" s="24">
        <f t="shared" si="2"/>
        <v>223.90056122999997</v>
      </c>
      <c r="F42" s="24">
        <f t="shared" si="2"/>
        <v>122.04825056000001</v>
      </c>
      <c r="G42" s="24">
        <f t="shared" si="2"/>
        <v>90.850560329999993</v>
      </c>
      <c r="H42" s="24">
        <f t="shared" si="2"/>
        <v>101.61992724000001</v>
      </c>
      <c r="I42" s="24">
        <f t="shared" si="2"/>
        <v>85.770933479999997</v>
      </c>
      <c r="J42" s="24">
        <f t="shared" si="2"/>
        <v>93.1413984</v>
      </c>
      <c r="K42" s="55">
        <f t="shared" si="2"/>
        <v>90.058076159999985</v>
      </c>
      <c r="L42" s="1"/>
    </row>
    <row r="43" spans="1:12">
      <c r="A43" s="30" t="s">
        <v>27</v>
      </c>
      <c r="B43" s="56"/>
      <c r="C43" s="26"/>
      <c r="D43" s="26"/>
      <c r="E43" s="26"/>
      <c r="F43" s="26"/>
      <c r="G43" s="26"/>
      <c r="H43" s="26"/>
      <c r="I43" s="26"/>
      <c r="J43" s="26"/>
      <c r="K43" s="55"/>
      <c r="L43" s="1"/>
    </row>
    <row r="44" spans="1:12">
      <c r="A44" s="31" t="s">
        <v>50</v>
      </c>
      <c r="B44" s="47">
        <v>9.3139023993079988</v>
      </c>
      <c r="C44" s="22">
        <v>15.014715246622002</v>
      </c>
      <c r="D44" s="22">
        <v>13.489911860724</v>
      </c>
      <c r="E44" s="22">
        <v>14.408469319036</v>
      </c>
      <c r="F44" s="22">
        <v>14.920813241724002</v>
      </c>
      <c r="G44" s="22">
        <v>25.82771540525097</v>
      </c>
      <c r="H44" s="22">
        <v>26.377893112206984</v>
      </c>
      <c r="I44" s="22">
        <v>26.668831990971011</v>
      </c>
      <c r="J44" s="22">
        <v>27.042543948836741</v>
      </c>
      <c r="K44" s="46">
        <v>27.917651876362033</v>
      </c>
      <c r="L44" s="1"/>
    </row>
    <row r="45" spans="1:12">
      <c r="A45" s="31" t="s">
        <v>23</v>
      </c>
      <c r="B45" s="47">
        <v>23.381625308116</v>
      </c>
      <c r="C45" s="22">
        <v>15.953094364307999</v>
      </c>
      <c r="D45" s="22">
        <v>19.694613225571999</v>
      </c>
      <c r="E45" s="22">
        <v>15.366584759192001</v>
      </c>
      <c r="F45" s="22">
        <v>15.470687939744</v>
      </c>
      <c r="G45" s="22">
        <v>26.034250092729224</v>
      </c>
      <c r="H45" s="22">
        <v>24.907524653170356</v>
      </c>
      <c r="I45" s="22">
        <v>17.461448305349968</v>
      </c>
      <c r="J45" s="22">
        <v>18.181329929769515</v>
      </c>
      <c r="K45" s="46">
        <v>14.762646916972511</v>
      </c>
      <c r="L45" s="1"/>
    </row>
    <row r="46" spans="1:12">
      <c r="A46" s="31" t="s">
        <v>51</v>
      </c>
      <c r="B46" s="47">
        <v>42.022208477140005</v>
      </c>
      <c r="C46" s="22">
        <v>47.130381324470001</v>
      </c>
      <c r="D46" s="22">
        <v>42.217382724430003</v>
      </c>
      <c r="E46" s="22">
        <v>30.147507240159999</v>
      </c>
      <c r="F46" s="22">
        <v>29.074371715070004</v>
      </c>
      <c r="G46" s="22">
        <v>57.445533908498007</v>
      </c>
      <c r="H46" s="22">
        <v>46.511775746959167</v>
      </c>
      <c r="I46" s="22">
        <v>45.037502147870946</v>
      </c>
      <c r="J46" s="22">
        <v>43.676678174125243</v>
      </c>
      <c r="K46" s="46">
        <v>35.896376401362232</v>
      </c>
      <c r="L46" s="1"/>
    </row>
    <row r="47" spans="1:12">
      <c r="A47" s="31" t="s">
        <v>52</v>
      </c>
      <c r="B47" s="45">
        <v>3.7613965011700006</v>
      </c>
      <c r="C47" s="21">
        <v>6.0485036799600005</v>
      </c>
      <c r="D47" s="21">
        <v>38.794733773610012</v>
      </c>
      <c r="E47" s="21">
        <v>59.044059015640002</v>
      </c>
      <c r="F47" s="21">
        <v>21.780608758680003</v>
      </c>
      <c r="G47" s="21">
        <v>11.952528153488943</v>
      </c>
      <c r="H47" s="21">
        <v>3.8068758660253152</v>
      </c>
      <c r="I47" s="21">
        <v>4.160903535950264</v>
      </c>
      <c r="J47" s="21">
        <v>4.8264242541877005</v>
      </c>
      <c r="K47" s="46">
        <v>4.1919448924251359</v>
      </c>
      <c r="L47" s="1"/>
    </row>
    <row r="48" spans="1:12">
      <c r="A48" s="31" t="s">
        <v>24</v>
      </c>
      <c r="B48" s="47">
        <v>5.814265859999999</v>
      </c>
      <c r="C48" s="22">
        <v>8.6674700699999985</v>
      </c>
      <c r="D48" s="22">
        <v>7.5214549300000018</v>
      </c>
      <c r="E48" s="22">
        <v>18.859998689999998</v>
      </c>
      <c r="F48" s="22">
        <v>21.540492129999997</v>
      </c>
      <c r="G48" s="22">
        <v>25.538577549999999</v>
      </c>
      <c r="H48" s="22">
        <v>22.435294260000003</v>
      </c>
      <c r="I48" s="22">
        <v>20.874571139999997</v>
      </c>
      <c r="J48" s="22">
        <v>22.157095740000003</v>
      </c>
      <c r="K48" s="48">
        <v>22.257713519999999</v>
      </c>
      <c r="L48" s="1"/>
    </row>
    <row r="49" spans="1:12">
      <c r="A49" s="31" t="s">
        <v>53</v>
      </c>
      <c r="B49" s="47">
        <v>-0.71734012809403702</v>
      </c>
      <c r="C49" s="22">
        <v>-0.69780723798280042</v>
      </c>
      <c r="D49" s="22">
        <v>2.9945131210537146</v>
      </c>
      <c r="E49" s="22">
        <v>0</v>
      </c>
      <c r="F49" s="22">
        <v>0</v>
      </c>
      <c r="G49" s="22">
        <v>0</v>
      </c>
      <c r="H49" s="22">
        <v>0</v>
      </c>
      <c r="I49" s="22">
        <v>0</v>
      </c>
      <c r="J49" s="22">
        <v>0</v>
      </c>
      <c r="K49" s="48">
        <v>0</v>
      </c>
      <c r="L49" s="1"/>
    </row>
    <row r="50" spans="1:12">
      <c r="A50" s="33" t="s">
        <v>8</v>
      </c>
      <c r="B50" s="49">
        <f>SUM(B44:B49)</f>
        <v>83.576058417639956</v>
      </c>
      <c r="C50" s="24">
        <f t="shared" ref="C50:K50" si="3">SUM(C44:C49)</f>
        <v>92.116357447377197</v>
      </c>
      <c r="D50" s="24">
        <f t="shared" si="3"/>
        <v>124.71260963538974</v>
      </c>
      <c r="E50" s="24">
        <f t="shared" si="3"/>
        <v>137.82661902402799</v>
      </c>
      <c r="F50" s="24">
        <f t="shared" si="3"/>
        <v>102.78697378521801</v>
      </c>
      <c r="G50" s="24">
        <f t="shared" si="3"/>
        <v>146.79860510996713</v>
      </c>
      <c r="H50" s="24">
        <f t="shared" si="3"/>
        <v>124.03936363836183</v>
      </c>
      <c r="I50" s="24">
        <f t="shared" si="3"/>
        <v>114.20325712014218</v>
      </c>
      <c r="J50" s="24">
        <f t="shared" si="3"/>
        <v>115.8840720469192</v>
      </c>
      <c r="K50" s="50">
        <f t="shared" si="3"/>
        <v>105.02633360712191</v>
      </c>
      <c r="L50" s="1"/>
    </row>
    <row r="51" spans="1:12" ht="15" thickBot="1">
      <c r="A51" s="34" t="s">
        <v>55</v>
      </c>
      <c r="B51" s="45"/>
      <c r="C51" s="21"/>
      <c r="D51" s="21"/>
      <c r="E51" s="21"/>
      <c r="F51" s="21">
        <v>-48.126999959999999</v>
      </c>
      <c r="G51" s="21">
        <v>-60.99</v>
      </c>
      <c r="H51" s="21">
        <v>-60.99</v>
      </c>
      <c r="I51" s="21">
        <v>-60.99</v>
      </c>
      <c r="J51" s="21">
        <v>-60.99</v>
      </c>
      <c r="K51" s="46">
        <v>-60.989999879999999</v>
      </c>
      <c r="L51" s="1"/>
    </row>
    <row r="52" spans="1:12" ht="15.6" thickTop="1" thickBot="1">
      <c r="A52" s="35" t="s">
        <v>9</v>
      </c>
      <c r="B52" s="57">
        <f t="shared" ref="B52:K52" si="4">SUMPRODUCT(--($A15:$A51="Sub-Total"), B$15:B$51)+B51</f>
        <v>967.26031316763988</v>
      </c>
      <c r="C52" s="10">
        <f t="shared" si="4"/>
        <v>1016.4867286873769</v>
      </c>
      <c r="D52" s="10">
        <f t="shared" si="4"/>
        <v>1144.3506867953899</v>
      </c>
      <c r="E52" s="10">
        <f t="shared" si="4"/>
        <v>1141.483551474028</v>
      </c>
      <c r="F52" s="10">
        <f t="shared" si="4"/>
        <v>1179.6807614652182</v>
      </c>
      <c r="G52" s="10">
        <f t="shared" si="4"/>
        <v>1434.0191940499674</v>
      </c>
      <c r="H52" s="10">
        <f t="shared" si="4"/>
        <v>1463.8968814283619</v>
      </c>
      <c r="I52" s="10">
        <f t="shared" si="4"/>
        <v>1450.4438360101419</v>
      </c>
      <c r="J52" s="10">
        <f t="shared" si="4"/>
        <v>1461.8175155269194</v>
      </c>
      <c r="K52" s="58">
        <f t="shared" si="4"/>
        <v>1448.2410237471222</v>
      </c>
      <c r="L52" s="1"/>
    </row>
    <row r="53" spans="1:12" ht="27" thickBot="1">
      <c r="A53" s="36" t="s">
        <v>10</v>
      </c>
      <c r="B53" s="59"/>
      <c r="C53" s="27"/>
      <c r="D53" s="27"/>
      <c r="E53" s="27"/>
      <c r="F53" s="27"/>
      <c r="G53" s="27"/>
      <c r="H53" s="27"/>
      <c r="I53" s="27"/>
      <c r="J53" s="27"/>
      <c r="K53" s="60"/>
      <c r="L53" s="1"/>
    </row>
    <row r="54" spans="1:12" ht="15" thickTop="1">
      <c r="A54" s="37" t="s">
        <v>9</v>
      </c>
      <c r="B54" s="61">
        <f t="shared" ref="B54:K54" si="5">B52+B53</f>
        <v>967.26031316763988</v>
      </c>
      <c r="C54" s="62">
        <f t="shared" si="5"/>
        <v>1016.4867286873769</v>
      </c>
      <c r="D54" s="62">
        <f t="shared" si="5"/>
        <v>1144.3506867953899</v>
      </c>
      <c r="E54" s="62">
        <f t="shared" si="5"/>
        <v>1141.483551474028</v>
      </c>
      <c r="F54" s="62">
        <f t="shared" si="5"/>
        <v>1179.6807614652182</v>
      </c>
      <c r="G54" s="62">
        <f t="shared" si="5"/>
        <v>1434.0191940499674</v>
      </c>
      <c r="H54" s="62">
        <f t="shared" si="5"/>
        <v>1463.8968814283619</v>
      </c>
      <c r="I54" s="62">
        <f t="shared" si="5"/>
        <v>1450.4438360101419</v>
      </c>
      <c r="J54" s="62">
        <f t="shared" si="5"/>
        <v>1461.8175155269194</v>
      </c>
      <c r="K54" s="63">
        <f t="shared" si="5"/>
        <v>1448.2410237471222</v>
      </c>
      <c r="L54" s="1"/>
    </row>
    <row r="55" spans="1:12">
      <c r="A55" s="20" t="s">
        <v>59</v>
      </c>
      <c r="B55" s="1"/>
      <c r="C55" s="1"/>
      <c r="D55" s="1"/>
      <c r="E55" s="1"/>
      <c r="F55" s="1"/>
      <c r="G55" s="1"/>
      <c r="H55" s="1"/>
      <c r="I55" s="1"/>
      <c r="J55" s="1"/>
      <c r="K55" s="1"/>
      <c r="L55" s="1"/>
    </row>
    <row r="56" spans="1:12">
      <c r="A56" s="20" t="s">
        <v>60</v>
      </c>
      <c r="B56" s="1"/>
      <c r="C56" s="1"/>
      <c r="D56" s="1"/>
      <c r="E56" s="1"/>
      <c r="F56" s="1"/>
      <c r="G56" s="1"/>
      <c r="H56" s="1"/>
      <c r="I56" s="1"/>
      <c r="J56" s="1"/>
      <c r="K56" s="1"/>
      <c r="L56" s="1"/>
    </row>
    <row r="57" spans="1:12">
      <c r="A57" s="8" t="s">
        <v>11</v>
      </c>
      <c r="B57" s="1"/>
      <c r="C57" s="1"/>
      <c r="D57" s="1"/>
      <c r="E57" s="1"/>
      <c r="F57" s="1"/>
      <c r="G57" s="9"/>
      <c r="H57" s="9"/>
      <c r="I57" s="9"/>
      <c r="J57" s="9"/>
      <c r="K57" s="9"/>
      <c r="L57" s="1"/>
    </row>
    <row r="58" spans="1:12">
      <c r="A58" s="12"/>
      <c r="B58" s="15"/>
      <c r="C58" s="15"/>
      <c r="D58" s="15"/>
      <c r="E58" s="15"/>
      <c r="F58" s="15"/>
      <c r="G58" s="16"/>
      <c r="H58" s="16"/>
      <c r="I58" s="16"/>
      <c r="J58" s="16"/>
      <c r="K58" s="16"/>
      <c r="L58" s="1"/>
    </row>
    <row r="59" spans="1:12">
      <c r="A59" s="66" t="s">
        <v>12</v>
      </c>
      <c r="B59" s="66"/>
      <c r="C59" s="66"/>
      <c r="D59" s="66"/>
      <c r="E59" s="66"/>
      <c r="F59" s="66"/>
      <c r="G59" s="66"/>
      <c r="H59" s="19"/>
      <c r="I59" s="19"/>
      <c r="J59" s="19"/>
      <c r="K59" s="19"/>
      <c r="L59" s="13"/>
    </row>
    <row r="60" spans="1:12">
      <c r="A60" s="66" t="s">
        <v>13</v>
      </c>
      <c r="B60" s="66"/>
      <c r="C60" s="66"/>
      <c r="D60" s="66"/>
      <c r="E60" s="66"/>
      <c r="F60" s="66"/>
      <c r="G60" s="66"/>
      <c r="H60" s="19"/>
      <c r="I60" s="19"/>
      <c r="J60" s="19"/>
      <c r="K60" s="19"/>
      <c r="L60" s="13"/>
    </row>
  </sheetData>
  <customSheetViews>
    <customSheetView guid="{43C89B1D-9A58-4D44-A892-5553F5A8E01C}" showPageBreaks="1" fitToPage="1" printArea="1" hiddenRows="1" topLeftCell="A9">
      <selection activeCell="A35" sqref="A35:XFD35"/>
      <pageMargins left="0.7" right="0.7" top="0.75" bottom="0.75" header="0.3" footer="0.3"/>
      <printOptions horizontalCentered="1"/>
      <pageSetup scale="76" orientation="portrait" r:id="rId1"/>
      <headerFooter>
        <oddFooter>&amp;L&amp;"Times New Roman,Regular"&amp;12Witness: Bruno Jesus</oddFooter>
      </headerFooter>
    </customSheetView>
    <customSheetView guid="{7BEAF955-D38C-4632-AF51-A6C5A6D20C95}" scale="90" showPageBreaks="1" fitToPage="1" printArea="1" hiddenRows="1" topLeftCell="A9">
      <selection activeCell="L25" sqref="L25"/>
      <pageMargins left="0.7" right="0.7" top="0.75" bottom="0.75" header="0.3" footer="0.3"/>
      <printOptions horizontalCentered="1"/>
      <pageSetup scale="75" orientation="portrait" r:id="rId2"/>
      <headerFooter>
        <oddFooter>&amp;L&amp;"Times New Roman,Regular"&amp;12Witness: Bruno Jesus</oddFooter>
      </headerFooter>
    </customSheetView>
    <customSheetView guid="{41E765B8-9595-4534-B8EF-076124D607FF}" scale="90" showPageBreaks="1" fitToPage="1" printArea="1" hiddenRows="1" topLeftCell="A9">
      <selection activeCell="L25" sqref="L25"/>
      <pageMargins left="0.7" right="0.7" top="0.75" bottom="0.75" header="0.3" footer="0.3"/>
      <printOptions horizontalCentered="1"/>
      <pageSetup scale="75" orientation="portrait" r:id="rId3"/>
      <headerFooter>
        <oddFooter>&amp;L&amp;"Times New Roman,Regular"&amp;12Witness: Bruno Jesus</oddFooter>
      </headerFooter>
    </customSheetView>
    <customSheetView guid="{A5060E6C-6D2F-488C-9D68-6E8A573AC744}" fitToPage="1" printArea="1" topLeftCell="A19">
      <selection activeCell="L30" sqref="L30"/>
      <pageMargins left="0.45" right="0.7" top="1" bottom="0.5" header="0.3" footer="0.3"/>
      <pageSetup scale="58" orientation="portrait" r:id="rId4"/>
    </customSheetView>
    <customSheetView guid="{0EF663EF-4A1F-4760-9954-029618C51714}" fitToPage="1">
      <selection activeCell="A65" sqref="A65"/>
      <pageMargins left="0.45" right="0.7" top="1" bottom="0.5" header="0.3" footer="0.3"/>
      <pageSetup scale="63" orientation="portrait" r:id="rId5"/>
    </customSheetView>
    <customSheetView guid="{FE0134CF-43A9-4EE5-AA71-C2E7CC6211F1}" fitToPage="1" printArea="1">
      <selection activeCell="B16" sqref="B16"/>
      <pageMargins left="0.45" right="0.7" top="1" bottom="0.5" header="0.3" footer="0.3"/>
      <pageSetup scale="63" orientation="portrait" r:id="rId6"/>
    </customSheetView>
    <customSheetView guid="{79D6CA5D-00D5-43D2-85D6-DFD835D66C47}" scale="115" showPageBreaks="1" fitToPage="1" printArea="1" view="pageBreakPreview">
      <selection activeCell="D34" sqref="D34"/>
      <pageMargins left="0.45" right="0.7" top="1" bottom="0.5" header="0.3" footer="0.3"/>
      <pageSetup scale="78" orientation="portrait" r:id="rId7"/>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8"/>
      <headerFooter>
        <oddFooter>&amp;L&amp;"Times New Roman,Regular"&amp;12Witness: Darlene Bradley</oddFooter>
      </headerFooter>
    </customSheetView>
    <customSheetView guid="{9C6C87B9-5F5E-44FD-B0BA-E9633FC79632}" showPageBreaks="1" fitToPage="1" printArea="1" view="pageBreakPreview">
      <selection activeCell="E13" sqref="E13"/>
      <pageMargins left="0.45" right="0.7" top="1" bottom="0.5" header="0.3" footer="0.3"/>
      <pageSetup scale="77" orientation="portrait" r:id="rId9"/>
    </customSheetView>
    <customSheetView guid="{620EA8A5-AFDE-4450-8CE9-B559BCC37531}" showPageBreaks="1" fitToPage="1" printArea="1" hiddenRows="1" view="pageBreakPreview" topLeftCell="A9">
      <selection activeCell="D63" sqref="D63"/>
      <pageMargins left="0.7" right="0.7" top="0.75" bottom="0.75" header="0.3" footer="0.3"/>
      <printOptions horizontalCentered="1"/>
      <pageSetup scale="59" orientation="portrait" r:id="rId10"/>
      <headerFooter>
        <oddFooter>&amp;L&amp;"Times New Roman,Regular"&amp;12Witness: Bruno Jesus</oddFooter>
      </headerFooter>
    </customSheetView>
  </customSheetViews>
  <mergeCells count="5">
    <mergeCell ref="A9:G9"/>
    <mergeCell ref="A10:G10"/>
    <mergeCell ref="A11:G11"/>
    <mergeCell ref="A59:G59"/>
    <mergeCell ref="A60:G60"/>
  </mergeCells>
  <dataValidations disablePrompts="1" count="1">
    <dataValidation type="list" allowBlank="1" showInputMessage="1" showErrorMessage="1" sqref="B14:K14">
      <formula1>"CGAAP, MIFRS, USGAAP, ASPE"</formula1>
    </dataValidation>
  </dataValidations>
  <printOptions horizontalCentered="1"/>
  <pageMargins left="0.7" right="0.7" top="0.75" bottom="0.75" header="0.3" footer="0.3"/>
  <pageSetup scale="76" orientation="portrait" r:id="rId11"/>
  <headerFooter>
    <oddFooter>&amp;L&amp;"Times New Roman,Regular"&amp;12Witness: Bruno Jesus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_dlc_DocId xmlns="f0af1d65-dfd0-4b99-b523-def3a954563f">PMCN44DTZYCH-1328676621-857</_dlc_DocId>
    <_dlc_DocIdUrl xmlns="f0af1d65-dfd0-4b99-b523-def3a954563f">
      <Url>https://teams.hydroone.com/sites/ra/ra/DxTx23-27/_layouts/DocIdRedir.aspx?ID=PMCN44DTZYCH-1328676621-857</Url>
      <Description>PMCN44DTZYCH-1328676621-857</Description>
    </_dlc_DocIdUrl>
    <Approved xmlns="878c78c9-770a-480c-bd6e-e30127a1e6fe">No</Approve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C66B9355B235D47B3019B2A3C293B15" ma:contentTypeVersion="6" ma:contentTypeDescription="Create a new document." ma:contentTypeScope="" ma:versionID="b20db7d2113b5a6363de73aca5f1413e">
  <xsd:schema xmlns:xsd="http://www.w3.org/2001/XMLSchema" xmlns:xs="http://www.w3.org/2001/XMLSchema" xmlns:p="http://schemas.microsoft.com/office/2006/metadata/properties" xmlns:ns2="f0af1d65-dfd0-4b99-b523-def3a954563f" xmlns:ns3="878c78c9-770a-480c-bd6e-e30127a1e6fe" targetNamespace="http://schemas.microsoft.com/office/2006/metadata/properties" ma:root="true" ma:fieldsID="664b9434337b3dd4a2715cd666c8dd2b" ns2:_="" ns3:_="">
    <xsd:import namespace="f0af1d65-dfd0-4b99-b523-def3a954563f"/>
    <xsd:import namespace="878c78c9-770a-480c-bd6e-e30127a1e6fe"/>
    <xsd:element name="properties">
      <xsd:complexType>
        <xsd:sequence>
          <xsd:element name="documentManagement">
            <xsd:complexType>
              <xsd:all>
                <xsd:element ref="ns2:Hydro_x0020_One_x0020_Data_x0020_Classification" minOccurs="0"/>
                <xsd:element ref="ns2:_dlc_DocId" minOccurs="0"/>
                <xsd:element ref="ns2:_dlc_DocIdUrl" minOccurs="0"/>
                <xsd:element ref="ns2:_dlc_DocIdPersistId" minOccurs="0"/>
                <xsd:element ref="ns3: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8c78c9-770a-480c-bd6e-e30127a1e6fe" elementFormDefault="qualified">
    <xsd:import namespace="http://schemas.microsoft.com/office/2006/documentManagement/types"/>
    <xsd:import namespace="http://schemas.microsoft.com/office/infopath/2007/PartnerControls"/>
    <xsd:element name="Approved" ma:index="12" nillable="true" ma:displayName="Approved" ma:default="No" ma:format="RadioButtons" ma:internalName="Approved">
      <xsd:simpleType>
        <xsd:restriction base="dms:Choice">
          <xsd:enumeration value="Yes"/>
          <xsd:enumeration value="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3DB30A-31F6-4FA9-AFD5-BE1BC97DD427}">
  <ds:schemaRefs>
    <ds:schemaRef ds:uri="http://schemas.microsoft.com/sharepoint/events"/>
  </ds:schemaRefs>
</ds:datastoreItem>
</file>

<file path=customXml/itemProps2.xml><?xml version="1.0" encoding="utf-8"?>
<ds:datastoreItem xmlns:ds="http://schemas.openxmlformats.org/officeDocument/2006/customXml" ds:itemID="{CD9EE087-8BAC-4CC7-9AC7-BDEC99C736B0}">
  <ds:schemaRefs>
    <ds:schemaRef ds:uri="f0af1d65-dfd0-4b99-b523-def3a954563f"/>
    <ds:schemaRef ds:uri="878c78c9-770a-480c-bd6e-e30127a1e6fe"/>
    <ds:schemaRef ds:uri="http://purl.org/dc/elements/1.1/"/>
    <ds:schemaRef ds:uri="http://schemas.microsoft.com/office/2006/documentManagement/types"/>
    <ds:schemaRef ds:uri="http://schemas.microsoft.com/office/infopath/2007/PartnerControls"/>
    <ds:schemaRef ds:uri="http://purl.org/dc/terms/"/>
    <ds:schemaRef ds:uri="http://purl.org/dc/dcmitype/"/>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4.xml><?xml version="1.0" encoding="utf-8"?>
<ds:datastoreItem xmlns:ds="http://schemas.openxmlformats.org/officeDocument/2006/customXml" ds:itemID="{0E65E37D-9C85-412B-8A18-1A4F728C12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f1d65-dfd0-4b99-b523-def3a954563f"/>
    <ds:schemaRef ds:uri="878c78c9-770a-480c-bd6e-e30127a1e6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B-02-01 Section 2.09-01</vt:lpstr>
      <vt:lpstr>'B-02-01 Section 2.09-01'!Print_Area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Dx Chapter 2 Appendix 2-AA</dc:title>
  <dc:creator>VETSIS Stephen</dc:creator>
  <cp:lastModifiedBy>OREN BEN-SHLOMO</cp:lastModifiedBy>
  <cp:lastPrinted>2021-07-28T18:00:47Z</cp:lastPrinted>
  <dcterms:created xsi:type="dcterms:W3CDTF">2018-07-04T19:28:49Z</dcterms:created>
  <dcterms:modified xsi:type="dcterms:W3CDTF">2021-08-05T14:54:54Z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0x0101001C66B9355B235D47B3019B2A3C293B15</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AESI Status">
    <vt:lpwstr>Not Ready</vt:lpwstr>
  </property>
  <property fmtid="{D5CDD505-2E9C-101B-9397-08002B2CF9AE}" pid="9" name="Witness_OK">
    <vt:lpwstr>No</vt:lpwstr>
  </property>
  <property fmtid="{D5CDD505-2E9C-101B-9397-08002B2CF9AE}" pid="10" name="_dlc_DocIdItemGuid">
    <vt:lpwstr>e3a4e875-e250-4f65-a1fc-90233c436ca1</vt:lpwstr>
  </property>
  <property fmtid="{D5CDD505-2E9C-101B-9397-08002B2CF9AE}" pid="11" name="Torys_OK">
    <vt:lpwstr/>
  </property>
  <property fmtid="{D5CDD505-2E9C-101B-9397-08002B2CF9AE}" pid="12" name="Schedule">
    <vt:lpwstr>1</vt:lpwstr>
  </property>
  <property fmtid="{D5CDD505-2E9C-101B-9397-08002B2CF9AE}" pid="13" name="Dir_Approved">
    <vt:bool>true</vt:bool>
  </property>
  <property fmtid="{D5CDD505-2E9C-101B-9397-08002B2CF9AE}" pid="14" name="Tab">
    <vt:lpwstr>2</vt:lpwstr>
  </property>
  <property fmtid="{D5CDD505-2E9C-101B-9397-08002B2CF9AE}" pid="15" name="Jurisdiction">
    <vt:lpwstr>OEB</vt:lpwstr>
  </property>
  <property fmtid="{D5CDD505-2E9C-101B-9397-08002B2CF9AE}" pid="16" name="Primary_Author">
    <vt:lpwstr>529;#CORP\188278</vt:lpwstr>
  </property>
  <property fmtid="{D5CDD505-2E9C-101B-9397-08002B2CF9AE}" pid="17" name="Case Number/Docket Number">
    <vt:lpwstr>EB-2019-0110</vt:lpwstr>
  </property>
  <property fmtid="{D5CDD505-2E9C-101B-9397-08002B2CF9AE}" pid="18" name="Witness">
    <vt:lpwstr>JESUS Bruno</vt:lpwstr>
  </property>
  <property fmtid="{D5CDD505-2E9C-101B-9397-08002B2CF9AE}" pid="19" name="Issue Date">
    <vt:filetime>2021-06-24T04:00:00Z</vt:filetime>
  </property>
  <property fmtid="{D5CDD505-2E9C-101B-9397-08002B2CF9AE}" pid="20" name="Legal">
    <vt:lpwstr>No</vt:lpwstr>
  </property>
  <property fmtid="{D5CDD505-2E9C-101B-9397-08002B2CF9AE}" pid="21" name="2018 Update">
    <vt:lpwstr>Yes</vt:lpwstr>
  </property>
  <property fmtid="{D5CDD505-2E9C-101B-9397-08002B2CF9AE}" pid="22" name="2018 Update Notes">
    <vt:lpwstr>2021 Actuals</vt:lpwstr>
  </property>
  <property fmtid="{D5CDD505-2E9C-101B-9397-08002B2CF9AE}" pid="23" name="Case Type">
    <vt:lpwstr>Electricity</vt:lpwstr>
  </property>
  <property fmtid="{D5CDD505-2E9C-101B-9397-08002B2CF9AE}" pid="24" name="Strategic?">
    <vt:bool>false</vt:bool>
  </property>
  <property fmtid="{D5CDD505-2E9C-101B-9397-08002B2CF9AE}" pid="25" name="SR_Approved">
    <vt:bool>false</vt:bool>
  </property>
  <property fmtid="{D5CDD505-2E9C-101B-9397-08002B2CF9AE}" pid="26" name="Applicant">
    <vt:lpwstr>;#Hydro One Networks;#</vt:lpwstr>
  </property>
  <property fmtid="{D5CDD505-2E9C-101B-9397-08002B2CF9AE}" pid="27" name="RA_Approved">
    <vt:bool>true</vt:bool>
  </property>
  <property fmtid="{D5CDD505-2E9C-101B-9397-08002B2CF9AE}" pid="28" name="Dx/Tx/Common">
    <vt:lpwstr>TSP</vt:lpwstr>
  </property>
  <property fmtid="{D5CDD505-2E9C-101B-9397-08002B2CF9AE}" pid="29" name="Draft_Ready">
    <vt:bool>true</vt:bool>
  </property>
  <property fmtid="{D5CDD505-2E9C-101B-9397-08002B2CF9AE}" pid="30" name="Exhibit">
    <vt:lpwstr>B</vt:lpwstr>
  </property>
  <property fmtid="{D5CDD505-2E9C-101B-9397-08002B2CF9AE}" pid="31" name="Filing Status">
    <vt:lpwstr>Draft</vt:lpwstr>
  </property>
  <property fmtid="{D5CDD505-2E9C-101B-9397-08002B2CF9AE}" pid="32" name="Authoring Party">
    <vt:lpwstr>Hydro One Networks - HONI</vt:lpwstr>
  </property>
  <property fmtid="{D5CDD505-2E9C-101B-9397-08002B2CF9AE}" pid="33" name="Dir_Contact">
    <vt:lpwstr>BURKE Kathleen</vt:lpwstr>
  </property>
  <property fmtid="{D5CDD505-2E9C-101B-9397-08002B2CF9AE}" pid="34" name="Document Type">
    <vt:lpwstr>Prefiled evidence</vt:lpwstr>
  </property>
  <property fmtid="{D5CDD505-2E9C-101B-9397-08002B2CF9AE}" pid="35" name="RA Contact">
    <vt:lpwstr>Oren BEN-SHLOMO</vt:lpwstr>
  </property>
  <property fmtid="{D5CDD505-2E9C-101B-9397-08002B2CF9AE}" pid="36" name="Additional_Reviewers">
    <vt:lpwstr/>
  </property>
  <property fmtid="{D5CDD505-2E9C-101B-9397-08002B2CF9AE}" pid="37" name="IA Review Complete">
    <vt:bool>false</vt:bool>
  </property>
  <property fmtid="{D5CDD505-2E9C-101B-9397-08002B2CF9AE}" pid="38" name="Exhibit Status">
    <vt:lpwstr>Green</vt:lpwstr>
  </property>
</Properties>
</file>