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revisions/revisionHeaders.xml" ContentType="application/vnd.openxmlformats-officedocument.spreadsheetml.revisionHeaders+xml"/>
  <Override PartName="/xl/revisions/revisionLog3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eams.hydroone.com/sites/ra/ra/DxTx23-27/Prefiled Evidence/Transmission System Plan Evidence/"/>
    </mc:Choice>
  </mc:AlternateContent>
  <bookViews>
    <workbookView xWindow="-10" yWindow="-10" windowWidth="11520" windowHeight="8450"/>
  </bookViews>
  <sheets>
    <sheet name="B-02-01 Section 2.08-01" sheetId="1" r:id="rId1"/>
  </sheets>
  <externalReferences>
    <externalReference r:id="rId2"/>
  </externalReferences>
  <definedNames>
    <definedName name="EBNUMBER">'[1]LDC Info'!$E$16</definedName>
    <definedName name="_xlnm.Print_Area" localSheetId="0">'B-02-01 Section 2.08-01'!$A$9:$U$42</definedName>
    <definedName name="TestYear">'[1]LDC Info'!$E$24</definedName>
    <definedName name="Z_1797CFFA_3390_4254_8FA9_2F25D66B4F1A_.wvu.PrintArea" localSheetId="0" hidden="1">'B-02-01 Section 2.08-01'!$A$9:$U$42</definedName>
    <definedName name="Z_1797CFFA_3390_4254_8FA9_2F25D66B4F1A_.wvu.Rows" localSheetId="0" hidden="1">'B-02-01 Section 2.08-01'!$1:$8</definedName>
    <definedName name="Z_17B1E710_0DA7_4908_B8D8_8C78570A414B_.wvu.PrintArea" localSheetId="0" hidden="1">'B-02-01 Section 2.08-01'!$A$9:$U$42</definedName>
    <definedName name="Z_17B1E710_0DA7_4908_B8D8_8C78570A414B_.wvu.Rows" localSheetId="0" hidden="1">'B-02-01 Section 2.08-01'!$1:$7</definedName>
    <definedName name="Z_2D43B745_E103_49DC_8001_4DE31F172FD8_.wvu.PrintArea" localSheetId="0" hidden="1">'B-02-01 Section 2.08-01'!$A$9:$U$42</definedName>
    <definedName name="Z_2D43B745_E103_49DC_8001_4DE31F172FD8_.wvu.Rows" localSheetId="0" hidden="1">'B-02-01 Section 2.08-01'!$1:$7</definedName>
    <definedName name="Z_2F8250A8_7C41_4BBA_925A_488094258063_.wvu.PrintArea" localSheetId="0" hidden="1">'B-02-01 Section 2.08-01'!$A$9:$U$42</definedName>
    <definedName name="Z_2F8250A8_7C41_4BBA_925A_488094258063_.wvu.Rows" localSheetId="0" hidden="1">'B-02-01 Section 2.08-01'!$1:$7</definedName>
    <definedName name="Z_449D6B9E_B785_4E84_ACAB_137323526370_.wvu.PrintArea" localSheetId="0" hidden="1">'B-02-01 Section 2.08-01'!$A$9:$U$42</definedName>
    <definedName name="Z_449D6B9E_B785_4E84_ACAB_137323526370_.wvu.Rows" localSheetId="0" hidden="1">'B-02-01 Section 2.08-01'!$1:$8</definedName>
    <definedName name="Z_480B44C6_D96D_41B2_9546_45D5665A84A4_.wvu.PrintArea" localSheetId="0" hidden="1">'B-02-01 Section 2.08-01'!$A$9:$U$42</definedName>
    <definedName name="Z_5DFA4A0C_6565_4BF7_BE38_916E4F2979C3_.wvu.PrintArea" localSheetId="0" hidden="1">'B-02-01 Section 2.08-01'!$A$9:$U$42</definedName>
    <definedName name="Z_70319956_EE01_4376_BBE3_47D775B7D3D9_.wvu.PrintArea" localSheetId="0" hidden="1">'B-02-01 Section 2.08-01'!$A$9:$U$42</definedName>
    <definedName name="Z_70319956_EE01_4376_BBE3_47D775B7D3D9_.wvu.Rows" localSheetId="0" hidden="1">'B-02-01 Section 2.08-01'!$1:$7</definedName>
    <definedName name="Z_97EC67DE_7B5C_4F08_AE9C_F362DA4C8743_.wvu.PrintArea" localSheetId="0" hidden="1">'B-02-01 Section 2.08-01'!$A$9:$U$42</definedName>
    <definedName name="Z_A2F85699_7AC7_4AE0_980A_314B7F7FFF0C_.wvu.PrintArea" localSheetId="0" hidden="1">'B-02-01 Section 2.08-01'!$A$9:$U$42</definedName>
    <definedName name="Z_A2F85699_7AC7_4AE0_980A_314B7F7FFF0C_.wvu.Rows" localSheetId="0" hidden="1">'B-02-01 Section 2.08-01'!$1:$7</definedName>
    <definedName name="Z_E74A0FF3_6984_4DFF_9770_98C2C7CCF6D5_.wvu.PrintArea" localSheetId="0" hidden="1">'B-02-01 Section 2.08-01'!$A$9:$W$42</definedName>
    <definedName name="Z_ED9294FF_4279_408F_AEAD_106654C19584_.wvu.PrintArea" localSheetId="0" hidden="1">'B-02-01 Section 2.08-01'!$A$9:$U$42</definedName>
  </definedNames>
  <calcPr calcId="162913"/>
  <customWorkbookViews>
    <customWorkbookView name="AUBIN Danielle - Personal View" guid="{17B1E710-0DA7-4908-B8D8-8C78570A414B}" mergeInterval="0" personalView="1" maximized="1" xWindow="2869" yWindow="-122" windowWidth="2902" windowHeight="1582" activeSheetId="1"/>
    <customWorkbookView name="JACKSON Alexander - Personal View" guid="{70319956-EE01-4376-BBE3-47D775B7D3D9}" mergeInterval="0" personalView="1" maximized="1" xWindow="-8" yWindow="-8" windowWidth="1936" windowHeight="1056" activeSheetId="1"/>
    <customWorkbookView name="LEE Julie(Qiu Ling) - Personal View" guid="{A2F85699-7AC7-4AE0-980A-314B7F7FFF0C}" mergeInterval="0" personalView="1" maximized="1" windowWidth="1920" windowHeight="855" activeSheetId="1"/>
    <customWorkbookView name="Mark Brodie - Personal View" guid="{449D6B9E-B785-4E84-ACAB-137323526370}" mergeInterval="0" personalView="1" maximized="1" xWindow="-8" yWindow="-8" windowWidth="1936" windowHeight="1056" activeSheetId="1"/>
    <customWorkbookView name="BURKE Kathleen - Personal View" guid="{ED9294FF-4279-408F-AEAD-106654C19584}" mergeInterval="0" personalView="1" maximized="1" windowWidth="1280" windowHeight="751" activeSheetId="1"/>
    <customWorkbookView name="QURESHI Muhammad - Personal View" guid="{5DFA4A0C-6565-4BF7-BE38-916E4F2979C3}" mergeInterval="0" personalView="1" maximized="1" windowWidth="1920" windowHeight="807" activeSheetId="1" showComments="commIndAndComment"/>
    <customWorkbookView name="Uri AKSELRUD - Personal View" guid="{97EC67DE-7B5C-4F08-AE9C-F362DA4C8743}" mergeInterval="0" personalView="1" maximized="1" windowWidth="1920" windowHeight="834" activeSheetId="1"/>
    <customWorkbookView name="Author - Personal View" guid="{480B44C6-D96D-41B2-9546-45D5665A84A4}" mergeInterval="0" personalView="1" maximized="1" windowWidth="1920" windowHeight="774" activeSheetId="1" showComments="commIndAndComment"/>
    <customWorkbookView name="GIBBONS Linda - Personal View" guid="{1797CFFA-3390-4254-8FA9-2F25D66B4F1A}" mergeInterval="0" personalView="1" maximized="1" windowWidth="1920" windowHeight="897" activeSheetId="1"/>
    <customWorkbookView name="AKSELRUD Uri - Personal View" guid="{E74A0FF3-6984-4DFF-9770-98C2C7CCF6D5}" mergeInterval="0" personalView="1" maximized="1" windowWidth="1920" windowHeight="810" activeSheetId="1"/>
    <customWorkbookView name="MACKINNON Eryn - Personal View" guid="{2F8250A8-7C41-4BBA-925A-488094258063}" mergeInterval="0" personalView="1" maximized="1" xWindow="-1928" yWindow="-8" windowWidth="1296" windowHeight="736" activeSheetId="1"/>
    <customWorkbookView name="OREN BEN-SHLOMO - Personal View" guid="{2D43B745-E103-49DC-8001-4DE31F172FD8}" mergeInterval="0" personalView="1" maximized="1" windowWidth="1916" windowHeight="731" activeSheetId="1"/>
  </customWorkbookViews>
</workbook>
</file>

<file path=xl/calcChain.xml><?xml version="1.0" encoding="utf-8"?>
<calcChain xmlns="http://schemas.openxmlformats.org/spreadsheetml/2006/main">
  <c r="P24" i="1" l="1"/>
  <c r="O23" i="1"/>
  <c r="N23" i="1"/>
  <c r="P20" i="1"/>
  <c r="P19" i="1"/>
  <c r="P18" i="1"/>
  <c r="P17" i="1"/>
  <c r="M24" i="1"/>
  <c r="L23" i="1"/>
  <c r="K23" i="1"/>
  <c r="M20" i="1"/>
  <c r="M19" i="1"/>
  <c r="M18" i="1"/>
  <c r="M17" i="1"/>
  <c r="J24" i="1"/>
  <c r="I23" i="1"/>
  <c r="H23" i="1"/>
  <c r="J20" i="1"/>
  <c r="J19" i="1"/>
  <c r="J18" i="1"/>
  <c r="J17" i="1"/>
  <c r="G24" i="1"/>
  <c r="F23" i="1"/>
  <c r="E23" i="1"/>
  <c r="G20" i="1"/>
  <c r="G19" i="1"/>
  <c r="G18" i="1"/>
  <c r="G17" i="1"/>
  <c r="D24" i="1"/>
  <c r="C23" i="1"/>
  <c r="B23" i="1"/>
  <c r="D20" i="1"/>
  <c r="D19" i="1"/>
  <c r="D18" i="1"/>
  <c r="D17" i="1"/>
  <c r="J23" i="1" l="1"/>
  <c r="D23" i="1"/>
  <c r="P23" i="1"/>
  <c r="M23" i="1"/>
  <c r="G23" i="1"/>
  <c r="U23" i="1" l="1"/>
  <c r="T23" i="1"/>
  <c r="S23" i="1"/>
  <c r="R23" i="1"/>
  <c r="Q23" i="1"/>
  <c r="R14" i="1" l="1"/>
  <c r="S14" i="1" s="1"/>
  <c r="T14" i="1" s="1"/>
  <c r="U14" i="1" s="1"/>
</calcChain>
</file>

<file path=xl/sharedStrings.xml><?xml version="1.0" encoding="utf-8"?>
<sst xmlns="http://schemas.openxmlformats.org/spreadsheetml/2006/main" count="54" uniqueCount="38">
  <si>
    <t>File Number:</t>
  </si>
  <si>
    <t>Exhibit:</t>
  </si>
  <si>
    <t>Tab:</t>
  </si>
  <si>
    <t>Schedule:</t>
  </si>
  <si>
    <t>Page:</t>
  </si>
  <si>
    <t>Date:</t>
  </si>
  <si>
    <t>Appendix 2-AB</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</si>
  <si>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</si>
  <si>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</si>
  <si>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</si>
  <si>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</si>
  <si>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</si>
  <si>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</si>
  <si>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</si>
  <si>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t>%</t>
  </si>
  <si>
    <t>System Access</t>
  </si>
  <si>
    <t>System Renewal</t>
  </si>
  <si>
    <t>General Plant</t>
  </si>
  <si>
    <t>TOTAL EXPENDITURE</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</si>
  <si>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</si>
  <si>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</si>
  <si>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</si>
  <si>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</si>
  <si>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</si>
  <si>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</si>
  <si>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</si>
  <si>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Table 2 - Capital Expenditure Summary from Chapter 5 Consolidated
Distribution System Plan Filing Requirements ($M)</t>
  </si>
  <si>
    <t>B</t>
  </si>
  <si>
    <t>TSP Section 2.9</t>
  </si>
  <si>
    <t>Progressive Productivity</t>
  </si>
  <si>
    <t>Forecast</t>
  </si>
  <si>
    <r>
      <t>Forecast</t>
    </r>
    <r>
      <rPr>
        <b/>
        <vertAlign val="superscript"/>
        <sz val="10"/>
        <rFont val="Arial"/>
        <family val="2"/>
      </rPr>
      <t>2</t>
    </r>
  </si>
  <si>
    <t>Other**</t>
  </si>
  <si>
    <t>* The 2019-2022 Actuals exclude new transmission line facilities for Chatham and Lakeshore (West of Chatham), Lambton and Chatham (West of London) and Northwest Bulk Transmission Line Project (Waasigan).</t>
  </si>
  <si>
    <t>System Service*</t>
  </si>
  <si>
    <t>System O&amp;M***</t>
  </si>
  <si>
    <t>*** System O&amp;M reflects total Operations, Maintenance and Administration expenses. 2024 - 2027 is determined based on the escalation factor identified in Exhibit A-04-02.</t>
  </si>
  <si>
    <t>** Includes OPEB, pension and compensation directive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</si>
</sst>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_-;\-&quot;$&quot;* #,##0_-;_-&quot;$&quot;* &quot;-&quot;_-;_-@_-"/>
    <numFmt numFmtId="165" formatCode="_-* #,##0.0_-;\-* #,##0.0_-;_-* &quot;-&quot;_-;_-@_-"/>
    <numFmt numFmtId="166" formatCode="_-&quot;$&quot;* #,##0.0_-;\-&quot;$&quot;* #,##0.0_-;_-&quot;$&quot;* &quot;-&quot;_-;_-@_-"/>
  </numFmts>
  <fonts count="14" x14ac:knownFonts="1">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sz val="10"/>
      <name val="Arial"/>
      <family val="2"/>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s>
  <fills count="3">
    <fill>
      <patternFill patternType="none"/>
    </fill>
    <fill>
      <patternFill patternType="gray125"/>
    </fill>
    <fill>
      <patternFill patternType="solid">
        <fgColor theme="6" tint="0.79998168889431442"/>
        <bgColor indexed="64"/>
      </patternFill>
    </fill>
  </fills>
  <borders count="41">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
      <left/>
      <right/>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s>
  <cellStyleXfs count="1">
    <xf numFmtId="0" fontId="0" fillId="0" borderId="0"/>
  </cellStyleXfs>
  <cellXfs count="88">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8" fillId="0" borderId="12"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right" vertical="center" wrapText="1" indent="1"/>
      <protection locked="0"/>
    </xf>
    <xf numFmtId="0" fontId="11" fillId="0" borderId="18" xfId="0" applyFont="1" applyFill="1" applyBorder="1" applyAlignment="1" applyProtection="1">
      <alignment horizontal="right" vertical="center" wrapText="1" indent="1"/>
      <protection locked="0"/>
    </xf>
    <xf numFmtId="0" fontId="11" fillId="0" borderId="23" xfId="0" applyFont="1" applyFill="1" applyBorder="1" applyAlignment="1" applyProtection="1">
      <alignment horizontal="right" vertical="center" wrapText="1" indent="1"/>
      <protection locked="0"/>
    </xf>
    <xf numFmtId="164" fontId="6" fillId="2" borderId="24" xfId="0" applyNumberFormat="1" applyFont="1" applyFill="1" applyBorder="1" applyAlignment="1" applyProtection="1">
      <alignment horizontal="center" vertical="center" wrapText="1"/>
      <protection locked="0"/>
    </xf>
    <xf numFmtId="164" fontId="6" fillId="2" borderId="27" xfId="0" applyNumberFormat="1" applyFont="1" applyFill="1" applyBorder="1" applyAlignment="1" applyProtection="1">
      <alignment horizontal="center" vertical="center" wrapText="1"/>
      <protection locked="0"/>
    </xf>
    <xf numFmtId="0" fontId="6" fillId="0" borderId="0" xfId="0" applyFont="1" applyProtection="1">
      <protection locked="0"/>
    </xf>
    <xf numFmtId="0" fontId="1" fillId="0" borderId="0" xfId="0" applyFont="1" applyProtection="1">
      <protection locked="0"/>
    </xf>
    <xf numFmtId="0" fontId="0" fillId="0" borderId="0" xfId="0" applyFill="1" applyBorder="1" applyProtection="1">
      <protection locked="0"/>
    </xf>
    <xf numFmtId="165" fontId="6" fillId="2" borderId="12" xfId="0" applyNumberFormat="1" applyFont="1" applyFill="1" applyBorder="1" applyAlignment="1" applyProtection="1">
      <alignment horizontal="center" vertical="center" wrapText="1"/>
      <protection locked="0"/>
    </xf>
    <xf numFmtId="165" fontId="6" fillId="2" borderId="13" xfId="0" applyNumberFormat="1" applyFont="1" applyFill="1" applyBorder="1" applyAlignment="1" applyProtection="1">
      <alignment horizontal="center" vertical="center" wrapText="1"/>
      <protection locked="0"/>
    </xf>
    <xf numFmtId="165" fontId="6" fillId="2" borderId="14" xfId="0" applyNumberFormat="1" applyFont="1" applyFill="1" applyBorder="1" applyAlignment="1" applyProtection="1">
      <alignment horizontal="center" vertical="center" wrapText="1"/>
      <protection locked="0"/>
    </xf>
    <xf numFmtId="165" fontId="6" fillId="2" borderId="17" xfId="0" applyNumberFormat="1" applyFont="1" applyFill="1" applyBorder="1" applyAlignment="1" applyProtection="1">
      <alignment horizontal="center" vertical="center" wrapText="1"/>
      <protection locked="0"/>
    </xf>
    <xf numFmtId="9" fontId="6" fillId="0" borderId="12" xfId="0" applyNumberFormat="1" applyFont="1" applyFill="1" applyBorder="1" applyAlignment="1" applyProtection="1">
      <alignment horizontal="center" vertical="center" wrapText="1"/>
      <protection locked="0"/>
    </xf>
    <xf numFmtId="9" fontId="6" fillId="0" borderId="20" xfId="0" applyNumberFormat="1" applyFont="1" applyFill="1" applyBorder="1" applyAlignment="1" applyProtection="1">
      <alignment horizontal="center" vertical="center" wrapText="1"/>
      <protection locked="0"/>
    </xf>
    <xf numFmtId="166" fontId="6" fillId="2" borderId="24" xfId="0" applyNumberFormat="1" applyFont="1" applyFill="1" applyBorder="1" applyAlignment="1" applyProtection="1">
      <alignment horizontal="center" vertical="center" wrapText="1"/>
      <protection locked="0"/>
    </xf>
    <xf numFmtId="9" fontId="6" fillId="0" borderId="25" xfId="0" applyNumberFormat="1" applyFont="1" applyFill="1" applyBorder="1" applyAlignment="1" applyProtection="1">
      <alignment horizontal="center" vertical="center" wrapText="1"/>
      <protection locked="0"/>
    </xf>
    <xf numFmtId="166" fontId="6" fillId="2" borderId="26" xfId="0" applyNumberFormat="1" applyFont="1" applyFill="1" applyBorder="1" applyAlignment="1" applyProtection="1">
      <alignment horizontal="center" vertical="center" wrapText="1"/>
      <protection locked="0"/>
    </xf>
    <xf numFmtId="14" fontId="3" fillId="2" borderId="0" xfId="0" applyNumberFormat="1" applyFont="1" applyFill="1" applyAlignment="1" applyProtection="1">
      <alignment horizontal="right" vertical="top"/>
      <protection locked="0"/>
    </xf>
    <xf numFmtId="9" fontId="6" fillId="2" borderId="12" xfId="0" applyNumberFormat="1" applyFont="1" applyFill="1" applyBorder="1" applyAlignment="1" applyProtection="1">
      <alignment horizontal="center" vertical="center" wrapText="1"/>
      <protection locked="0"/>
    </xf>
    <xf numFmtId="165" fontId="6" fillId="2" borderId="21" xfId="0" applyNumberFormat="1" applyFont="1" applyFill="1" applyBorder="1" applyAlignment="1" applyProtection="1">
      <alignment horizontal="center" vertical="center" wrapText="1"/>
      <protection locked="0"/>
    </xf>
    <xf numFmtId="165" fontId="6" fillId="2" borderId="19" xfId="0" applyNumberFormat="1" applyFont="1" applyFill="1" applyBorder="1" applyAlignment="1" applyProtection="1">
      <alignment horizontal="center" vertical="center" wrapText="1"/>
      <protection locked="0"/>
    </xf>
    <xf numFmtId="165" fontId="6" fillId="2" borderId="22" xfId="0" applyNumberFormat="1" applyFont="1" applyFill="1" applyBorder="1" applyAlignment="1" applyProtection="1">
      <alignment horizontal="center" vertical="center" wrapText="1"/>
      <protection locked="0"/>
    </xf>
    <xf numFmtId="0" fontId="6" fillId="0" borderId="0" xfId="0" applyFont="1" applyFill="1" applyProtection="1">
      <protection locked="0"/>
    </xf>
    <xf numFmtId="165" fontId="6" fillId="0" borderId="0" xfId="0" applyNumberFormat="1" applyFont="1" applyFill="1" applyProtection="1">
      <protection locked="0"/>
    </xf>
    <xf numFmtId="0" fontId="0" fillId="0" borderId="0" xfId="0" applyFill="1"/>
    <xf numFmtId="0" fontId="0" fillId="0" borderId="20" xfId="0" applyBorder="1"/>
    <xf numFmtId="0" fontId="13" fillId="2" borderId="32" xfId="0" applyFont="1" applyFill="1" applyBorder="1" applyAlignment="1" applyProtection="1">
      <alignment horizontal="left" vertical="top"/>
      <protection locked="0"/>
    </xf>
    <xf numFmtId="0" fontId="13" fillId="2" borderId="33" xfId="0" applyFont="1" applyFill="1" applyBorder="1" applyAlignment="1" applyProtection="1">
      <alignment horizontal="left" vertical="top"/>
      <protection locked="0"/>
    </xf>
    <xf numFmtId="0" fontId="13" fillId="2" borderId="34" xfId="0" applyFont="1" applyFill="1" applyBorder="1" applyAlignment="1" applyProtection="1">
      <alignment horizontal="left" vertical="top"/>
      <protection locked="0"/>
    </xf>
    <xf numFmtId="0" fontId="13" fillId="2" borderId="35" xfId="0" applyFont="1" applyFill="1" applyBorder="1" applyAlignment="1" applyProtection="1">
      <alignment horizontal="left" vertical="top"/>
      <protection locked="0"/>
    </xf>
    <xf numFmtId="0" fontId="13" fillId="2" borderId="36" xfId="0" applyFont="1" applyFill="1" applyBorder="1" applyAlignment="1" applyProtection="1">
      <alignment horizontal="left" vertical="top"/>
      <protection locked="0"/>
    </xf>
    <xf numFmtId="0" fontId="0" fillId="0" borderId="37" xfId="0" applyBorder="1"/>
    <xf numFmtId="0" fontId="0" fillId="0" borderId="0" xfId="0" applyBorder="1"/>
    <xf numFmtId="0" fontId="0" fillId="0" borderId="0" xfId="0" applyFill="1" applyBorder="1"/>
    <xf numFmtId="0" fontId="6" fillId="2" borderId="31" xfId="0" applyFont="1" applyFill="1" applyBorder="1" applyAlignment="1" applyProtection="1">
      <alignment horizontal="left" vertical="top"/>
      <protection locked="0"/>
    </xf>
    <xf numFmtId="0" fontId="6" fillId="2" borderId="31" xfId="0" applyFont="1" applyFill="1" applyBorder="1" applyAlignment="1" applyProtection="1">
      <alignment horizontal="left" vertical="top"/>
      <protection locked="0"/>
    </xf>
    <xf numFmtId="0" fontId="6" fillId="2" borderId="32" xfId="0" applyFont="1" applyFill="1" applyBorder="1" applyAlignment="1" applyProtection="1">
      <alignment horizontal="left" vertical="top"/>
      <protection locked="0"/>
    </xf>
    <xf numFmtId="0" fontId="6" fillId="2" borderId="33" xfId="0" applyFont="1" applyFill="1" applyBorder="1" applyAlignment="1" applyProtection="1">
      <alignment horizontal="left" vertical="top"/>
      <protection locked="0"/>
    </xf>
    <xf numFmtId="0" fontId="6" fillId="2" borderId="34" xfId="0" applyFont="1" applyFill="1" applyBorder="1" applyAlignment="1" applyProtection="1">
      <alignment horizontal="left" vertical="top"/>
      <protection locked="0"/>
    </xf>
    <xf numFmtId="0" fontId="6" fillId="2" borderId="35" xfId="0" applyFont="1" applyFill="1" applyBorder="1" applyAlignment="1" applyProtection="1">
      <alignment horizontal="left" vertical="top"/>
      <protection locked="0"/>
    </xf>
    <xf numFmtId="0" fontId="6" fillId="2" borderId="36" xfId="0" applyFont="1" applyFill="1" applyBorder="1" applyAlignment="1" applyProtection="1">
      <alignment horizontal="left" vertical="top"/>
      <protection locked="0"/>
    </xf>
    <xf numFmtId="0" fontId="4" fillId="0" borderId="0" xfId="0"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6" fillId="0" borderId="15"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1" fillId="0" borderId="28" xfId="0" applyFont="1" applyBorder="1" applyProtection="1">
      <protection locked="0"/>
    </xf>
    <xf numFmtId="0" fontId="1" fillId="0" borderId="29" xfId="0" applyFont="1" applyBorder="1" applyProtection="1">
      <protection locked="0"/>
    </xf>
    <xf numFmtId="0" fontId="1" fillId="0" borderId="30" xfId="0" applyFont="1" applyBorder="1" applyProtection="1">
      <protection locked="0"/>
    </xf>
    <xf numFmtId="0" fontId="6" fillId="2" borderId="31" xfId="0" applyFont="1" applyFill="1" applyBorder="1" applyAlignment="1" applyProtection="1">
      <alignment horizontal="left" vertical="top"/>
      <protection locked="0"/>
    </xf>
    <xf numFmtId="0" fontId="6" fillId="2" borderId="32" xfId="0" applyFont="1" applyFill="1" applyBorder="1" applyAlignment="1" applyProtection="1">
      <alignment horizontal="left" vertical="top"/>
      <protection locked="0"/>
    </xf>
    <xf numFmtId="0" fontId="6" fillId="2" borderId="33" xfId="0" applyFont="1" applyFill="1" applyBorder="1" applyAlignment="1" applyProtection="1">
      <alignment horizontal="left" vertical="top"/>
      <protection locked="0"/>
    </xf>
    <xf numFmtId="0" fontId="6" fillId="2" borderId="34" xfId="0" applyFont="1" applyFill="1" applyBorder="1" applyAlignment="1" applyProtection="1">
      <alignment horizontal="left" vertical="top"/>
      <protection locked="0"/>
    </xf>
    <xf numFmtId="0" fontId="6" fillId="2" borderId="35" xfId="0" applyFont="1" applyFill="1" applyBorder="1" applyAlignment="1" applyProtection="1">
      <alignment horizontal="left" vertical="top"/>
      <protection locked="0"/>
    </xf>
    <xf numFmtId="0" fontId="6" fillId="2" borderId="36" xfId="0" applyFont="1" applyFill="1" applyBorder="1" applyAlignment="1" applyProtection="1">
      <alignment horizontal="left" vertical="top"/>
      <protection locked="0"/>
    </xf>
    <xf numFmtId="0" fontId="10" fillId="0" borderId="8"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center"/>
      <protection locked="0"/>
    </xf>
    <xf numFmtId="0" fontId="12" fillId="0" borderId="28" xfId="0" applyFont="1" applyBorder="1" applyProtection="1">
      <protection locked="0"/>
    </xf>
    <xf numFmtId="0" fontId="12" fillId="0" borderId="29" xfId="0" applyFont="1" applyBorder="1" applyProtection="1">
      <protection locked="0"/>
    </xf>
    <xf numFmtId="0" fontId="12" fillId="0" borderId="30" xfId="0" applyFont="1" applyBorder="1" applyProtection="1">
      <protection locked="0"/>
    </xf>
    <xf numFmtId="0" fontId="10"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0" fillId="0" borderId="38" xfId="0" applyBorder="1"/>
    <xf numFmtId="0" fontId="8" fillId="0" borderId="39" xfId="0" applyFont="1" applyFill="1" applyBorder="1" applyAlignment="1" applyProtection="1">
      <alignment horizontal="center" vertical="center" wrapText="1"/>
      <protection locked="0"/>
    </xf>
    <xf numFmtId="0" fontId="8" fillId="0" borderId="40"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revisionHeaders" Target="revisions/revisionHeader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ra/ra/Tx19-23/Resources/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3" Type="http://schemas.openxmlformats.org/officeDocument/2006/relationships/revisionLog" Target="revisionLog3.xml"/><Relationship Id="rId21" Type="http://schemas.openxmlformats.org/officeDocument/2006/relationships/revisionLog" Target="revisionLog21.xml"/><Relationship Id="rId34" Type="http://schemas.openxmlformats.org/officeDocument/2006/relationships/revisionLog" Target="revisionLog34.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DF389C8-139E-4A4C-9D70-B7F15B90C47D}" diskRevisions="1" revisionId="519" version="15">
  <header guid="{7284EC5D-3C28-401E-AED4-6467DCD2E70E}" dateTime="2018-11-28T10:23:35" maxSheetId="2" userName="QURESHI Muhammad" r:id="rId1">
    <sheetIdMap count="1">
      <sheetId val="1"/>
    </sheetIdMap>
  </header>
  <header guid="{60A6310F-1031-4E17-B2AB-22C304074373}" dateTime="2019-01-09T14:08:01" maxSheetId="2" userName="Uri AKSELRUD" r:id="rId2" minRId="1" maxRId="91">
    <sheetIdMap count="1">
      <sheetId val="1"/>
    </sheetIdMap>
  </header>
  <header guid="{3755887A-F1FF-4FA7-884B-EA6A3DAC5362}" dateTime="2019-01-17T17:46:58" maxSheetId="2" userName="Uri AKSELRUD" r:id="rId3" minRId="93">
    <sheetIdMap count="1">
      <sheetId val="1"/>
    </sheetIdMap>
  </header>
  <header guid="{BA8ABB68-A48C-4792-9ADE-821EC6E05E64}" dateTime="2019-01-23T09:56:30" maxSheetId="2" userName="AKSELRUD Uri" r:id="rId4" minRId="95" maxRId="96">
    <sheetIdMap count="1">
      <sheetId val="1"/>
    </sheetIdMap>
  </header>
  <header guid="{9C30F6BC-A31C-4D6D-A70C-A71B7B050CF4}" dateTime="2019-01-30T15:06:49" maxSheetId="2" userName="Author" r:id="rId5">
    <sheetIdMap count="1">
      <sheetId val="1"/>
    </sheetIdMap>
  </header>
  <header guid="{4554F725-BD60-4832-A85F-9999D500718B}" dateTime="2019-02-01T11:13:38" maxSheetId="2" userName="AKSELRUD Uri" r:id="rId6">
    <sheetIdMap count="1">
      <sheetId val="1"/>
    </sheetIdMap>
  </header>
  <header guid="{3D331F32-68AF-43BC-ADF7-1395D1684420}" dateTime="2019-02-12T13:25:57" maxSheetId="2" userName="AKSELRUD Uri" r:id="rId7" minRId="99" maxRId="100">
    <sheetIdMap count="1">
      <sheetId val="1"/>
    </sheetIdMap>
  </header>
  <header guid="{4C45AECA-B80C-470F-A76B-0DEC944E9A1F}" dateTime="2019-02-12T23:07:21" maxSheetId="2" userName="AKSELRUD Uri" r:id="rId8" minRId="101" maxRId="108">
    <sheetIdMap count="1">
      <sheetId val="1"/>
    </sheetIdMap>
  </header>
  <header guid="{74CEFADC-76C8-4846-8ED6-5528FB4FD0DD}" dateTime="2019-02-13T09:18:08" maxSheetId="2" userName="AKSELRUD Uri" r:id="rId9" minRId="109" maxRId="112">
    <sheetIdMap count="1">
      <sheetId val="1"/>
    </sheetIdMap>
  </header>
  <header guid="{62144459-B733-4C19-879F-11E4B6F11566}" dateTime="2019-02-20T09:31:24" maxSheetId="2" userName="BURKE Kathleen" r:id="rId10" minRId="114" maxRId="116">
    <sheetIdMap count="1">
      <sheetId val="1"/>
    </sheetIdMap>
  </header>
  <header guid="{29539D9D-7C22-4E72-A03E-82281BA5C455}" dateTime="2019-02-21T10:50:47" maxSheetId="2" userName="AKSELRUD Uri" r:id="rId11" minRId="118">
    <sheetIdMap count="1">
      <sheetId val="1"/>
    </sheetIdMap>
  </header>
  <header guid="{C5B7C027-6D1F-4450-8D3B-A01CD9322B14}" dateTime="2019-02-21T16:14:13" maxSheetId="2" userName="LEE Julie(Qiu Ling)" r:id="rId12">
    <sheetIdMap count="1">
      <sheetId val="1"/>
    </sheetIdMap>
  </header>
  <header guid="{43ECF07E-2201-45A9-A307-01DA1DC573BF}" dateTime="2019-02-25T11:22:03" maxSheetId="2" userName="AKSELRUD Uri" r:id="rId13">
    <sheetIdMap count="1">
      <sheetId val="1"/>
    </sheetIdMap>
  </header>
  <header guid="{1540EA9B-5868-4053-9F2D-2C1A0C9A01D4}" dateTime="2019-02-25T16:21:21" maxSheetId="2" userName="AKSELRUD Uri" r:id="rId14">
    <sheetIdMap count="1">
      <sheetId val="1"/>
    </sheetIdMap>
  </header>
  <header guid="{37AC7227-57AC-47FA-811F-E95D0AF66712}" dateTime="2019-02-26T12:57:49" maxSheetId="2" userName="LEE Julie(Qiu Ling)" r:id="rId15">
    <sheetIdMap count="1">
      <sheetId val="1"/>
    </sheetIdMap>
  </header>
  <header guid="{C1184D44-B362-4073-AB78-BD11D8F59FA0}" dateTime="2019-02-26T15:44:31" maxSheetId="2" userName="LEE Julie(Qiu Ling)" r:id="rId16">
    <sheetIdMap count="1">
      <sheetId val="1"/>
    </sheetIdMap>
  </header>
  <header guid="{FD9F696B-5885-4361-A2AE-CF6E86CB2E54}" dateTime="2019-03-19T16:08:27" maxSheetId="2" userName="GIBBONS Linda" r:id="rId17" minRId="126" maxRId="132">
    <sheetIdMap count="1">
      <sheetId val="1"/>
    </sheetIdMap>
  </header>
  <header guid="{8B4BC1B0-D1EB-4399-8893-3126B0638D41}" dateTime="2019-04-11T17:01:59" maxSheetId="2" userName="Mark Brodie" r:id="rId18" minRId="133" maxRId="136">
    <sheetIdMap count="1">
      <sheetId val="1"/>
    </sheetIdMap>
  </header>
  <header guid="{43294E8E-A8BB-41FF-8D11-4E2B480CE3DF}" dateTime="2019-04-16T08:34:34" maxSheetId="2" userName="Mark Brodie" r:id="rId19" minRId="139">
    <sheetIdMap count="1">
      <sheetId val="1"/>
    </sheetIdMap>
  </header>
  <header guid="{0FFE2C2B-B72F-4FD8-AD4E-64187BE717DE}" dateTime="2019-04-16T13:03:08" maxSheetId="2" userName="Mark Brodie" r:id="rId20" minRId="142">
    <sheetIdMap count="1">
      <sheetId val="1"/>
    </sheetIdMap>
  </header>
  <header guid="{CF56F79A-21B8-4ECA-8FB7-DAEFE097CB73}" dateTime="2019-05-28T15:41:12" maxSheetId="2" userName="AKSELRUD Uri" r:id="rId21" minRId="145" maxRId="164">
    <sheetIdMap count="1">
      <sheetId val="1"/>
    </sheetIdMap>
  </header>
  <header guid="{1432D8CC-AD44-4F90-85A5-98317080F865}" dateTime="2019-05-28T15:44:10" maxSheetId="2" userName="AKSELRUD Uri" r:id="rId22">
    <sheetIdMap count="1">
      <sheetId val="1"/>
    </sheetIdMap>
  </header>
  <header guid="{8A493034-77AF-4B2D-8517-0DF03FA76989}" dateTime="2019-06-05T14:03:49" maxSheetId="2" userName="LEE Julie(Qiu Ling)" r:id="rId23">
    <sheetIdMap count="1">
      <sheetId val="1"/>
    </sheetIdMap>
  </header>
  <header guid="{3158D00B-6748-4C14-8038-1B2903A209CC}" dateTime="2019-06-10T11:07:36" maxSheetId="2" userName="AKSELRUD Uri" r:id="rId24" minRId="168">
    <sheetIdMap count="1">
      <sheetId val="1"/>
    </sheetIdMap>
  </header>
  <header guid="{F0615FA9-786E-4A9A-945A-6646A4931E78}" dateTime="2019-06-10T15:45:22" maxSheetId="2" userName="LEE Julie(Qiu Ling)" r:id="rId25">
    <sheetIdMap count="1">
      <sheetId val="1"/>
    </sheetIdMap>
  </header>
  <header guid="{B71DCB52-3E99-4B10-A9CB-6DB58191F85B}" dateTime="2020-05-26T12:10:56" maxSheetId="2" userName="MACKINNON Eryn" r:id="rId26">
    <sheetIdMap count="1">
      <sheetId val="1"/>
    </sheetIdMap>
  </header>
  <header guid="{9251E698-3770-4316-B3FF-6999CFBA38EF}" dateTime="2021-03-08T20:18:22" maxSheetId="2" userName="JACKSON Alexander" r:id="rId27" minRId="174" maxRId="284">
    <sheetIdMap count="1">
      <sheetId val="1"/>
    </sheetIdMap>
  </header>
  <header guid="{E526EDFE-D2FC-41CF-A496-70B96F305876}" dateTime="2021-03-23T09:42:05" maxSheetId="2" userName="JACKSON Alexander" r:id="rId28" minRId="287" maxRId="309">
    <sheetIdMap count="1">
      <sheetId val="1"/>
    </sheetIdMap>
  </header>
  <header guid="{462147A4-CEF2-45AB-BC8F-668F514B4741}" dateTime="2021-05-05T14:25:42" maxSheetId="2" userName="OREN BEN-SHLOMO" r:id="rId29" minRId="310" maxRId="479">
    <sheetIdMap count="1">
      <sheetId val="1"/>
    </sheetIdMap>
  </header>
  <header guid="{495286BD-6739-49C9-9C1F-A3F547C5DB64}" dateTime="2021-05-06T11:20:23" maxSheetId="2" userName="OREN BEN-SHLOMO" r:id="rId30" minRId="482" maxRId="483">
    <sheetIdMap count="1">
      <sheetId val="1"/>
    </sheetIdMap>
  </header>
  <header guid="{AFC639B8-2B13-427D-879B-B505C8C508AD}" dateTime="2021-05-06T12:55:12" maxSheetId="2" userName="OREN BEN-SHLOMO" r:id="rId31" minRId="486">
    <sheetIdMap count="1">
      <sheetId val="1"/>
    </sheetIdMap>
  </header>
  <header guid="{2CB4F76E-8F98-48A6-8E0A-EF3395D29C4F}" dateTime="2021-05-06T17:42:44" maxSheetId="2" userName="OREN BEN-SHLOMO" r:id="rId32" minRId="487" maxRId="494">
    <sheetIdMap count="1">
      <sheetId val="1"/>
    </sheetIdMap>
  </header>
  <header guid="{1150B92A-649F-4922-8EDB-554C200D5105}" dateTime="2021-05-06T17:45:24" maxSheetId="2" userName="OREN BEN-SHLOMO" r:id="rId33">
    <sheetIdMap count="1">
      <sheetId val="1"/>
    </sheetIdMap>
  </header>
  <header guid="{2052AC51-EB71-4AA9-A6DF-4A6EEC0154BD}" dateTime="2021-05-06T17:47:17" maxSheetId="2" userName="OREN BEN-SHLOMO" r:id="rId34" minRId="497" maxRId="504">
    <sheetIdMap count="1">
      <sheetId val="1"/>
    </sheetIdMap>
  </header>
  <header guid="{9DD03C23-4C50-4C8F-9D71-9781A658B00F}" dateTime="2021-05-13T10:35:59" maxSheetId="2" userName="MACKINNON Eryn" r:id="rId35">
    <sheetIdMap count="1">
      <sheetId val="1"/>
    </sheetIdMap>
  </header>
  <header guid="{323B0600-07BE-4EF1-9E0E-6471576D77F8}" dateTime="2021-07-23T13:34:37" maxSheetId="2" userName="AUBIN Danielle" r:id="rId36">
    <sheetIdMap count="1">
      <sheetId val="1"/>
    </sheetIdMap>
  </header>
  <header guid="{F91D4D79-DEDC-48E7-A9B1-F9B332123780}" dateTime="2021-07-28T09:25:58" maxSheetId="2" userName="OREN BEN-SHLOMO" r:id="rId37" minRId="509" maxRId="514">
    <sheetIdMap count="1">
      <sheetId val="1"/>
    </sheetIdMap>
  </header>
  <header guid="{4AD5515D-7FFF-45D6-A16E-8C7F8BFC53A3}" dateTime="2021-07-28T12:05:02" maxSheetId="2" userName="AUBIN Danielle" r:id="rId38">
    <sheetIdMap count="1">
      <sheetId val="1"/>
    </sheetIdMap>
  </header>
  <header guid="{FDF389C8-139E-4A4C-9D70-B7F15B90C47D}" dateTime="2021-07-28T12:06:01" maxSheetId="2" userName="AUBIN Danielle" r:id="rId39" minRId="519">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 sId="1">
    <oc r="A36" t="inlineStr">
      <is>
        <t>TSP Section 3.3.3</t>
      </is>
    </oc>
    <nc r="A36" t="inlineStr">
      <is>
        <t>TSP Section 3.3</t>
      </is>
    </nc>
  </rcc>
  <rcc rId="115" sId="1">
    <oc r="A39" t="inlineStr">
      <is>
        <t>TSP Section 3.3.3</t>
      </is>
    </oc>
    <nc r="A39" t="inlineStr">
      <is>
        <t>TSP Section 3.3</t>
      </is>
    </nc>
  </rcc>
  <rcc rId="116" sId="1">
    <oc r="A33" t="inlineStr">
      <is>
        <t>Exhibit B, Tab 1, Schedule 1 (“TSP”) Section 3.3.3</t>
      </is>
    </oc>
    <nc r="A33" t="inlineStr">
      <is>
        <t>Exhibit B, Tab 1, Schedule 1 (“TSP”) Section 3.3</t>
      </is>
    </nc>
  </rcc>
  <rdn rId="0" localSheetId="1" customView="1" name="Z_ED9294FF_4279_408F_AEAD_106654C19584_.wvu.PrintArea" hidden="1" oldHidden="1">
    <formula>Sheet1!$A$9:$U$40</formula>
  </rdn>
  <rcv guid="{ED9294FF-4279-408F-AEAD-106654C19584}"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 sId="1">
    <oc r="A24" t="inlineStr">
      <is>
        <t>* System OM&amp;A for 2021 and 2022 is determined based on the escalation factor identified in Exhibit A, Tab 4, Schedule 1</t>
      </is>
    </oc>
    <nc r="A24" t="inlineStr">
      <is>
        <t>* System OM&amp;A includes Operations, Maintenance and Administration expenses. System OM&amp;A for 2021 and 2022 is determined based on the escalation factor identified in Exhibit A, Tab 4, Schedule 1</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2F85699_7AC7_4AE0_980A_314B7F7FFF0C_.wvu.PrintArea" hidden="1" oldHidden="1">
    <formula>Sheet1!$A$9:$U$40</formula>
  </rdn>
  <rcv guid="{A2F85699-7AC7-4AE0-980A-314B7F7FFF0C}"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Sheet1!$A$9:$U$40</formula>
    <oldFormula>Sheet1!$A$9:$U$40</oldFormula>
  </rdn>
  <rdn rId="0" localSheetId="1" customView="1" name="Z_A2F85699_7AC7_4AE0_980A_314B7F7FFF0C_.wvu.Rows" hidden="1" oldHidden="1">
    <formula>Sheet1!$1:$7</formula>
  </rdn>
  <rcv guid="{A2F85699-7AC7-4AE0-980A-314B7F7FFF0C}"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Sheet1!$A$9:$U$40</formula>
    <oldFormula>Sheet1!$A$9:$U$40</oldFormula>
  </rdn>
  <rdn rId="0" localSheetId="1" customView="1" name="Z_A2F85699_7AC7_4AE0_980A_314B7F7FFF0C_.wvu.Rows" hidden="1" oldHidden="1">
    <formula>Sheet1!$1:$7</formula>
    <oldFormula>Sheet1!$1:$7</oldFormula>
  </rdn>
  <rcv guid="{A2F85699-7AC7-4AE0-980A-314B7F7FFF0C}"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 sId="1">
    <nc r="U2" t="inlineStr">
      <is>
        <t>B</t>
      </is>
    </nc>
  </rcc>
  <rcc rId="127" sId="1">
    <nc r="U3">
      <v>1</v>
    </nc>
  </rcc>
  <rcc rId="128" sId="1">
    <nc r="U4">
      <v>3</v>
    </nc>
  </rcc>
  <rcc rId="129" sId="1" odxf="1" dxf="1" numFmtId="19">
    <nc r="U7">
      <v>43545</v>
    </nc>
    <odxf>
      <numFmt numFmtId="0" formatCode="General"/>
    </odxf>
    <ndxf>
      <numFmt numFmtId="19" formatCode="m/d/yyyy"/>
    </ndxf>
  </rcc>
  <rdn rId="0" localSheetId="1" customView="1" name="Z_1797CFFA_3390_4254_8FA9_2F25D66B4F1A_.wvu.PrintArea" hidden="1" oldHidden="1">
    <formula>'B-01-03'!$A$9:$U$40</formula>
  </rdn>
  <rdn rId="0" localSheetId="1" customView="1" name="Z_1797CFFA_3390_4254_8FA9_2F25D66B4F1A_.wvu.Rows" hidden="1" oldHidden="1">
    <formula>'B-01-03'!$1:$8</formula>
  </rdn>
  <rcv guid="{1797CFFA-3390-4254-8FA9-2F25D66B4F1A}" action="add"/>
  <rsnm rId="132" sheetId="1" oldName="[B-01-03.xlsx]Sheet1" newName="[B-01-03.xlsx]B-01-03"/>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 sId="1" numFmtId="34">
    <oc r="L17">
      <v>35.755410919999996</v>
    </oc>
    <nc r="L17">
      <v>33.677293939999991</v>
    </nc>
  </rcc>
  <rcc rId="134" sId="1" numFmtId="34">
    <oc r="L18">
      <v>797.19718092000005</v>
    </oc>
    <nc r="L18">
      <v>776.15619533000017</v>
    </nc>
  </rcc>
  <rcc rId="135" sId="1" numFmtId="34">
    <oc r="L19">
      <v>79.058987209999998</v>
    </oc>
    <nc r="L19">
      <v>85.048202849999996</v>
    </nc>
  </rcc>
  <rcc rId="136" sId="1" numFmtId="34">
    <oc r="L20">
      <v>97.527470519330507</v>
    </oc>
    <nc r="L20">
      <v>83.576058417639985</v>
    </nc>
  </rcc>
  <rdn rId="0" localSheetId="1" customView="1" name="Z_449D6B9E_B785_4E84_ACAB_137323526370_.wvu.PrintArea" hidden="1" oldHidden="1">
    <formula>'B-01-03'!$A$9:$U$40</formula>
  </rdn>
  <rdn rId="0" localSheetId="1" customView="1" name="Z_449D6B9E_B785_4E84_ACAB_137323526370_.wvu.Rows" hidden="1" oldHidden="1">
    <formula>'B-01-03'!$1:$8</formula>
  </rdn>
  <rcv guid="{449D6B9E-B785-4E84-ACAB-137323526370}"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 sId="1" numFmtId="34">
    <oc r="L23">
      <v>399.40648558164673</v>
    </oc>
    <nc r="L23">
      <v>419.17271086678829</v>
    </nc>
  </rcc>
  <rcv guid="{449D6B9E-B785-4E84-ACAB-137323526370}" action="delete"/>
  <rdn rId="0" localSheetId="1" customView="1" name="Z_449D6B9E_B785_4E84_ACAB_137323526370_.wvu.PrintArea" hidden="1" oldHidden="1">
    <formula>'B-01-03'!$A$9:$U$40</formula>
    <oldFormula>'B-01-03'!$A$9:$U$40</oldFormula>
  </rdn>
  <rdn rId="0" localSheetId="1" customView="1" name="Z_449D6B9E_B785_4E84_ACAB_137323526370_.wvu.Rows" hidden="1" oldHidden="1">
    <formula>'B-01-03'!$1:$8</formula>
    <oldFormula>'B-01-03'!$1:$8</oldFormula>
  </rdn>
  <rcv guid="{449D6B9E-B785-4E84-ACAB-13732352637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12">
      <v>2019</v>
    </oc>
    <nc r="B12">
      <v>2020</v>
    </nc>
  </rcc>
  <rcc rId="2" sId="1">
    <oc r="A23" t="inlineStr">
      <is>
        <t>* System OM&amp;A for 2020 to 2023 is determined based on the escalation factor identified in Exhibit A, Tab 4, Schedule 1</t>
      </is>
    </oc>
    <nc r="A23" t="inlineStr">
      <is>
        <t>* System OM&amp;A for 2021 and 2022 is determined based on the escalation factor identified in Exhibit A, Tab 4, Schedule 1</t>
      </is>
    </nc>
  </rcc>
  <rfmt sheetId="1" sqref="E17" start="0" length="0">
    <dxf>
      <border outline="0">
        <left style="medium">
          <color indexed="64"/>
        </left>
        <top style="medium">
          <color indexed="64"/>
        </top>
      </border>
    </dxf>
  </rfmt>
  <rfmt sheetId="1" sqref="F17" start="0" length="0">
    <dxf>
      <border outline="0">
        <left style="medium">
          <color indexed="64"/>
        </left>
        <top style="medium">
          <color indexed="64"/>
        </top>
      </border>
    </dxf>
  </rfmt>
  <rfmt sheetId="1" sqref="E18" start="0" length="0">
    <dxf>
      <border outline="0">
        <left style="medium">
          <color indexed="64"/>
        </left>
        <top style="medium">
          <color indexed="64"/>
        </top>
      </border>
    </dxf>
  </rfmt>
  <rfmt sheetId="1" sqref="F18" start="0" length="0">
    <dxf>
      <border outline="0">
        <left style="medium">
          <color indexed="64"/>
        </left>
      </border>
    </dxf>
  </rfmt>
  <rfmt sheetId="1" sqref="E19" start="0" length="0">
    <dxf>
      <border outline="0">
        <left style="medium">
          <color indexed="64"/>
        </left>
        <top style="medium">
          <color indexed="64"/>
        </top>
      </border>
    </dxf>
  </rfmt>
  <rfmt sheetId="1" sqref="F19" start="0" length="0">
    <dxf>
      <border outline="0">
        <left style="medium">
          <color indexed="64"/>
        </left>
      </border>
    </dxf>
  </rfmt>
  <rfmt sheetId="1" sqref="E20" start="0" length="0">
    <dxf>
      <border outline="0">
        <left style="medium">
          <color indexed="64"/>
        </left>
        <top style="medium">
          <color indexed="64"/>
        </top>
      </border>
    </dxf>
  </rfmt>
  <rfmt sheetId="1" sqref="F20" start="0" length="0">
    <dxf>
      <border outline="0">
        <left style="medium">
          <color indexed="64"/>
        </left>
      </border>
    </dxf>
  </rfmt>
  <rfmt sheetId="1" sqref="H17" start="0" length="0">
    <dxf>
      <border outline="0">
        <left/>
        <top/>
      </border>
    </dxf>
  </rfmt>
  <rfmt sheetId="1" sqref="I17" start="0" length="0">
    <dxf>
      <border outline="0">
        <left/>
        <top/>
      </border>
    </dxf>
  </rfmt>
  <rfmt sheetId="1" sqref="H18" start="0" length="0">
    <dxf>
      <border outline="0">
        <left/>
        <top/>
      </border>
    </dxf>
  </rfmt>
  <rfmt sheetId="1" sqref="I18" start="0" length="0">
    <dxf>
      <border outline="0">
        <left/>
      </border>
    </dxf>
  </rfmt>
  <rfmt sheetId="1" sqref="H19" start="0" length="0">
    <dxf>
      <border outline="0">
        <left/>
        <top/>
      </border>
    </dxf>
  </rfmt>
  <rfmt sheetId="1" sqref="I19" start="0" length="0">
    <dxf>
      <border outline="0">
        <left/>
      </border>
    </dxf>
  </rfmt>
  <rfmt sheetId="1" sqref="H20" start="0" length="0">
    <dxf>
      <border outline="0">
        <left/>
        <top/>
      </border>
    </dxf>
  </rfmt>
  <rfmt sheetId="1" sqref="I20" start="0" length="0">
    <dxf>
      <border outline="0">
        <left/>
      </border>
    </dxf>
  </rfmt>
  <rcc rId="3" sId="1" numFmtId="34">
    <oc r="N18">
      <v>785.40010184894436</v>
    </oc>
    <nc r="N18"/>
  </rcc>
  <rcc rId="4" sId="1" numFmtId="34">
    <oc r="N19">
      <v>75.626342813981069</v>
    </oc>
    <nc r="N19"/>
  </rcc>
  <rcc rId="5" sId="1" numFmtId="34">
    <oc r="N20">
      <v>119.68445309750001</v>
    </oc>
    <nc r="N20"/>
  </rcc>
  <rrc rId="6" sId="1" ref="A21:XFD21" action="insertRow"/>
  <rfmt sheetId="1" sqref="A21" start="0" length="0">
    <dxf>
      <border outline="0">
        <bottom style="medium">
          <color indexed="64"/>
        </bottom>
      </border>
    </dxf>
  </rfmt>
  <rfmt sheetId="1" sqref="B21" start="0" length="0">
    <dxf>
      <border outline="0">
        <bottom style="medium">
          <color indexed="64"/>
        </bottom>
      </border>
    </dxf>
  </rfmt>
  <rfmt sheetId="1" sqref="C21" start="0" length="0">
    <dxf>
      <border outline="0">
        <bottom style="medium">
          <color indexed="64"/>
        </bottom>
      </border>
    </dxf>
  </rfmt>
  <rfmt sheetId="1" sqref="D21" start="0" length="0">
    <dxf>
      <border outline="0">
        <bottom style="medium">
          <color indexed="64"/>
        </bottom>
      </border>
    </dxf>
  </rfmt>
  <rfmt sheetId="1" sqref="E21" start="0" length="0">
    <dxf>
      <border outline="0">
        <left style="medium">
          <color indexed="64"/>
        </left>
        <bottom style="medium">
          <color indexed="64"/>
        </bottom>
      </border>
    </dxf>
  </rfmt>
  <rfmt sheetId="1" sqref="F21" start="0" length="0">
    <dxf>
      <border outline="0">
        <left style="medium">
          <color indexed="64"/>
        </left>
        <bottom style="medium">
          <color indexed="64"/>
        </bottom>
      </border>
    </dxf>
  </rfmt>
  <rfmt sheetId="1" sqref="G21" start="0" length="0">
    <dxf>
      <border outline="0">
        <bottom style="medium">
          <color indexed="64"/>
        </bottom>
      </border>
    </dxf>
  </rfmt>
  <rfmt sheetId="1" sqref="H21" start="0" length="0">
    <dxf>
      <border outline="0">
        <bottom style="medium">
          <color indexed="64"/>
        </bottom>
      </border>
    </dxf>
  </rfmt>
  <rfmt sheetId="1" sqref="I21" start="0" length="0">
    <dxf>
      <border outline="0">
        <bottom style="medium">
          <color indexed="64"/>
        </bottom>
      </border>
    </dxf>
  </rfmt>
  <rfmt sheetId="1" sqref="J21" start="0" length="0">
    <dxf>
      <border outline="0">
        <bottom style="medium">
          <color indexed="64"/>
        </bottom>
      </border>
    </dxf>
  </rfmt>
  <rfmt sheetId="1" sqref="K21" start="0" length="0">
    <dxf>
      <border outline="0">
        <bottom style="medium">
          <color indexed="64"/>
        </bottom>
      </border>
    </dxf>
  </rfmt>
  <rfmt sheetId="1" sqref="L21" start="0" length="0">
    <dxf>
      <border outline="0">
        <bottom style="medium">
          <color indexed="64"/>
        </bottom>
      </border>
    </dxf>
  </rfmt>
  <rfmt sheetId="1" sqref="M21" start="0" length="0">
    <dxf>
      <border outline="0">
        <bottom style="medium">
          <color indexed="64"/>
        </bottom>
      </border>
    </dxf>
  </rfmt>
  <rfmt sheetId="1" sqref="N21" start="0" length="0">
    <dxf>
      <border outline="0">
        <left style="medium">
          <color indexed="64"/>
        </left>
        <bottom style="medium">
          <color indexed="64"/>
        </bottom>
      </border>
    </dxf>
  </rfmt>
  <rfmt sheetId="1" sqref="O21" start="0" length="0">
    <dxf>
      <border outline="0">
        <left style="medium">
          <color indexed="64"/>
        </left>
        <bottom style="medium">
          <color indexed="64"/>
        </bottom>
      </border>
    </dxf>
  </rfmt>
  <rfmt sheetId="1" sqref="P21" start="0" length="0">
    <dxf>
      <border outline="0">
        <bottom style="medium">
          <color indexed="64"/>
        </bottom>
      </border>
    </dxf>
  </rfmt>
  <rfmt sheetId="1" sqref="Q21" start="0" length="0">
    <dxf>
      <border outline="0">
        <bottom style="medium">
          <color indexed="64"/>
        </bottom>
      </border>
    </dxf>
  </rfmt>
  <rfmt sheetId="1" sqref="R21" start="0" length="0">
    <dxf>
      <border outline="0">
        <bottom style="medium">
          <color indexed="64"/>
        </bottom>
      </border>
    </dxf>
  </rfmt>
  <rfmt sheetId="1" sqref="S21" start="0" length="0">
    <dxf>
      <border outline="0">
        <bottom style="medium">
          <color indexed="64"/>
        </bottom>
      </border>
    </dxf>
  </rfmt>
  <rfmt sheetId="1" sqref="T21" start="0" length="0">
    <dxf>
      <border outline="0">
        <bottom style="medium">
          <color indexed="64"/>
        </bottom>
      </border>
    </dxf>
  </rfmt>
  <rfmt sheetId="1" sqref="U21" start="0" length="0">
    <dxf>
      <border outline="0">
        <bottom style="medium">
          <color indexed="64"/>
        </bottom>
      </border>
    </dxf>
  </rfmt>
  <rcc rId="7" sId="1">
    <nc r="A21" t="inlineStr">
      <is>
        <t>Progressive Productivity</t>
      </is>
    </nc>
  </rcc>
  <rcc rId="8" sId="1" numFmtId="34">
    <oc r="B17">
      <v>35.800000000000004</v>
    </oc>
    <nc r="B17">
      <v>56.656999999999996</v>
    </nc>
  </rcc>
  <rcc rId="9" sId="1" numFmtId="34">
    <oc r="B18">
      <v>570.81500000000005</v>
    </oc>
    <nc r="B18">
      <v>536.55799999999999</v>
    </nc>
  </rcc>
  <rcc rId="10" sId="1" numFmtId="34">
    <oc r="B19">
      <v>159.77899999999997</v>
    </oc>
    <nc r="B19">
      <v>189.87899999999999</v>
    </nc>
  </rcc>
  <rcc rId="11" sId="1" numFmtId="34">
    <oc r="B20">
      <v>132.83499999999998</v>
    </oc>
    <nc r="B20">
      <v>116.28400000000001</v>
    </nc>
  </rcc>
  <rcc rId="12" sId="1" numFmtId="34">
    <oc r="B23">
      <v>449.8</v>
    </oc>
    <nc r="B23">
      <v>431.2</v>
    </nc>
  </rcc>
  <rcc rId="13" sId="1" odxf="1" dxf="1" numFmtId="34">
    <oc r="C23">
      <v>399.5</v>
    </oc>
    <nc r="C23">
      <v>441.6</v>
    </nc>
    <odxf>
      <border outline="0">
        <left/>
      </border>
    </odxf>
    <ndxf>
      <border outline="0">
        <left style="medium">
          <color indexed="64"/>
        </left>
      </border>
    </ndxf>
  </rcc>
  <rcc rId="14" sId="1" odxf="1" dxf="1" numFmtId="34">
    <oc r="E23">
      <v>431.2</v>
    </oc>
    <nc r="E23">
      <v>436.8</v>
    </nc>
    <ndxf>
      <border outline="0">
        <left style="medium">
          <color indexed="64"/>
        </left>
      </border>
    </ndxf>
  </rcc>
  <rcc rId="15" sId="1" numFmtId="34">
    <oc r="F23">
      <v>441.6</v>
    </oc>
    <nc r="F23">
      <v>408.1</v>
    </nc>
  </rcc>
  <rcc rId="16" sId="1" odxf="1" dxf="1" numFmtId="34">
    <oc r="H23">
      <v>436.8</v>
    </oc>
    <nc r="H23">
      <v>397.7</v>
    </nc>
    <ndxf>
      <border outline="0">
        <left/>
      </border>
    </ndxf>
  </rcc>
  <rcc rId="17" sId="1" odxf="1" dxf="1" numFmtId="34">
    <oc r="I23">
      <v>408.1</v>
    </oc>
    <nc r="I23">
      <v>385</v>
    </nc>
    <ndxf>
      <border outline="0">
        <left/>
      </border>
    </ndxf>
  </rcc>
  <rcc rId="18" sId="1" numFmtId="34">
    <oc r="N23">
      <v>394.3</v>
    </oc>
    <nc r="N23"/>
  </rcc>
  <rcc rId="19" sId="1" numFmtId="34">
    <oc r="C17">
      <v>17.528880500000007</v>
    </oc>
    <nc r="C17">
      <v>7.6514131200000026</v>
    </nc>
  </rcc>
  <rcc rId="20" sId="1" numFmtId="34">
    <oc r="C18">
      <v>614.2705555</v>
    </oc>
    <nc r="C18">
      <v>688.83840626999995</v>
    </nc>
  </rcc>
  <rcc rId="21" sId="1" numFmtId="34">
    <oc r="C19">
      <v>114.0309563</v>
    </oc>
    <nc r="C19">
      <v>157.88885422999991</v>
    </nc>
  </rcc>
  <rcc rId="22" sId="1" numFmtId="34">
    <oc r="C20">
      <v>98.816329916440125</v>
    </oc>
    <nc r="C20">
      <v>88.604288234670449</v>
    </nc>
  </rcc>
  <rfmt sheetId="1" sqref="B17:C21">
    <dxf>
      <fill>
        <patternFill>
          <bgColor rgb="FF92D050"/>
        </patternFill>
      </fill>
    </dxf>
  </rfmt>
  <rcc rId="23" sId="1" numFmtId="34">
    <oc r="E17">
      <v>19.837</v>
    </oc>
    <nc r="E17">
      <v>61.134999999999998</v>
    </nc>
  </rcc>
  <rcc rId="24" sId="1" numFmtId="34">
    <oc r="E18">
      <v>573.37799999999993</v>
    </oc>
    <nc r="E18">
      <v>510.654</v>
    </nc>
  </rcc>
  <rcc rId="25" sId="1" numFmtId="34">
    <oc r="E19">
      <v>189.87899999999999</v>
    </oc>
    <nc r="E19">
      <v>179.95800000000003</v>
    </nc>
  </rcc>
  <rcc rId="26" sId="1" numFmtId="34">
    <oc r="E20">
      <v>116.28400000000001</v>
    </oc>
    <nc r="E20">
      <v>114.589</v>
    </nc>
  </rcc>
  <rfmt sheetId="1" sqref="E17:E20">
    <dxf>
      <fill>
        <patternFill>
          <bgColor rgb="FF92D050"/>
        </patternFill>
      </fill>
    </dxf>
  </rfmt>
  <rfmt sheetId="1" sqref="E17:E21">
    <dxf>
      <fill>
        <patternFill>
          <bgColor rgb="FF92D050"/>
        </patternFill>
      </fill>
    </dxf>
  </rfmt>
  <rcc rId="27" sId="1" numFmtId="34">
    <oc r="F17">
      <v>8.0962399200000039</v>
    </oc>
    <nc r="F17">
      <v>16.991072290000002</v>
    </nc>
  </rcc>
  <rcc rId="28" sId="1" numFmtId="34">
    <oc r="F18">
      <v>688.39357946999996</v>
    </oc>
    <nc r="F18">
      <v>733.92809911000006</v>
    </nc>
  </rcc>
  <rcc rId="29" sId="1" numFmtId="34">
    <oc r="F19">
      <v>157.88885422999991</v>
    </oc>
    <nc r="F19">
      <v>140.89945508000008</v>
    </nc>
  </rcc>
  <rcc rId="30" sId="1" numFmtId="34">
    <oc r="F20">
      <v>88.604288234670449</v>
    </oc>
    <nc r="F20">
      <v>94.833596872723376</v>
    </nc>
  </rcc>
  <rfmt sheetId="1" sqref="F17:F21">
    <dxf>
      <fill>
        <patternFill>
          <bgColor rgb="FF92D050"/>
        </patternFill>
      </fill>
    </dxf>
  </rfmt>
  <rcc rId="31" sId="1" numFmtId="34">
    <oc r="H17">
      <v>31.795000000000002</v>
    </oc>
    <nc r="H17">
      <v>33.281702160000009</v>
    </nc>
  </rcc>
  <rcc rId="32" sId="1" numFmtId="34">
    <oc r="H18">
      <v>539.99400000000003</v>
    </oc>
    <nc r="H18">
      <v>733.74748780000004</v>
    </nc>
  </rcc>
  <rcc rId="33" sId="1" numFmtId="34">
    <oc r="H19">
      <v>179.95800000000003</v>
    </oc>
    <nc r="H19">
      <v>96.985347950000005</v>
    </nc>
  </rcc>
  <rcc rId="34" sId="1" numFmtId="34">
    <oc r="H20">
      <v>114.589</v>
    </oc>
    <nc r="H20">
      <v>85.969265300460989</v>
    </nc>
  </rcc>
  <rfmt sheetId="1" sqref="H17:H20">
    <dxf>
      <fill>
        <patternFill>
          <bgColor rgb="FF92D050"/>
        </patternFill>
      </fill>
    </dxf>
  </rfmt>
  <rfmt sheetId="1" sqref="H17:H21">
    <dxf>
      <fill>
        <patternFill>
          <bgColor rgb="FF92D050"/>
        </patternFill>
      </fill>
    </dxf>
  </rfmt>
  <rcc rId="35" sId="1" numFmtId="34">
    <oc r="I17">
      <v>15.212357220000001</v>
    </oc>
    <nc r="I17">
      <v>42.710032250000026</v>
    </nc>
  </rcc>
  <rcc rId="36" sId="1" numFmtId="34">
    <oc r="I18">
      <v>735.70681417999992</v>
    </oc>
    <nc r="I18">
      <v>740.67662346999998</v>
    </nc>
  </rcc>
  <rcc rId="37" sId="1" numFmtId="34">
    <oc r="I19">
      <v>140.89945508000008</v>
    </oc>
    <nc r="I19">
      <v>93.548592450000015</v>
    </nc>
  </rcc>
  <rcc rId="38" sId="1" numFmtId="34">
    <oc r="I20">
      <v>94.833596872723376</v>
    </oc>
    <nc r="I20">
      <v>76.925183097468263</v>
    </nc>
  </rcc>
  <rfmt sheetId="1" sqref="I17:I21">
    <dxf>
      <fill>
        <patternFill>
          <bgColor rgb="FF92D050"/>
        </patternFill>
      </fill>
    </dxf>
  </rfmt>
  <rcc rId="39" sId="1" numFmtId="34">
    <oc r="K17">
      <v>34.382924060000008</v>
    </oc>
    <nc r="K17">
      <v>24.264806197074535</v>
    </nc>
  </rcc>
  <rcc rId="40" sId="1" numFmtId="34">
    <oc r="K18">
      <v>732.64626590000012</v>
    </oc>
    <nc r="K18">
      <v>780.40152684894429</v>
    </nc>
  </rcc>
  <rcc rId="41" sId="1" numFmtId="34">
    <oc r="K19">
      <v>96.985347950000005</v>
    </oc>
    <nc r="K19">
      <v>75.626342813981069</v>
    </nc>
  </rcc>
  <rcc rId="42" sId="1" numFmtId="34">
    <oc r="K20">
      <v>85.969265300460989</v>
    </oc>
    <nc r="K20">
      <v>119.68445309750001</v>
    </nc>
  </rcc>
  <rfmt sheetId="1" sqref="K17:K21">
    <dxf>
      <fill>
        <patternFill>
          <bgColor rgb="FF92D050"/>
        </patternFill>
      </fill>
    </dxf>
  </rfmt>
  <rcc rId="43" sId="1" numFmtId="34">
    <oc r="L17">
      <v>43.583494100000024</v>
    </oc>
    <nc r="L17">
      <v>35.755410919999996</v>
    </nc>
  </rcc>
  <rcc rId="44" sId="1" numFmtId="34">
    <oc r="L18">
      <v>739.80316161999997</v>
    </oc>
    <nc r="L18">
      <v>797.19718092000005</v>
    </nc>
  </rcc>
  <rcc rId="45" sId="1" numFmtId="34">
    <oc r="L19">
      <v>93.548592450000015</v>
    </oc>
    <nc r="L19">
      <v>79.058987209999998</v>
    </nc>
  </rcc>
  <rcc rId="46" sId="1" numFmtId="34">
    <oc r="L20">
      <v>76.925183097468263</v>
    </oc>
    <nc r="L20">
      <v>97.527470519330507</v>
    </nc>
  </rcc>
  <rfmt sheetId="1" sqref="L17:L21">
    <dxf>
      <fill>
        <patternFill>
          <bgColor rgb="FF92D050"/>
        </patternFill>
      </fill>
    </dxf>
  </rfmt>
  <rcc rId="47" sId="1" numFmtId="34">
    <oc r="N17">
      <v>19.266231197074536</v>
    </oc>
    <nc r="N17"/>
  </rcc>
  <rcc rId="48" sId="1" numFmtId="34">
    <oc r="O17">
      <v>43.842405782218137</v>
    </oc>
    <nc r="O17">
      <v>45.112350800870551</v>
    </nc>
  </rcc>
  <rcc rId="49" sId="1" numFmtId="34">
    <oc r="O18">
      <v>773.33609132962033</v>
    </oc>
    <nc r="O18">
      <v>773.28323578563891</v>
    </nc>
  </rcc>
  <rcc rId="50" sId="1" numFmtId="34">
    <oc r="O19">
      <v>70.656643101970175</v>
    </oc>
    <nc r="O19">
      <v>103.76429572744135</v>
    </nc>
  </rcc>
  <rcc rId="51" sId="1" numFmtId="34">
    <oc r="O20">
      <v>112.59062918910864</v>
    </oc>
    <nc r="O20">
      <v>116.3312722955753</v>
    </nc>
  </rcc>
  <rrc rId="52" sId="1" ref="A25:XFD25" action="insertRow"/>
  <rrc rId="53" sId="1" ref="A26:XFD26" action="insertRow"/>
  <rcc rId="54" sId="1">
    <nc r="A25" t="inlineStr">
      <is>
        <t>** 2018 is a forecast</t>
      </is>
    </nc>
  </rcc>
  <rcc rId="55" sId="1">
    <nc r="A26" t="inlineStr">
      <is>
        <t>*** 2019 is Bridge Year Forecast</t>
      </is>
    </nc>
  </rcc>
  <rfmt sheetId="1" sqref="O17:O21">
    <dxf>
      <fill>
        <patternFill>
          <bgColor rgb="FF92D050"/>
        </patternFill>
      </fill>
    </dxf>
  </rfmt>
  <rcc rId="56" sId="1" numFmtId="34">
    <oc r="Q17">
      <v>7.1861583250576473</v>
    </oc>
    <nc r="Q17">
      <v>24.759644370342603</v>
    </nc>
  </rcc>
  <rcc rId="57" sId="1" numFmtId="34">
    <oc r="R17">
      <v>12.440168509632565</v>
    </oc>
    <nc r="R17">
      <v>11.345208612355966</v>
    </nc>
  </rcc>
  <rcc rId="58" sId="1" numFmtId="34">
    <oc r="S17">
      <v>16.563210537755435</v>
    </oc>
    <nc r="S17">
      <v>11.685580224521647</v>
    </nc>
  </rcc>
  <rcc rId="59" sId="1" numFmtId="34">
    <oc r="T17">
      <v>13.29158628044398</v>
    </oc>
    <nc r="T17">
      <v>12.710264391621324</v>
    </nc>
  </rcc>
  <rcc rId="60" sId="1" numFmtId="34">
    <oc r="U17">
      <v>12.226184105822014</v>
    </oc>
    <nc r="U17">
      <v>4.1221409550767216</v>
    </nc>
  </rcc>
  <rcc rId="61" sId="1" numFmtId="34">
    <oc r="Q18">
      <v>843.57432920867382</v>
    </oc>
    <nc r="Q18">
      <v>865.22041186633828</v>
    </nc>
  </rcc>
  <rcc rId="62" sId="1" numFmtId="34">
    <oc r="R18">
      <v>922.05602705234867</v>
    </oc>
    <nc r="R18">
      <v>1103.1439685968253</v>
    </nc>
  </rcc>
  <rcc rId="63" sId="1" numFmtId="34">
    <oc r="S18">
      <v>1115.6718078590814</v>
    </oc>
    <nc r="S18">
      <v>1172.7801180541387</v>
    </nc>
  </rcc>
  <rcc rId="64" sId="1" numFmtId="34">
    <oc r="T18">
      <v>1089.4956031802215</v>
    </oc>
    <nc r="T18">
      <v>1177.4037893123959</v>
    </nc>
  </rcc>
  <rcc rId="65" sId="1" numFmtId="34">
    <oc r="U18">
      <v>1034.3519329603507</v>
    </oc>
    <nc r="U18">
      <v>1193.7741112549622</v>
    </nc>
  </rcc>
  <rcc rId="66" sId="1" numFmtId="34">
    <oc r="Q19">
      <v>143.00956212690002</v>
    </oc>
    <nc r="Q19">
      <v>204.11666685823425</v>
    </nc>
  </rcc>
  <rcc rId="67" sId="1" numFmtId="34">
    <oc r="R19">
      <v>148.68571584585561</v>
    </oc>
    <nc r="R19">
      <v>148.16649185717003</v>
    </nc>
  </rcc>
  <rcc rId="68" sId="1" numFmtId="34">
    <oc r="S19">
      <v>106.47266654559468</v>
    </oc>
    <nc r="S19">
      <v>151.79872826865852</v>
    </nc>
  </rcc>
  <rcc rId="69" sId="1" numFmtId="34">
    <oc r="T19">
      <v>182.30266230321021</v>
    </oc>
    <nc r="T19">
      <v>174.26754845454204</v>
    </nc>
  </rcc>
  <rcc rId="70" sId="1" numFmtId="34">
    <oc r="U19">
      <v>297.82388339498601</v>
    </oc>
    <nc r="U19">
      <v>204.18251888969687</v>
    </nc>
  </rcc>
  <rcc rId="71" sId="1" numFmtId="34">
    <oc r="Q20">
      <v>136.66190181025297</v>
    </oc>
    <nc r="Q20">
      <v>115.37938311474365</v>
    </nc>
  </rcc>
  <rcc rId="72" sId="1" numFmtId="34">
    <oc r="R20">
      <v>93.615727467195228</v>
    </oc>
    <nc r="R20">
      <v>94.37722577775331</v>
    </nc>
  </rcc>
  <rcc rId="73" sId="1" numFmtId="34">
    <oc r="S20">
      <v>85.102907280623484</v>
    </oc>
    <nc r="S20">
      <v>94.73421106635567</v>
    </nc>
  </rcc>
  <rcc rId="74" sId="1" numFmtId="34">
    <oc r="T20">
      <v>100.6510679538749</v>
    </oc>
    <nc r="T20">
      <v>83.625515001350152</v>
    </nc>
  </rcc>
  <rcc rId="75" sId="1" numFmtId="34">
    <oc r="U20">
      <v>80.492354071432146</v>
    </oc>
    <nc r="U20">
      <v>58.918965747264259</v>
    </nc>
  </rcc>
  <rcc rId="76" sId="1" numFmtId="34">
    <nc r="Q21">
      <v>-17.00000004</v>
    </nc>
  </rcc>
  <rcc rId="77" sId="1" numFmtId="34">
    <nc r="R21">
      <v>-39</v>
    </nc>
  </rcc>
  <rcc rId="78" sId="1" numFmtId="34">
    <nc r="S21">
      <v>-60.999999959999997</v>
    </nc>
  </rcc>
  <rcc rId="79" sId="1" numFmtId="34">
    <nc r="T21">
      <v>-78</v>
    </nc>
  </rcc>
  <rcc rId="80" sId="1" numFmtId="34">
    <nc r="U21">
      <v>-91.000000080000007</v>
    </nc>
  </rcc>
  <rcc rId="81" sId="1">
    <oc r="Q22">
      <f>SUM(Q17:Q20)</f>
    </oc>
    <nc r="Q22">
      <f>SUM(Q17:Q21)</f>
    </nc>
  </rcc>
  <rcc rId="82" sId="1">
    <oc r="R22">
      <f>SUM(R17:R20)</f>
    </oc>
    <nc r="R22">
      <f>SUM(R17:R21)</f>
    </nc>
  </rcc>
  <rcc rId="83" sId="1">
    <oc r="S22">
      <f>SUM(S17:S20)</f>
    </oc>
    <nc r="S22">
      <f>SUM(S17:S21)</f>
    </nc>
  </rcc>
  <rcc rId="84" sId="1">
    <oc r="T22">
      <f>SUM(T17:T20)</f>
    </oc>
    <nc r="T22">
      <f>SUM(T17:T21)</f>
    </nc>
  </rcc>
  <rcc rId="85" sId="1">
    <oc r="U22">
      <f>SUM(U17:U20)</f>
    </oc>
    <nc r="U22">
      <f>SUM(U17:U21)</f>
    </nc>
  </rcc>
  <rfmt sheetId="1" sqref="Q17:U21">
    <dxf>
      <fill>
        <patternFill>
          <bgColor rgb="FF92D050"/>
        </patternFill>
      </fill>
    </dxf>
  </rfmt>
  <rcc rId="86" sId="1">
    <oc r="T23" t="inlineStr">
      <is>
        <t>*</t>
      </is>
    </oc>
    <nc r="T23" t="inlineStr">
      <is>
        <t>N/A</t>
      </is>
    </nc>
  </rcc>
  <rcc rId="87" sId="1">
    <oc r="U23" t="inlineStr">
      <is>
        <t>*</t>
      </is>
    </oc>
    <nc r="U23" t="inlineStr">
      <is>
        <t>N/A</t>
      </is>
    </nc>
  </rcc>
  <rcc rId="88" sId="1" numFmtId="34">
    <oc r="Q23">
      <v>413</v>
    </oc>
    <nc r="Q23">
      <v>359.28007658711874</v>
    </nc>
  </rcc>
  <rfmt sheetId="1" sqref="Q23">
    <dxf>
      <fill>
        <patternFill>
          <bgColor rgb="FF92D050"/>
        </patternFill>
      </fill>
    </dxf>
  </rfmt>
  <rcc rId="89" sId="1" numFmtId="34">
    <oc r="O23">
      <v>395.1</v>
    </oc>
    <nc r="O23">
      <v>342.28219713791731</v>
    </nc>
  </rcc>
  <rfmt sheetId="1" sqref="O23">
    <dxf>
      <fill>
        <patternFill>
          <bgColor rgb="FF92D050"/>
        </patternFill>
      </fill>
    </dxf>
  </rfmt>
  <rfmt sheetId="1" sqref="B23">
    <dxf>
      <fill>
        <patternFill>
          <bgColor rgb="FF92D050"/>
        </patternFill>
      </fill>
    </dxf>
  </rfmt>
  <rfmt sheetId="1" sqref="C23">
    <dxf>
      <fill>
        <patternFill>
          <bgColor rgb="FF92D050"/>
        </patternFill>
      </fill>
    </dxf>
  </rfmt>
  <rfmt sheetId="1" sqref="E23">
    <dxf>
      <fill>
        <patternFill>
          <bgColor rgb="FF92D050"/>
        </patternFill>
      </fill>
    </dxf>
  </rfmt>
  <rfmt sheetId="1" sqref="F23">
    <dxf>
      <fill>
        <patternFill>
          <bgColor rgb="FF92D050"/>
        </patternFill>
      </fill>
    </dxf>
  </rfmt>
  <rfmt sheetId="1" sqref="I23">
    <dxf>
      <fill>
        <patternFill>
          <bgColor rgb="FF92D050"/>
        </patternFill>
      </fill>
    </dxf>
  </rfmt>
  <rfmt sheetId="1" sqref="H23">
    <dxf>
      <fill>
        <patternFill>
          <bgColor rgb="FF92D050"/>
        </patternFill>
      </fill>
    </dxf>
  </rfmt>
  <rcc rId="90" sId="1" numFmtId="34">
    <oc r="K23">
      <v>397.7</v>
    </oc>
    <nc r="K23">
      <v>394.32988985346572</v>
    </nc>
  </rcc>
  <rfmt sheetId="1" sqref="K23">
    <dxf>
      <fill>
        <patternFill>
          <bgColor rgb="FF92D050"/>
        </patternFill>
      </fill>
    </dxf>
  </rfmt>
  <rcc rId="91" sId="1" numFmtId="34">
    <oc r="L23">
      <v>385</v>
    </oc>
    <nc r="L23">
      <v>399.40648558164673</v>
    </nc>
  </rcc>
  <rfmt sheetId="1" sqref="L23">
    <dxf>
      <fill>
        <patternFill>
          <bgColor rgb="FF92D050"/>
        </patternFill>
      </fill>
    </dxf>
  </rfmt>
  <rfmt sheetId="1" sqref="R23:U23">
    <dxf>
      <fill>
        <patternFill>
          <bgColor rgb="FF92D050"/>
        </patternFill>
      </fill>
    </dxf>
  </rfmt>
  <rfmt sheetId="1" sqref="B17:C21 B23:C23 E17:F21 E23:F23 H17:I21 H23:I23 K17:L21 K23:L23 O17:O21 O23 Q17:U21 Q23:U23">
    <dxf>
      <fill>
        <patternFill>
          <bgColor theme="6" tint="0.79998168889431442"/>
        </patternFill>
      </fill>
    </dxf>
  </rfmt>
  <rdn rId="0" localSheetId="1" customView="1" name="Z_97EC67DE_7B5C_4F08_AE9C_F362DA4C8743_.wvu.PrintArea" hidden="1" oldHidden="1">
    <formula>Sheet1!$A$9:$U$40</formula>
  </rdn>
  <rcv guid="{97EC67DE-7B5C-4F08-AE9C-F362DA4C8743}"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 sId="1" numFmtId="34">
    <oc r="L19">
      <v>85.048202849999996</v>
    </oc>
    <nc r="L19">
      <v>73.857387070000001</v>
    </nc>
  </rcc>
  <rcv guid="{449D6B9E-B785-4E84-ACAB-137323526370}" action="delete"/>
  <rdn rId="0" localSheetId="1" customView="1" name="Z_449D6B9E_B785_4E84_ACAB_137323526370_.wvu.PrintArea" hidden="1" oldHidden="1">
    <formula>'B-01-03'!$A$9:$U$40</formula>
    <oldFormula>'B-01-03'!$A$9:$U$40</oldFormula>
  </rdn>
  <rdn rId="0" localSheetId="1" customView="1" name="Z_449D6B9E_B785_4E84_ACAB_137323526370_.wvu.Rows" hidden="1" oldHidden="1">
    <formula>'B-01-03'!$1:$8</formula>
    <oldFormula>'B-01-03'!$1:$8</oldFormula>
  </rdn>
  <rcv guid="{449D6B9E-B785-4E84-ACAB-137323526370}"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17:M20 L22 M22">
    <dxf>
      <fill>
        <patternFill>
          <bgColor rgb="FFFFFF00"/>
        </patternFill>
      </fill>
    </dxf>
  </rfmt>
  <rfmt sheetId="1" sqref="L23 M23">
    <dxf>
      <fill>
        <patternFill>
          <bgColor rgb="FFFFFF00"/>
        </patternFill>
      </fill>
    </dxf>
  </rfmt>
  <rrc rId="145" sId="1" ref="A22:XFD22" action="insertRow"/>
  <rrc rId="146" sId="1" ref="A26:XFD26" action="deleteRow">
    <rfmt sheetId="1" xfDxf="1" sqref="A26:XFD26" start="0" length="0"/>
    <rcc rId="0" sId="1" dxf="1">
      <nc r="A26" t="inlineStr">
        <is>
          <t>** 2018 is a forecast</t>
        </is>
      </nc>
      <ndxf>
        <font>
          <sz val="10"/>
          <color auto="1"/>
          <name val="Arial"/>
          <scheme val="none"/>
        </font>
        <protection locked="0"/>
      </ndxf>
    </rcc>
    <rfmt sheetId="1" sqref="B26" start="0" length="0">
      <dxf>
        <font>
          <sz val="10"/>
          <color auto="1"/>
          <name val="Arial"/>
          <scheme val="none"/>
        </font>
        <protection locked="0"/>
      </dxf>
    </rfmt>
    <rfmt sheetId="1" sqref="C26" start="0" length="0">
      <dxf>
        <font>
          <sz val="10"/>
          <color auto="1"/>
          <name val="Arial"/>
          <scheme val="none"/>
        </font>
        <protection locked="0"/>
      </dxf>
    </rfmt>
    <rfmt sheetId="1" sqref="D26" start="0" length="0">
      <dxf>
        <font>
          <sz val="10"/>
          <color auto="1"/>
          <name val="Arial"/>
          <scheme val="none"/>
        </font>
        <protection locked="0"/>
      </dxf>
    </rfmt>
    <rfmt sheetId="1" sqref="E26" start="0" length="0">
      <dxf>
        <font>
          <sz val="10"/>
          <color auto="1"/>
          <name val="Arial"/>
          <scheme val="none"/>
        </font>
        <protection locked="0"/>
      </dxf>
    </rfmt>
    <rfmt sheetId="1" sqref="F26" start="0" length="0">
      <dxf>
        <font>
          <sz val="10"/>
          <color auto="1"/>
          <name val="Arial"/>
          <scheme val="none"/>
        </font>
        <protection locked="0"/>
      </dxf>
    </rfmt>
    <rfmt sheetId="1" sqref="G26" start="0" length="0">
      <dxf>
        <font>
          <sz val="10"/>
          <color auto="1"/>
          <name val="Arial"/>
          <scheme val="none"/>
        </font>
        <protection locked="0"/>
      </dxf>
    </rfmt>
    <rfmt sheetId="1" sqref="H26" start="0" length="0">
      <dxf>
        <font>
          <sz val="10"/>
          <color auto="1"/>
          <name val="Arial"/>
          <scheme val="none"/>
        </font>
        <protection locked="0"/>
      </dxf>
    </rfmt>
    <rfmt sheetId="1" sqref="I26" start="0" length="0">
      <dxf>
        <font>
          <sz val="10"/>
          <color auto="1"/>
          <name val="Arial"/>
          <scheme val="none"/>
        </font>
        <protection locked="0"/>
      </dxf>
    </rfmt>
    <rfmt sheetId="1" sqref="J26" start="0" length="0">
      <dxf>
        <font>
          <sz val="10"/>
          <color auto="1"/>
          <name val="Arial"/>
          <scheme val="none"/>
        </font>
        <protection locked="0"/>
      </dxf>
    </rfmt>
    <rfmt sheetId="1" sqref="K26" start="0" length="0">
      <dxf>
        <font>
          <sz val="10"/>
          <color auto="1"/>
          <name val="Arial"/>
          <scheme val="none"/>
        </font>
        <protection locked="0"/>
      </dxf>
    </rfmt>
    <rfmt sheetId="1" sqref="L26" start="0" length="0">
      <dxf>
        <font>
          <sz val="10"/>
          <color auto="1"/>
          <name val="Arial"/>
          <scheme val="none"/>
        </font>
        <protection locked="0"/>
      </dxf>
    </rfmt>
    <rfmt sheetId="1" sqref="M26" start="0" length="0">
      <dxf>
        <font>
          <sz val="10"/>
          <color auto="1"/>
          <name val="Arial"/>
          <scheme val="none"/>
        </font>
        <protection locked="0"/>
      </dxf>
    </rfmt>
    <rfmt sheetId="1" sqref="N26" start="0" length="0">
      <dxf>
        <font>
          <sz val="10"/>
          <color auto="1"/>
          <name val="Arial"/>
          <scheme val="none"/>
        </font>
        <protection locked="0"/>
      </dxf>
    </rfmt>
    <rfmt sheetId="1" sqref="O26" start="0" length="0">
      <dxf>
        <font>
          <sz val="10"/>
          <color auto="1"/>
          <name val="Arial"/>
          <scheme val="none"/>
        </font>
        <protection locked="0"/>
      </dxf>
    </rfmt>
    <rfmt sheetId="1" sqref="P26" start="0" length="0">
      <dxf>
        <font>
          <sz val="10"/>
          <color auto="1"/>
          <name val="Arial"/>
          <scheme val="none"/>
        </font>
        <protection locked="0"/>
      </dxf>
    </rfmt>
    <rfmt sheetId="1" sqref="Q26" start="0" length="0">
      <dxf>
        <font>
          <sz val="10"/>
          <color auto="1"/>
          <name val="Arial"/>
          <scheme val="none"/>
        </font>
        <protection locked="0"/>
      </dxf>
    </rfmt>
    <rfmt sheetId="1" sqref="R26" start="0" length="0">
      <dxf>
        <font>
          <sz val="10"/>
          <color auto="1"/>
          <name val="Arial"/>
          <scheme val="none"/>
        </font>
        <protection locked="0"/>
      </dxf>
    </rfmt>
    <rfmt sheetId="1" sqref="S26" start="0" length="0">
      <dxf>
        <font>
          <sz val="10"/>
          <color auto="1"/>
          <name val="Arial"/>
          <scheme val="none"/>
        </font>
        <protection locked="0"/>
      </dxf>
    </rfmt>
    <rfmt sheetId="1" sqref="T26" start="0" length="0">
      <dxf>
        <font>
          <sz val="10"/>
          <color auto="1"/>
          <name val="Arial"/>
          <scheme val="none"/>
        </font>
        <protection locked="0"/>
      </dxf>
    </rfmt>
    <rfmt sheetId="1" sqref="U26" start="0" length="0">
      <dxf>
        <font>
          <sz val="10"/>
          <color auto="1"/>
          <name val="Arial"/>
          <scheme val="none"/>
        </font>
        <protection locked="0"/>
      </dxf>
    </rfmt>
  </rrc>
  <rrc rId="147" sId="1" ref="A27:XFD27" action="insertRow"/>
  <rcc rId="148" sId="1">
    <oc r="A26" t="inlineStr">
      <is>
        <t>*** 2019 is Bridge Year Forecast</t>
      </is>
    </oc>
    <nc r="A26" t="inlineStr">
      <is>
        <t>** 2019 is Bridge Year Forecast</t>
      </is>
    </nc>
  </rcc>
  <rcc rId="149" sId="1">
    <nc r="A27" t="inlineStr">
      <is>
        <t>*** The Directive Adjustment reflects the impact of the directive issued by Ontario’s Management Board of Cabinet on February 21, 2019 and the associated compensation framework they approved on March 7, 2019. Refer to Exhibit F, Tab 4, Schedule 1 for further details.</t>
      </is>
    </nc>
  </rcc>
  <rcc rId="150" sId="1" odxf="1" dxf="1">
    <nc r="A22" t="inlineStr">
      <is>
        <t>Directive Adjustment</t>
      </is>
    </nc>
    <ndxf>
      <border outline="0">
        <bottom style="medium">
          <color indexed="64"/>
        </bottom>
      </border>
    </ndxf>
  </rcc>
  <rfmt sheetId="1" sqref="B22" start="0" length="0">
    <dxf>
      <border outline="0">
        <bottom style="medium">
          <color indexed="64"/>
        </bottom>
      </border>
    </dxf>
  </rfmt>
  <rfmt sheetId="1" sqref="C22" start="0" length="0">
    <dxf>
      <border outline="0">
        <bottom style="medium">
          <color indexed="64"/>
        </bottom>
      </border>
    </dxf>
  </rfmt>
  <rfmt sheetId="1" sqref="D22" start="0" length="0">
    <dxf>
      <border outline="0">
        <bottom style="medium">
          <color indexed="64"/>
        </bottom>
      </border>
    </dxf>
  </rfmt>
  <rfmt sheetId="1" sqref="E22" start="0" length="0">
    <dxf>
      <border outline="0">
        <left style="medium">
          <color indexed="64"/>
        </left>
        <bottom style="medium">
          <color indexed="64"/>
        </bottom>
      </border>
    </dxf>
  </rfmt>
  <rfmt sheetId="1" sqref="F22" start="0" length="0">
    <dxf>
      <border outline="0">
        <left style="medium">
          <color indexed="64"/>
        </left>
        <bottom style="medium">
          <color indexed="64"/>
        </bottom>
      </border>
    </dxf>
  </rfmt>
  <rfmt sheetId="1" sqref="G22" start="0" length="0">
    <dxf>
      <border outline="0">
        <bottom style="medium">
          <color indexed="64"/>
        </bottom>
      </border>
    </dxf>
  </rfmt>
  <rfmt sheetId="1" sqref="H22" start="0" length="0">
    <dxf>
      <border outline="0">
        <bottom style="medium">
          <color indexed="64"/>
        </bottom>
      </border>
    </dxf>
  </rfmt>
  <rfmt sheetId="1" sqref="I22" start="0" length="0">
    <dxf>
      <border outline="0">
        <bottom style="medium">
          <color indexed="64"/>
        </bottom>
      </border>
    </dxf>
  </rfmt>
  <rfmt sheetId="1" sqref="J22" start="0" length="0">
    <dxf>
      <border outline="0">
        <bottom style="medium">
          <color indexed="64"/>
        </bottom>
      </border>
    </dxf>
  </rfmt>
  <rfmt sheetId="1" sqref="K22" start="0" length="0">
    <dxf>
      <border outline="0">
        <bottom style="medium">
          <color indexed="64"/>
        </bottom>
      </border>
    </dxf>
  </rfmt>
  <rfmt sheetId="1" sqref="L22" start="0" length="0">
    <dxf>
      <border outline="0">
        <bottom style="medium">
          <color indexed="64"/>
        </bottom>
      </border>
    </dxf>
  </rfmt>
  <rfmt sheetId="1" sqref="M22" start="0" length="0">
    <dxf>
      <border outline="0">
        <bottom style="medium">
          <color indexed="64"/>
        </bottom>
      </border>
    </dxf>
  </rfmt>
  <rfmt sheetId="1" sqref="N22" start="0" length="0">
    <dxf>
      <border outline="0">
        <left style="medium">
          <color indexed="64"/>
        </left>
        <bottom style="medium">
          <color indexed="64"/>
        </bottom>
      </border>
    </dxf>
  </rfmt>
  <rfmt sheetId="1" sqref="O22" start="0" length="0">
    <dxf>
      <border outline="0">
        <left style="medium">
          <color indexed="64"/>
        </left>
        <bottom style="medium">
          <color indexed="64"/>
        </bottom>
      </border>
    </dxf>
  </rfmt>
  <rfmt sheetId="1" sqref="P22" start="0" length="0">
    <dxf>
      <border outline="0">
        <bottom style="medium">
          <color indexed="64"/>
        </bottom>
      </border>
    </dxf>
  </rfmt>
  <rfmt sheetId="1" sqref="Q22" start="0" length="0">
    <dxf>
      <border outline="0">
        <bottom style="medium">
          <color indexed="64"/>
        </bottom>
      </border>
    </dxf>
  </rfmt>
  <rfmt sheetId="1" sqref="R22" start="0" length="0">
    <dxf>
      <border outline="0">
        <bottom style="medium">
          <color indexed="64"/>
        </bottom>
      </border>
    </dxf>
  </rfmt>
  <rfmt sheetId="1" sqref="S22" start="0" length="0">
    <dxf>
      <border outline="0">
        <bottom style="medium">
          <color indexed="64"/>
        </bottom>
      </border>
    </dxf>
  </rfmt>
  <rfmt sheetId="1" sqref="T22" start="0" length="0">
    <dxf>
      <border outline="0">
        <bottom style="medium">
          <color indexed="64"/>
        </bottom>
      </border>
    </dxf>
  </rfmt>
  <rfmt sheetId="1" sqref="U22" start="0" length="0">
    <dxf>
      <border outline="0">
        <bottom style="medium">
          <color indexed="64"/>
        </bottom>
      </border>
    </dxf>
  </rfmt>
  <rfmt sheetId="1" sqref="A22">
    <dxf>
      <fill>
        <patternFill patternType="solid">
          <bgColor rgb="FFFFFF00"/>
        </patternFill>
      </fill>
    </dxf>
  </rfmt>
  <rcc rId="151" sId="1" numFmtId="34">
    <nc r="O22">
      <v>-0.25412000000000001</v>
    </nc>
  </rcc>
  <rcc rId="152" sId="1">
    <oc r="O23">
      <f>SUM(O17:O20)</f>
    </oc>
    <nc r="O23">
      <f>SUM(O17:O22)</f>
    </nc>
  </rcc>
  <rfmt sheetId="1" sqref="O22:O23">
    <dxf>
      <fill>
        <patternFill>
          <bgColor rgb="FFFFFF00"/>
        </patternFill>
      </fill>
    </dxf>
  </rfmt>
  <rcc rId="153" sId="1" numFmtId="34">
    <nc r="Q22">
      <v>-0.29315600000000003</v>
    </nc>
  </rcc>
  <rcc rId="154" sId="1" numFmtId="34">
    <nc r="R22">
      <v>-0.33328000000000002</v>
    </nc>
  </rcc>
  <rcc rId="155" sId="1" numFmtId="34">
    <nc r="S22">
      <v>-0.37119200000000002</v>
    </nc>
  </rcc>
  <rcc rId="156" sId="1" numFmtId="34">
    <nc r="T22">
      <v>-0.408472</v>
    </nc>
  </rcc>
  <rcc rId="157" sId="1" numFmtId="34">
    <nc r="U22">
      <v>-0.446629</v>
    </nc>
  </rcc>
  <rfmt sheetId="1" sqref="Q22:U22">
    <dxf>
      <fill>
        <patternFill>
          <bgColor rgb="FFFFFF00"/>
        </patternFill>
      </fill>
    </dxf>
  </rfmt>
  <rfmt sheetId="1" sqref="Q23:U23">
    <dxf>
      <fill>
        <patternFill patternType="solid">
          <bgColor rgb="FFFFFF00"/>
        </patternFill>
      </fill>
    </dxf>
  </rfmt>
  <rcc rId="158" sId="1">
    <oc r="Q23">
      <f>SUM(Q17:Q21)</f>
    </oc>
    <nc r="Q23">
      <f>SUM(Q17:Q22)</f>
    </nc>
  </rcc>
  <rcc rId="159" sId="1">
    <oc r="R23">
      <f>SUM(R17:R21)</f>
    </oc>
    <nc r="R23">
      <f>SUM(R17:R22)</f>
    </nc>
  </rcc>
  <rcc rId="160" sId="1">
    <oc r="S23">
      <f>SUM(S17:S21)</f>
    </oc>
    <nc r="S23">
      <f>SUM(S17:S22)</f>
    </nc>
  </rcc>
  <rcc rId="161" sId="1">
    <oc r="T23">
      <f>SUM(T17:T21)</f>
    </oc>
    <nc r="T23">
      <f>SUM(T17:T22)</f>
    </nc>
  </rcc>
  <rcc rId="162" sId="1">
    <oc r="U23">
      <f>SUM(U17:U21)</f>
    </oc>
    <nc r="U23">
      <f>SUM(U17:U22)</f>
    </nc>
  </rcc>
  <rcc rId="163" sId="1" numFmtId="34">
    <oc r="Q24">
      <v>375.92207918066993</v>
    </oc>
    <nc r="Q24">
      <v>375.83192918066993</v>
    </nc>
  </rcc>
  <rfmt sheetId="1" sqref="Q24">
    <dxf>
      <fill>
        <patternFill>
          <bgColor rgb="FFFFFF00"/>
        </patternFill>
      </fill>
    </dxf>
  </rfmt>
  <rcc rId="164" sId="1" numFmtId="34">
    <oc r="O24">
      <v>356.61450893102074</v>
    </oc>
    <nc r="O24">
      <v>356.53047993102075</v>
    </nc>
  </rcc>
  <rfmt sheetId="1" sqref="O24">
    <dxf>
      <fill>
        <patternFill>
          <bgColor rgb="FFFFFF00"/>
        </patternFill>
      </fill>
    </dxf>
  </rfmt>
  <rcv guid="{E74A0FF3-6984-4DFF-9770-98C2C7CCF6D5}" action="delete"/>
  <rdn rId="0" localSheetId="1" customView="1" name="Z_E74A0FF3_6984_4DFF_9770_98C2C7CCF6D5_.wvu.PrintArea" hidden="1" oldHidden="1">
    <formula>'B-01-03'!$A$9:$V$41</formula>
    <oldFormula>'B-01-03'!$A$9:$U$41</oldFormula>
  </rdn>
  <rcv guid="{E74A0FF3-6984-4DFF-9770-98C2C7CCF6D5}"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7:V27">
    <dxf>
      <fill>
        <patternFill patternType="solid">
          <bgColor rgb="FFFFFF00"/>
        </patternFill>
      </fill>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17:V20" start="0" length="0">
    <dxf>
      <border>
        <right style="thin">
          <color indexed="64"/>
        </right>
      </border>
    </dxf>
  </rfmt>
  <rfmt sheetId="1" sqref="V22:V24" start="0" length="0">
    <dxf>
      <border>
        <right style="thin">
          <color indexed="64"/>
        </right>
      </border>
    </dxf>
  </rfmt>
  <rfmt sheetId="1" sqref="V27" start="0" length="0">
    <dxf>
      <border>
        <left/>
        <right style="thin">
          <color indexed="64"/>
        </right>
        <top/>
        <bottom/>
      </border>
    </dxf>
  </rfmt>
  <rfmt sheetId="1" sqref="L17:M20">
    <dxf>
      <fill>
        <patternFill>
          <bgColor theme="6" tint="0.79998168889431442"/>
        </patternFill>
      </fill>
    </dxf>
  </rfmt>
  <rfmt sheetId="1" sqref="O22:O24">
    <dxf>
      <fill>
        <patternFill>
          <bgColor theme="6" tint="0.79998168889431442"/>
        </patternFill>
      </fill>
    </dxf>
  </rfmt>
  <rfmt sheetId="1" sqref="L23:L24">
    <dxf>
      <fill>
        <patternFill>
          <bgColor theme="6" tint="0.79998168889431442"/>
        </patternFill>
      </fill>
    </dxf>
  </rfmt>
  <rfmt sheetId="1" sqref="M23:M24">
    <dxf>
      <fill>
        <patternFill patternType="none">
          <bgColor auto="1"/>
        </patternFill>
      </fill>
    </dxf>
  </rfmt>
  <rfmt sheetId="1" sqref="Q22:U24">
    <dxf>
      <fill>
        <patternFill>
          <bgColor theme="6" tint="0.79998168889431442"/>
        </patternFill>
      </fill>
    </dxf>
  </rfmt>
  <rfmt sheetId="1" sqref="A22">
    <dxf>
      <fill>
        <patternFill patternType="none">
          <bgColor auto="1"/>
        </patternFill>
      </fill>
    </dxf>
  </rfmt>
  <rfmt sheetId="1" sqref="A27:XFD27">
    <dxf>
      <fill>
        <patternFill patternType="none">
          <bgColor auto="1"/>
        </patternFill>
      </fill>
    </dxf>
  </rfmt>
  <rfmt sheetId="1" sqref="AF36" start="0" length="0">
    <dxf>
      <border>
        <left/>
        <right style="medium">
          <color indexed="64"/>
        </right>
        <top/>
        <bottom/>
      </border>
    </dxf>
  </rfmt>
  <rfmt sheetId="1" sqref="V17:V20" start="0" length="0">
    <dxf>
      <border>
        <right style="medium">
          <color indexed="64"/>
        </right>
      </border>
    </dxf>
  </rfmt>
  <rfmt sheetId="1" sqref="V22:V24" start="0" length="0">
    <dxf>
      <border>
        <right style="medium">
          <color indexed="64"/>
        </right>
      </border>
    </dxf>
  </rfmt>
  <rfmt sheetId="1" sqref="V27" start="0" length="0">
    <dxf>
      <border>
        <left/>
        <right style="medium">
          <color indexed="64"/>
        </right>
        <top/>
        <bottom/>
      </border>
    </dxf>
  </rfmt>
  <rcv guid="{A2F85699-7AC7-4AE0-980A-314B7F7FFF0C}" action="delete"/>
  <rdn rId="0" localSheetId="1" customView="1" name="Z_A2F85699_7AC7_4AE0_980A_314B7F7FFF0C_.wvu.PrintArea" hidden="1" oldHidden="1">
    <formula>'B-01-03'!$A$9:$U$41</formula>
    <oldFormula>'B-01-03'!$A$9:$U$41</oldFormula>
  </rdn>
  <rdn rId="0" localSheetId="1" customView="1" name="Z_A2F85699_7AC7_4AE0_980A_314B7F7FFF0C_.wvu.Rows" hidden="1" oldHidden="1">
    <formula>'B-01-03'!$1:$7</formula>
    <oldFormula>'B-01-03'!$1:$7</oldFormula>
  </rdn>
  <rcv guid="{A2F85699-7AC7-4AE0-980A-314B7F7FFF0C}"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 sId="1" numFmtId="19">
    <oc r="U7">
      <v>43545</v>
    </oc>
    <nc r="U7">
      <v>43635</v>
    </nc>
  </rcc>
  <rcv guid="{E74A0FF3-6984-4DFF-9770-98C2C7CCF6D5}" action="delete"/>
  <rdn rId="0" localSheetId="1" customView="1" name="Z_E74A0FF3_6984_4DFF_9770_98C2C7CCF6D5_.wvu.PrintArea" hidden="1" oldHidden="1">
    <formula>'B-01-03'!$A$9:$W$41</formula>
    <oldFormula>'B-01-03'!$A$9:$V$41</oldFormula>
  </rdn>
  <rcv guid="{E74A0FF3-6984-4DFF-9770-98C2C7CCF6D5}"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'B-01-03'!$A$9:$U$41</formula>
    <oldFormula>'B-01-03'!$A$9:$U$41</oldFormula>
  </rdn>
  <rdn rId="0" localSheetId="1" customView="1" name="Z_A2F85699_7AC7_4AE0_980A_314B7F7FFF0C_.wvu.Rows" hidden="1" oldHidden="1">
    <formula>'B-01-03'!$1:$7</formula>
    <oldFormula>'B-01-03'!$1:$7</oldFormula>
  </rdn>
  <rcv guid="{A2F85699-7AC7-4AE0-980A-314B7F7FFF0C}"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2F8250A8_7C41_4BBA_925A_488094258063_.wvu.PrintArea" hidden="1" oldHidden="1">
    <formula>'B-01-03'!$A$9:$U$41</formula>
  </rdn>
  <rdn rId="0" localSheetId="1" customView="1" name="Z_2F8250A8_7C41_4BBA_925A_488094258063_.wvu.Rows" hidden="1" oldHidden="1">
    <formula>'B-01-03'!$1:$7</formula>
  </rdn>
  <rcv guid="{2F8250A8-7C41-4BBA-925A-488094258063}"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4" sId="1" ref="Q1:U1048576" action="insertCol">
    <undo index="0" exp="area" ref3D="1" dr="$A$1:$XFD$7" dn="Z_2F8250A8_7C41_4BBA_925A_488094258063_.wvu.Rows" sId="1"/>
    <undo index="0" exp="area" ref3D="1" dr="$A$1:$XFD$8" dn="Z_1797CFFA_3390_4254_8FA9_2F25D66B4F1A_.wvu.Rows" sId="1"/>
    <undo index="0" exp="area" ref3D="1" dr="$A$1:$XFD$8" dn="Z_449D6B9E_B785_4E84_ACAB_137323526370_.wvu.Rows" sId="1"/>
    <undo index="0" exp="area" ref3D="1" dr="$A$1:$XFD$7" dn="Z_A2F85699_7AC7_4AE0_980A_314B7F7FFF0C_.wvu.Rows" sId="1"/>
  </rrc>
  <rrc rId="175" sId="1" ref="Q1:U1048576" action="insertCol">
    <undo index="0" exp="area" ref3D="1" dr="$A$1:$XFD$7" dn="Z_2F8250A8_7C41_4BBA_925A_488094258063_.wvu.Rows" sId="1"/>
    <undo index="0" exp="area" ref3D="1" dr="$A$1:$XFD$8" dn="Z_1797CFFA_3390_4254_8FA9_2F25D66B4F1A_.wvu.Rows" sId="1"/>
    <undo index="0" exp="area" ref3D="1" dr="$A$1:$XFD$8" dn="Z_449D6B9E_B785_4E84_ACAB_137323526370_.wvu.Rows" sId="1"/>
    <undo index="0" exp="area" ref3D="1" dr="$A$1:$XFD$7" dn="Z_A2F85699_7AC7_4AE0_980A_314B7F7FFF0C_.wvu.Rows" sId="1"/>
  </rrc>
  <rcc rId="176" sId="1" odxf="1" dxf="1">
    <nc r="Q14">
      <f>T14-1</f>
    </nc>
    <odxf>
      <border outline="0">
        <left/>
        <right style="medium">
          <color indexed="64"/>
        </right>
        <bottom/>
      </border>
    </odxf>
    <ndxf>
      <border outline="0">
        <left style="medium">
          <color indexed="64"/>
        </left>
        <right/>
        <bottom style="medium">
          <color indexed="64"/>
        </bottom>
      </border>
    </ndxf>
  </rcc>
  <rfmt sheetId="1" sqref="R14" start="0" length="0">
    <dxf>
      <border outline="0">
        <right/>
        <bottom style="medium">
          <color indexed="64"/>
        </bottom>
      </border>
    </dxf>
  </rfmt>
  <rfmt sheetId="1" sqref="S14" start="0" length="0">
    <dxf>
      <border outline="0">
        <bottom style="medium">
          <color indexed="64"/>
        </bottom>
      </border>
    </dxf>
  </rfmt>
  <rcc rId="177" sId="1" odxf="1" dxf="1">
    <nc r="T14">
      <f>W14-1</f>
    </nc>
    <odxf>
      <border outline="0">
        <left/>
        <right style="medium">
          <color indexed="64"/>
        </right>
        <bottom/>
      </border>
    </odxf>
    <ndxf>
      <border outline="0">
        <left style="medium">
          <color indexed="64"/>
        </left>
        <right/>
        <bottom style="medium">
          <color indexed="64"/>
        </bottom>
      </border>
    </ndxf>
  </rcc>
  <rfmt sheetId="1" sqref="U14" start="0" length="0">
    <dxf>
      <border outline="0">
        <right/>
        <bottom style="medium">
          <color indexed="64"/>
        </bottom>
      </border>
    </dxf>
  </rfmt>
  <rfmt sheetId="1" sqref="V14" start="0" length="0">
    <dxf>
      <border outline="0">
        <bottom style="medium">
          <color indexed="64"/>
        </bottom>
      </border>
    </dxf>
  </rfmt>
  <rfmt sheetId="1" sqref="W14" start="0" length="0">
    <dxf>
      <border outline="0">
        <left style="medium">
          <color indexed="64"/>
        </left>
        <right/>
        <bottom style="medium">
          <color indexed="64"/>
        </bottom>
      </border>
    </dxf>
  </rfmt>
  <rfmt sheetId="1" sqref="X14" start="0" length="0">
    <dxf>
      <border outline="0">
        <right/>
        <bottom style="medium">
          <color indexed="64"/>
        </bottom>
      </border>
    </dxf>
  </rfmt>
  <rfmt sheetId="1" sqref="Y14" start="0" length="0">
    <dxf>
      <border outline="0">
        <bottom style="medium">
          <color indexed="64"/>
        </bottom>
      </border>
    </dxf>
  </rfmt>
  <rcc rId="178" sId="1">
    <nc r="Q15" t="inlineStr">
      <is>
        <t>Plan</t>
      </is>
    </nc>
  </rcc>
  <rcc rId="179" sId="1">
    <nc r="R15" t="inlineStr">
      <is>
        <t>Actual</t>
      </is>
    </nc>
  </rcc>
  <rcc rId="180" sId="1">
    <nc r="S15" t="inlineStr">
      <is>
        <t>Var</t>
      </is>
    </nc>
  </rcc>
  <rcc rId="181" sId="1">
    <nc r="T15" t="inlineStr">
      <is>
        <t>Plan</t>
      </is>
    </nc>
  </rcc>
  <rfmt sheetId="1" sqref="U15" start="0" length="0">
    <dxf>
      <border outline="0">
        <left style="medium">
          <color indexed="64"/>
        </left>
        <top style="medium">
          <color indexed="64"/>
        </top>
      </border>
    </dxf>
  </rfmt>
  <rcc rId="182" sId="1">
    <nc r="V15" t="inlineStr">
      <is>
        <t>Var</t>
      </is>
    </nc>
  </rcc>
  <rcc rId="183" sId="1" odxf="1" dxf="1">
    <nc r="W15" t="inlineStr">
      <is>
        <t>Plan</t>
      </is>
    </nc>
    <odxf>
      <border outline="0">
        <left/>
        <top/>
      </border>
    </odxf>
    <ndxf>
      <border outline="0">
        <left style="medium">
          <color indexed="64"/>
        </left>
        <top style="medium">
          <color indexed="64"/>
        </top>
      </border>
    </ndxf>
  </rcc>
  <rfmt sheetId="1" sqref="X15" start="0" length="0">
    <dxf>
      <border outline="0">
        <left style="medium">
          <color indexed="64"/>
        </left>
        <top style="medium">
          <color indexed="64"/>
        </top>
      </border>
    </dxf>
  </rfmt>
  <rcc rId="184" sId="1">
    <nc r="Y15" t="inlineStr">
      <is>
        <t>Var</t>
      </is>
    </nc>
  </rcc>
  <rfmt sheetId="1" sqref="Q16" start="0" length="0">
    <dxf>
      <font>
        <i/>
        <sz val="10"/>
        <color auto="1"/>
        <name val="Arial"/>
        <scheme val="none"/>
      </font>
      <border outline="0">
        <right style="medium">
          <color indexed="64"/>
        </right>
      </border>
    </dxf>
  </rfmt>
  <rfmt sheetId="1" sqref="R16" start="0" length="0">
    <dxf>
      <border outline="0">
        <right style="medium">
          <color indexed="64"/>
        </right>
      </border>
    </dxf>
  </rfmt>
  <rcc rId="185" sId="1" odxf="1" dxf="1">
    <nc r="S16" t="inlineStr">
      <is>
        <t>%</t>
      </is>
    </nc>
    <odxf>
      <border outline="0">
        <right/>
      </border>
    </odxf>
    <ndxf>
      <border outline="0">
        <right style="medium">
          <color indexed="64"/>
        </right>
      </border>
    </ndxf>
  </rcc>
  <rfmt sheetId="1" sqref="T16" start="0" length="0">
    <dxf>
      <font>
        <i/>
        <sz val="10"/>
        <color auto="1"/>
        <name val="Arial"/>
        <scheme val="none"/>
      </font>
      <border outline="0">
        <right style="medium">
          <color indexed="64"/>
        </right>
      </border>
    </dxf>
  </rfmt>
  <rfmt sheetId="1" sqref="U16" start="0" length="0">
    <dxf>
      <border outline="0">
        <right style="medium">
          <color indexed="64"/>
        </right>
      </border>
    </dxf>
  </rfmt>
  <rcc rId="186" sId="1" odxf="1" dxf="1">
    <nc r="V16" t="inlineStr">
      <is>
        <t>%</t>
      </is>
    </nc>
    <odxf>
      <border outline="0">
        <right/>
      </border>
    </odxf>
    <ndxf>
      <border outline="0">
        <right style="medium">
          <color indexed="64"/>
        </right>
      </border>
    </ndxf>
  </rcc>
  <rfmt sheetId="1" sqref="W16" start="0" length="0">
    <dxf>
      <font>
        <i/>
        <sz val="10"/>
        <color auto="1"/>
        <name val="Arial"/>
        <scheme val="none"/>
      </font>
      <border outline="0">
        <right style="medium">
          <color indexed="64"/>
        </right>
      </border>
    </dxf>
  </rfmt>
  <rfmt sheetId="1" sqref="X16" start="0" length="0">
    <dxf>
      <border outline="0">
        <right style="medium">
          <color indexed="64"/>
        </right>
      </border>
    </dxf>
  </rfmt>
  <rcc rId="187" sId="1" odxf="1" dxf="1">
    <nc r="Y16" t="inlineStr">
      <is>
        <t>%</t>
      </is>
    </nc>
    <odxf>
      <border outline="0">
        <right/>
      </border>
    </odxf>
    <ndxf>
      <border outline="0">
        <right style="medium">
          <color indexed="64"/>
        </right>
      </border>
    </ndxf>
  </rcc>
  <rfmt sheetId="1" sqref="Q17" start="0" length="0">
    <dxf>
      <numFmt numFmtId="165" formatCode="_-* #,##0.0_-;\-* #,##0.0_-;_-* &quot;-&quot;_-;_-@_-"/>
      <fill>
        <patternFill patternType="solid">
          <bgColor theme="6" tint="0.79998168889431442"/>
        </patternFill>
      </fill>
    </dxf>
  </rfmt>
  <rfmt sheetId="1" sqref="R17" start="0" length="0">
    <dxf>
      <numFmt numFmtId="165" formatCode="_-* #,##0.0_-;\-* #,##0.0_-;_-* &quot;-&quot;_-;_-@_-"/>
      <fill>
        <patternFill patternType="solid">
          <bgColor theme="6" tint="0.79998168889431442"/>
        </patternFill>
      </fill>
    </dxf>
  </rfmt>
  <rcc rId="188" sId="1">
    <nc r="S17">
      <f>IF(ISERROR((R17-Q17)/Q17),"--",(R17-Q17)/Q17)</f>
    </nc>
  </rcc>
  <rfmt sheetId="1" sqref="T17" start="0" length="0">
    <dxf>
      <numFmt numFmtId="165" formatCode="_-* #,##0.0_-;\-* #,##0.0_-;_-* &quot;-&quot;_-;_-@_-"/>
      <fill>
        <patternFill patternType="solid">
          <bgColor theme="6" tint="0.79998168889431442"/>
        </patternFill>
      </fill>
    </dxf>
  </rfmt>
  <rfmt sheetId="1" sqref="U17" start="0" length="0">
    <dxf>
      <numFmt numFmtId="165" formatCode="_-* #,##0.0_-;\-* #,##0.0_-;_-* &quot;-&quot;_-;_-@_-"/>
      <fill>
        <patternFill patternType="solid">
          <bgColor theme="6" tint="0.79998168889431442"/>
        </patternFill>
      </fill>
      <border outline="0">
        <left style="medium">
          <color indexed="64"/>
        </left>
        <top style="medium">
          <color indexed="64"/>
        </top>
      </border>
    </dxf>
  </rfmt>
  <rcc rId="189" sId="1">
    <nc r="V17">
      <f>IF(ISERROR((U17-T17)/T17),"--",(U17-T17)/T17)</f>
    </nc>
  </rcc>
  <rfmt sheetId="1" sqref="W17" start="0" length="0">
    <dxf>
      <numFmt numFmtId="165" formatCode="_-* #,##0.0_-;\-* #,##0.0_-;_-* &quot;-&quot;_-;_-@_-"/>
      <fill>
        <patternFill patternType="solid">
          <bgColor theme="6" tint="0.79998168889431442"/>
        </patternFill>
      </fill>
    </dxf>
  </rfmt>
  <rfmt sheetId="1" sqref="X17" start="0" length="0">
    <dxf>
      <numFmt numFmtId="165" formatCode="_-* #,##0.0_-;\-* #,##0.0_-;_-* &quot;-&quot;_-;_-@_-"/>
      <fill>
        <patternFill patternType="solid">
          <bgColor theme="6" tint="0.79998168889431442"/>
        </patternFill>
      </fill>
    </dxf>
  </rfmt>
  <rcc rId="190" sId="1">
    <nc r="Y17">
      <f>IF(ISERROR((X17-W17)/W17),"--",(X17-W17)/W17)</f>
    </nc>
  </rcc>
  <rfmt sheetId="1" sqref="Q18" start="0" length="0">
    <dxf>
      <numFmt numFmtId="165" formatCode="_-* #,##0.0_-;\-* #,##0.0_-;_-* &quot;-&quot;_-;_-@_-"/>
      <fill>
        <patternFill patternType="solid">
          <bgColor theme="6" tint="0.79998168889431442"/>
        </patternFill>
      </fill>
    </dxf>
  </rfmt>
  <rfmt sheetId="1" sqref="R18" start="0" length="0">
    <dxf>
      <numFmt numFmtId="165" formatCode="_-* #,##0.0_-;\-* #,##0.0_-;_-* &quot;-&quot;_-;_-@_-"/>
      <fill>
        <patternFill patternType="solid">
          <bgColor theme="6" tint="0.79998168889431442"/>
        </patternFill>
      </fill>
    </dxf>
  </rfmt>
  <rcc rId="191" sId="1">
    <nc r="S18">
      <f>IF(ISERROR((R18-Q18)/Q18),"--",(R18-Q18)/Q18)</f>
    </nc>
  </rcc>
  <rfmt sheetId="1" sqref="T18" start="0" length="0">
    <dxf>
      <numFmt numFmtId="165" formatCode="_-* #,##0.0_-;\-* #,##0.0_-;_-* &quot;-&quot;_-;_-@_-"/>
      <fill>
        <patternFill patternType="solid">
          <bgColor theme="6" tint="0.79998168889431442"/>
        </patternFill>
      </fill>
    </dxf>
  </rfmt>
  <rfmt sheetId="1" sqref="U18" start="0" length="0">
    <dxf>
      <numFmt numFmtId="165" formatCode="_-* #,##0.0_-;\-* #,##0.0_-;_-* &quot;-&quot;_-;_-@_-"/>
      <fill>
        <patternFill patternType="solid">
          <bgColor theme="6" tint="0.79998168889431442"/>
        </patternFill>
      </fill>
      <border outline="0">
        <left style="medium">
          <color indexed="64"/>
        </left>
      </border>
    </dxf>
  </rfmt>
  <rcc rId="192" sId="1">
    <nc r="V18">
      <f>IF(ISERROR((U18-T18)/T18),"--",(U18-T18)/T18)</f>
    </nc>
  </rcc>
  <rfmt sheetId="1" sqref="W18" start="0" length="0">
    <dxf>
      <numFmt numFmtId="165" formatCode="_-* #,##0.0_-;\-* #,##0.0_-;_-* &quot;-&quot;_-;_-@_-"/>
      <fill>
        <patternFill patternType="solid">
          <bgColor theme="6" tint="0.79998168889431442"/>
        </patternFill>
      </fill>
    </dxf>
  </rfmt>
  <rfmt sheetId="1" sqref="X18" start="0" length="0">
    <dxf>
      <numFmt numFmtId="165" formatCode="_-* #,##0.0_-;\-* #,##0.0_-;_-* &quot;-&quot;_-;_-@_-"/>
      <fill>
        <patternFill patternType="solid">
          <bgColor theme="6" tint="0.79998168889431442"/>
        </patternFill>
      </fill>
    </dxf>
  </rfmt>
  <rcc rId="193" sId="1">
    <nc r="Y18">
      <f>IF(ISERROR((X18-W18)/W18),"--",(X18-W18)/W18)</f>
    </nc>
  </rcc>
  <rfmt sheetId="1" sqref="Q19" start="0" length="0">
    <dxf>
      <numFmt numFmtId="165" formatCode="_-* #,##0.0_-;\-* #,##0.0_-;_-* &quot;-&quot;_-;_-@_-"/>
      <fill>
        <patternFill patternType="solid">
          <bgColor theme="6" tint="0.79998168889431442"/>
        </patternFill>
      </fill>
    </dxf>
  </rfmt>
  <rfmt sheetId="1" sqref="R19" start="0" length="0">
    <dxf>
      <numFmt numFmtId="165" formatCode="_-* #,##0.0_-;\-* #,##0.0_-;_-* &quot;-&quot;_-;_-@_-"/>
      <fill>
        <patternFill patternType="solid">
          <bgColor theme="6" tint="0.79998168889431442"/>
        </patternFill>
      </fill>
    </dxf>
  </rfmt>
  <rcc rId="194" sId="1">
    <nc r="S19">
      <f>IF(ISERROR((R19-Q19)/Q19),"--",(R19-Q19)/Q19)</f>
    </nc>
  </rcc>
  <rfmt sheetId="1" sqref="T19" start="0" length="0">
    <dxf>
      <numFmt numFmtId="165" formatCode="_-* #,##0.0_-;\-* #,##0.0_-;_-* &quot;-&quot;_-;_-@_-"/>
      <fill>
        <patternFill patternType="solid">
          <bgColor theme="6" tint="0.79998168889431442"/>
        </patternFill>
      </fill>
      <border outline="0">
        <left style="medium">
          <color indexed="64"/>
        </left>
        <top style="medium">
          <color indexed="64"/>
        </top>
      </border>
    </dxf>
  </rfmt>
  <rfmt sheetId="1" sqref="U19" start="0" length="0">
    <dxf>
      <numFmt numFmtId="165" formatCode="_-* #,##0.0_-;\-* #,##0.0_-;_-* &quot;-&quot;_-;_-@_-"/>
      <fill>
        <patternFill patternType="solid">
          <bgColor theme="6" tint="0.79998168889431442"/>
        </patternFill>
      </fill>
      <border outline="0">
        <left style="medium">
          <color indexed="64"/>
        </left>
      </border>
    </dxf>
  </rfmt>
  <rcc rId="195" sId="1">
    <nc r="V19">
      <f>IF(ISERROR((U19-T19)/T19),"--",(U19-T19)/T19)</f>
    </nc>
  </rcc>
  <rfmt sheetId="1" sqref="W19" start="0" length="0">
    <dxf>
      <numFmt numFmtId="165" formatCode="_-* #,##0.0_-;\-* #,##0.0_-;_-* &quot;-&quot;_-;_-@_-"/>
      <fill>
        <patternFill patternType="solid">
          <bgColor theme="6" tint="0.79998168889431442"/>
        </patternFill>
      </fill>
    </dxf>
  </rfmt>
  <rfmt sheetId="1" sqref="X19" start="0" length="0">
    <dxf>
      <numFmt numFmtId="165" formatCode="_-* #,##0.0_-;\-* #,##0.0_-;_-* &quot;-&quot;_-;_-@_-"/>
      <fill>
        <patternFill patternType="solid">
          <bgColor theme="6" tint="0.79998168889431442"/>
        </patternFill>
      </fill>
    </dxf>
  </rfmt>
  <rcc rId="196" sId="1">
    <nc r="Y19">
      <f>IF(ISERROR((X19-W19)/W19),"--",(X19-W19)/W19)</f>
    </nc>
  </rcc>
  <rfmt sheetId="1" sqref="Q20" start="0" length="0">
    <dxf>
      <numFmt numFmtId="165" formatCode="_-* #,##0.0_-;\-* #,##0.0_-;_-* &quot;-&quot;_-;_-@_-"/>
      <fill>
        <patternFill patternType="solid">
          <bgColor theme="6" tint="0.79998168889431442"/>
        </patternFill>
      </fill>
    </dxf>
  </rfmt>
  <rfmt sheetId="1" sqref="R20" start="0" length="0">
    <dxf>
      <numFmt numFmtId="165" formatCode="_-* #,##0.0_-;\-* #,##0.0_-;_-* &quot;-&quot;_-;_-@_-"/>
      <fill>
        <patternFill patternType="solid">
          <bgColor theme="6" tint="0.79998168889431442"/>
        </patternFill>
      </fill>
    </dxf>
  </rfmt>
  <rcc rId="197" sId="1">
    <nc r="S20">
      <f>IF(ISERROR((R20-Q20)/Q20),"--",(R20-Q20)/Q20)</f>
    </nc>
  </rcc>
  <rfmt sheetId="1" sqref="T20" start="0" length="0">
    <dxf>
      <numFmt numFmtId="165" formatCode="_-* #,##0.0_-;\-* #,##0.0_-;_-* &quot;-&quot;_-;_-@_-"/>
      <fill>
        <patternFill patternType="solid">
          <bgColor theme="6" tint="0.79998168889431442"/>
        </patternFill>
      </fill>
      <border outline="0">
        <left style="medium">
          <color indexed="64"/>
        </left>
        <top style="medium">
          <color indexed="64"/>
        </top>
      </border>
    </dxf>
  </rfmt>
  <rfmt sheetId="1" sqref="U20" start="0" length="0">
    <dxf>
      <numFmt numFmtId="165" formatCode="_-* #,##0.0_-;\-* #,##0.0_-;_-* &quot;-&quot;_-;_-@_-"/>
      <fill>
        <patternFill patternType="solid">
          <bgColor theme="6" tint="0.79998168889431442"/>
        </patternFill>
      </fill>
      <border outline="0">
        <left style="medium">
          <color indexed="64"/>
        </left>
      </border>
    </dxf>
  </rfmt>
  <rcc rId="198" sId="1">
    <nc r="V20">
      <f>IF(ISERROR((U20-T20)/T20),"--",(U20-T20)/T20)</f>
    </nc>
  </rcc>
  <rfmt sheetId="1" sqref="W20" start="0" length="0">
    <dxf>
      <numFmt numFmtId="165" formatCode="_-* #,##0.0_-;\-* #,##0.0_-;_-* &quot;-&quot;_-;_-@_-"/>
      <fill>
        <patternFill patternType="solid">
          <bgColor theme="6" tint="0.79998168889431442"/>
        </patternFill>
      </fill>
    </dxf>
  </rfmt>
  <rfmt sheetId="1" sqref="X20" start="0" length="0">
    <dxf>
      <numFmt numFmtId="165" formatCode="_-* #,##0.0_-;\-* #,##0.0_-;_-* &quot;-&quot;_-;_-@_-"/>
      <fill>
        <patternFill patternType="solid">
          <bgColor theme="6" tint="0.79998168889431442"/>
        </patternFill>
      </fill>
    </dxf>
  </rfmt>
  <rcc rId="199" sId="1">
    <nc r="Y20">
      <f>IF(ISERROR((X20-W20)/W20),"--",(X20-W20)/W20)</f>
    </nc>
  </rcc>
  <rfmt sheetId="1" sqref="Q21" start="0" length="0">
    <dxf>
      <numFmt numFmtId="165" formatCode="_-* #,##0.0_-;\-* #,##0.0_-;_-* &quot;-&quot;_-;_-@_-"/>
      <fill>
        <patternFill patternType="solid">
          <bgColor theme="6" tint="0.79998168889431442"/>
        </patternFill>
      </fill>
    </dxf>
  </rfmt>
  <rfmt sheetId="1" sqref="R21" start="0" length="0">
    <dxf>
      <numFmt numFmtId="165" formatCode="_-* #,##0.0_-;\-* #,##0.0_-;_-* &quot;-&quot;_-;_-@_-"/>
      <fill>
        <patternFill patternType="solid">
          <bgColor theme="6" tint="0.79998168889431442"/>
        </patternFill>
      </fill>
    </dxf>
  </rfmt>
  <rfmt sheetId="1" sqref="T21" start="0" length="0">
    <dxf>
      <numFmt numFmtId="165" formatCode="_-* #,##0.0_-;\-* #,##0.0_-;_-* &quot;-&quot;_-;_-@_-"/>
      <fill>
        <patternFill patternType="solid">
          <bgColor theme="6" tint="0.79998168889431442"/>
        </patternFill>
      </fill>
      <border outline="0">
        <left style="medium">
          <color indexed="64"/>
        </left>
        <top style="medium">
          <color indexed="64"/>
        </top>
      </border>
    </dxf>
  </rfmt>
  <rfmt sheetId="1" sqref="U21" start="0" length="0">
    <dxf>
      <numFmt numFmtId="165" formatCode="_-* #,##0.0_-;\-* #,##0.0_-;_-* &quot;-&quot;_-;_-@_-"/>
      <fill>
        <patternFill patternType="solid">
          <bgColor theme="6" tint="0.79998168889431442"/>
        </patternFill>
      </fill>
      <border outline="0">
        <left style="medium">
          <color indexed="64"/>
        </left>
      </border>
    </dxf>
  </rfmt>
  <rfmt sheetId="1" sqref="W21" start="0" length="0">
    <dxf>
      <numFmt numFmtId="165" formatCode="_-* #,##0.0_-;\-* #,##0.0_-;_-* &quot;-&quot;_-;_-@_-"/>
      <fill>
        <patternFill patternType="solid">
          <bgColor theme="6" tint="0.79998168889431442"/>
        </patternFill>
      </fill>
    </dxf>
  </rfmt>
  <rfmt sheetId="1" sqref="X21" start="0" length="0">
    <dxf>
      <numFmt numFmtId="165" formatCode="_-* #,##0.0_-;\-* #,##0.0_-;_-* &quot;-&quot;_-;_-@_-"/>
      <fill>
        <patternFill patternType="solid">
          <bgColor theme="6" tint="0.79998168889431442"/>
        </patternFill>
      </fill>
    </dxf>
  </rfmt>
  <rfmt sheetId="1" sqref="Q22" start="0" length="0">
    <dxf>
      <numFmt numFmtId="165" formatCode="_-* #,##0.0_-;\-* #,##0.0_-;_-* &quot;-&quot;_-;_-@_-"/>
      <fill>
        <patternFill patternType="solid">
          <bgColor theme="6" tint="0.79998168889431442"/>
        </patternFill>
      </fill>
    </dxf>
  </rfmt>
  <rfmt sheetId="1" sqref="R22" start="0" length="0">
    <dxf>
      <numFmt numFmtId="165" formatCode="_-* #,##0.0_-;\-* #,##0.0_-;_-* &quot;-&quot;_-;_-@_-"/>
      <fill>
        <patternFill patternType="solid">
          <bgColor theme="6" tint="0.79998168889431442"/>
        </patternFill>
      </fill>
    </dxf>
  </rfmt>
  <rfmt sheetId="1" sqref="T22" start="0" length="0">
    <dxf>
      <numFmt numFmtId="165" formatCode="_-* #,##0.0_-;\-* #,##0.0_-;_-* &quot;-&quot;_-;_-@_-"/>
      <fill>
        <patternFill patternType="solid">
          <bgColor theme="6" tint="0.79998168889431442"/>
        </patternFill>
      </fill>
      <border outline="0">
        <left style="medium">
          <color indexed="64"/>
        </left>
        <top style="medium">
          <color indexed="64"/>
        </top>
      </border>
    </dxf>
  </rfmt>
  <rfmt sheetId="1" sqref="U22" start="0" length="0">
    <dxf>
      <numFmt numFmtId="165" formatCode="_-* #,##0.0_-;\-* #,##0.0_-;_-* &quot;-&quot;_-;_-@_-"/>
      <fill>
        <patternFill patternType="solid">
          <bgColor theme="6" tint="0.79998168889431442"/>
        </patternFill>
      </fill>
      <border outline="0">
        <left style="medium">
          <color indexed="64"/>
        </left>
      </border>
    </dxf>
  </rfmt>
  <rfmt sheetId="1" sqref="W22" start="0" length="0">
    <dxf>
      <numFmt numFmtId="165" formatCode="_-* #,##0.0_-;\-* #,##0.0_-;_-* &quot;-&quot;_-;_-@_-"/>
      <fill>
        <patternFill patternType="solid">
          <bgColor theme="6" tint="0.79998168889431442"/>
        </patternFill>
      </fill>
    </dxf>
  </rfmt>
  <rfmt sheetId="1" sqref="X22" start="0" length="0">
    <dxf>
      <numFmt numFmtId="165" formatCode="_-* #,##0.0_-;\-* #,##0.0_-;_-* &quot;-&quot;_-;_-@_-"/>
      <fill>
        <patternFill patternType="solid">
          <bgColor theme="6" tint="0.79998168889431442"/>
        </patternFill>
      </fill>
    </dxf>
  </rfmt>
  <rfmt sheetId="1" sqref="Q23" start="0" length="0">
    <dxf>
      <numFmt numFmtId="165" formatCode="_-* #,##0.0_-;\-* #,##0.0_-;_-* &quot;-&quot;_-;_-@_-"/>
      <border outline="0">
        <bottom style="double">
          <color indexed="64"/>
        </bottom>
      </border>
    </dxf>
  </rfmt>
  <rcc rId="200" sId="1" odxf="1" dxf="1">
    <nc r="R23">
      <f>SUM(R17:R20)</f>
    </nc>
    <odxf>
      <numFmt numFmtId="13" formatCode="0%"/>
      <border outline="0">
        <bottom/>
      </border>
    </odxf>
    <ndxf>
      <numFmt numFmtId="165" formatCode="_-* #,##0.0_-;\-* #,##0.0_-;_-* &quot;-&quot;_-;_-@_-"/>
      <border outline="0">
        <bottom style="double">
          <color indexed="64"/>
        </bottom>
      </border>
    </ndxf>
  </rcc>
  <rcc rId="201" sId="1">
    <nc r="S23">
      <f>IF(ISERROR((R23-Q23)/Q23),"--",(R23-Q23)/Q23)</f>
    </nc>
  </rcc>
  <rfmt sheetId="1" sqref="T23" start="0" length="0">
    <dxf>
      <numFmt numFmtId="165" formatCode="_-* #,##0.0_-;\-* #,##0.0_-;_-* &quot;-&quot;_-;_-@_-"/>
      <border outline="0">
        <top style="medium">
          <color indexed="64"/>
        </top>
        <bottom style="double">
          <color indexed="64"/>
        </bottom>
      </border>
    </dxf>
  </rfmt>
  <rcc rId="202" sId="1" odxf="1" dxf="1">
    <nc r="U23">
      <f>SUM(U17:U20)</f>
    </nc>
    <odxf>
      <numFmt numFmtId="13" formatCode="0%"/>
      <border outline="0">
        <top/>
        <bottom/>
      </border>
    </odxf>
    <ndxf>
      <numFmt numFmtId="165" formatCode="_-* #,##0.0_-;\-* #,##0.0_-;_-* &quot;-&quot;_-;_-@_-"/>
      <border outline="0">
        <top style="medium">
          <color indexed="64"/>
        </top>
        <bottom style="double">
          <color indexed="64"/>
        </bottom>
      </border>
    </ndxf>
  </rcc>
  <rcc rId="203" sId="1">
    <nc r="V23">
      <f>IF(ISERROR((U23-T23)/T23),"--",(U23-T23)/T23)</f>
    </nc>
  </rcc>
  <rcc rId="204" sId="1" odxf="1" dxf="1">
    <nc r="W23">
      <f>SUM(W17:W20)</f>
    </nc>
    <odxf>
      <numFmt numFmtId="13" formatCode="0%"/>
      <border outline="0">
        <top/>
        <bottom/>
      </border>
    </odxf>
    <ndxf>
      <numFmt numFmtId="165" formatCode="_-* #,##0.0_-;\-* #,##0.0_-;_-* &quot;-&quot;_-;_-@_-"/>
      <border outline="0">
        <top style="medium">
          <color indexed="64"/>
        </top>
        <bottom style="double">
          <color indexed="64"/>
        </bottom>
      </border>
    </ndxf>
  </rcc>
  <rcc rId="205" sId="1" odxf="1" dxf="1">
    <nc r="X23">
      <f>SUM(X17:X20)</f>
    </nc>
    <odxf>
      <numFmt numFmtId="13" formatCode="0%"/>
      <border outline="0">
        <top/>
        <bottom/>
      </border>
    </odxf>
    <ndxf>
      <numFmt numFmtId="165" formatCode="_-* #,##0.0_-;\-* #,##0.0_-;_-* &quot;-&quot;_-;_-@_-"/>
      <border outline="0">
        <top style="medium">
          <color indexed="64"/>
        </top>
        <bottom style="double">
          <color indexed="64"/>
        </bottom>
      </border>
    </ndxf>
  </rcc>
  <rcc rId="206" sId="1">
    <nc r="Y23">
      <f>IF(ISERROR((X23-W23)/W23),"--",(X23-W23)/W23)</f>
    </nc>
  </rcc>
  <rcc rId="207" sId="1" odxf="1" dxf="1" numFmtId="34">
    <nc r="Q24">
      <v>431.2</v>
    </nc>
    <odxf>
      <numFmt numFmtId="13" formatCode="0%"/>
      <fill>
        <patternFill patternType="none">
          <bgColor indexed="65"/>
        </patternFill>
      </fill>
    </odxf>
    <ndxf>
      <numFmt numFmtId="166" formatCode="_-&quot;$&quot;* #,##0.0_-;\-&quot;$&quot;* #,##0.0_-;_-&quot;$&quot;* &quot;-&quot;_-;_-@_-"/>
      <fill>
        <patternFill patternType="solid">
          <bgColor theme="6" tint="0.79998168889431442"/>
        </patternFill>
      </fill>
    </ndxf>
  </rcc>
  <rcc rId="208" sId="1" odxf="1" dxf="1" numFmtId="34">
    <nc r="R24">
      <v>441.6</v>
    </nc>
    <odxf>
      <numFmt numFmtId="13" formatCode="0%"/>
      <fill>
        <patternFill patternType="none">
          <bgColor indexed="65"/>
        </patternFill>
      </fill>
      <border outline="0">
        <left/>
      </border>
    </odxf>
    <ndxf>
      <numFmt numFmtId="166" formatCode="_-&quot;$&quot;* #,##0.0_-;\-&quot;$&quot;* #,##0.0_-;_-&quot;$&quot;* &quot;-&quot;_-;_-@_-"/>
      <fill>
        <patternFill patternType="solid">
          <bgColor theme="6" tint="0.79998168889431442"/>
        </patternFill>
      </fill>
      <border outline="0">
        <left style="medium">
          <color indexed="64"/>
        </left>
      </border>
    </ndxf>
  </rcc>
  <rcc rId="209" sId="1" odxf="1" dxf="1">
    <nc r="S24">
      <f>IF(ISERROR((R24-Q24)/Q24),"--",(R24-Q24)/Q24)</f>
    </nc>
    <odxf>
      <border outline="0">
        <left/>
        <top/>
      </border>
    </odxf>
    <ndxf>
      <border outline="0">
        <left style="medium">
          <color indexed="64"/>
        </left>
        <top style="double">
          <color indexed="64"/>
        </top>
      </border>
    </ndxf>
  </rcc>
  <rcc rId="210" sId="1" odxf="1" dxf="1" numFmtId="34">
    <nc r="T24">
      <v>436.8</v>
    </nc>
    <odxf>
      <numFmt numFmtId="13" formatCode="0%"/>
      <fill>
        <patternFill patternType="none">
          <bgColor indexed="65"/>
        </patternFill>
      </fill>
      <border outline="0">
        <left/>
      </border>
    </odxf>
    <ndxf>
      <numFmt numFmtId="166" formatCode="_-&quot;$&quot;* #,##0.0_-;\-&quot;$&quot;* #,##0.0_-;_-&quot;$&quot;* &quot;-&quot;_-;_-@_-"/>
      <fill>
        <patternFill patternType="solid">
          <bgColor theme="6" tint="0.79998168889431442"/>
        </patternFill>
      </fill>
      <border outline="0">
        <left style="medium">
          <color indexed="64"/>
        </left>
      </border>
    </ndxf>
  </rcc>
  <rcc rId="211" sId="1" odxf="1" dxf="1" numFmtId="34">
    <nc r="U24">
      <v>408.1</v>
    </nc>
    <odxf>
      <numFmt numFmtId="13" formatCode="0%"/>
      <fill>
        <patternFill patternType="none">
          <bgColor indexed="65"/>
        </patternFill>
      </fill>
      <border outline="0">
        <left/>
      </border>
    </odxf>
    <ndxf>
      <numFmt numFmtId="166" formatCode="_-&quot;$&quot;* #,##0.0_-;\-&quot;$&quot;* #,##0.0_-;_-&quot;$&quot;* &quot;-&quot;_-;_-@_-"/>
      <fill>
        <patternFill patternType="solid">
          <bgColor theme="6" tint="0.79998168889431442"/>
        </patternFill>
      </fill>
      <border outline="0">
        <left style="medium">
          <color indexed="64"/>
        </left>
      </border>
    </ndxf>
  </rcc>
  <rcc rId="212" sId="1" odxf="1" dxf="1">
    <nc r="V24">
      <f>IF(ISERROR((U24-T24)/T24),"--",(U24-T24)/T24)</f>
    </nc>
    <odxf>
      <border outline="0">
        <left/>
        <top/>
      </border>
    </odxf>
    <ndxf>
      <border outline="0">
        <left style="medium">
          <color indexed="64"/>
        </left>
        <top style="double">
          <color indexed="64"/>
        </top>
      </border>
    </ndxf>
  </rcc>
  <rcc rId="213" sId="1" odxf="1" dxf="1" numFmtId="34">
    <nc r="W24">
      <v>397.7</v>
    </nc>
    <odxf>
      <numFmt numFmtId="13" formatCode="0%"/>
      <fill>
        <patternFill patternType="none">
          <bgColor indexed="65"/>
        </patternFill>
      </fill>
    </odxf>
    <ndxf>
      <numFmt numFmtId="166" formatCode="_-&quot;$&quot;* #,##0.0_-;\-&quot;$&quot;* #,##0.0_-;_-&quot;$&quot;* &quot;-&quot;_-;_-@_-"/>
      <fill>
        <patternFill patternType="solid">
          <bgColor theme="6" tint="0.79998168889431442"/>
        </patternFill>
      </fill>
    </ndxf>
  </rcc>
  <rcc rId="214" sId="1" odxf="1" dxf="1" numFmtId="34">
    <nc r="X24">
      <v>385</v>
    </nc>
    <odxf>
      <numFmt numFmtId="13" formatCode="0%"/>
      <fill>
        <patternFill patternType="none">
          <bgColor indexed="65"/>
        </patternFill>
      </fill>
    </odxf>
    <ndxf>
      <numFmt numFmtId="166" formatCode="_-&quot;$&quot;* #,##0.0_-;\-&quot;$&quot;* #,##0.0_-;_-&quot;$&quot;* &quot;-&quot;_-;_-@_-"/>
      <fill>
        <patternFill patternType="solid">
          <bgColor theme="6" tint="0.79998168889431442"/>
        </patternFill>
      </fill>
    </ndxf>
  </rcc>
  <rcc rId="215" sId="1" odxf="1" dxf="1">
    <nc r="Y24">
      <f>IF(ISERROR((X24-W24)/W24),"--",(X24-W24)/W24)</f>
    </nc>
    <odxf>
      <border outline="0">
        <left/>
        <top/>
      </border>
    </odxf>
    <ndxf>
      <border outline="0">
        <left style="medium">
          <color indexed="64"/>
        </left>
        <top style="double">
          <color indexed="64"/>
        </top>
      </border>
    </ndxf>
  </rcc>
  <rrc rId="216" sId="1" ref="Z1:Z1048576" action="deleteCol">
    <undo index="0" exp="ref" v="1" dr="Z14" r="W14" sId="1"/>
    <undo index="0" exp="area" ref3D="1" dr="$A$1:$XFD$7" dn="Z_2F8250A8_7C41_4BBA_925A_488094258063_.wvu.Rows" sId="1"/>
    <undo index="0" exp="area" ref3D="1" dr="$A$1:$XFD$8" dn="Z_1797CFFA_3390_4254_8FA9_2F25D66B4F1A_.wvu.Rows" sId="1"/>
    <undo index="0" exp="area" ref3D="1" dr="$A$1:$XFD$8" dn="Z_449D6B9E_B785_4E84_ACAB_137323526370_.wvu.Rows" sId="1"/>
    <undo index="0" exp="area" ref3D="1" dr="$A$1:$XFD$7" dn="Z_A2F85699_7AC7_4AE0_980A_314B7F7FFF0C_.wvu.Rows" sId="1"/>
    <rfmt sheetId="1" xfDxf="1" sqref="Z1:Z1048576" start="0" length="0"/>
    <rfmt sheetId="1" sqref="Z1" start="0" length="0">
      <dxf>
        <protection locked="0"/>
      </dxf>
    </rfmt>
    <rfmt sheetId="1" sqref="Z2" start="0" length="0">
      <dxf>
        <protection locked="0"/>
      </dxf>
    </rfmt>
    <rfmt sheetId="1" sqref="Z3" start="0" length="0">
      <dxf>
        <protection locked="0"/>
      </dxf>
    </rfmt>
    <rfmt sheetId="1" sqref="Z4" start="0" length="0">
      <dxf>
        <protection locked="0"/>
      </dxf>
    </rfmt>
    <rfmt sheetId="1" sqref="Z5" start="0" length="0">
      <dxf>
        <protection locked="0"/>
      </dxf>
    </rfmt>
    <rfmt sheetId="1" sqref="Z6" start="0" length="0">
      <dxf>
        <protection locked="0"/>
      </dxf>
    </rfmt>
    <rfmt sheetId="1" sqref="Z7" start="0" length="0">
      <dxf>
        <protection locked="0"/>
      </dxf>
    </rfmt>
    <rfmt sheetId="1" sqref="Z8" start="0" length="0">
      <dxf>
        <protection locked="0"/>
      </dxf>
    </rfmt>
    <rfmt sheetId="1" sqref="Z9" start="0" length="0">
      <dxf>
        <font>
          <b/>
          <sz val="14"/>
          <color auto="1"/>
          <name val="Arial"/>
          <scheme val="none"/>
        </font>
        <alignment horizontal="center" vertical="top" readingOrder="0"/>
        <protection locked="0"/>
      </dxf>
    </rfmt>
    <rfmt sheetId="1" sqref="Z10" start="0" length="0">
      <dxf>
        <font>
          <b/>
          <sz val="14"/>
          <color auto="1"/>
          <name val="Arial"/>
          <scheme val="none"/>
        </font>
        <alignment horizontal="center" vertical="center" wrapText="1" readingOrder="0"/>
        <protection locked="0"/>
      </dxf>
    </rfmt>
    <rfmt sheetId="1" sqref="Z11" start="0" length="0">
      <dxf>
        <protection locked="0"/>
      </dxf>
    </rfmt>
    <rfmt sheetId="1" sqref="Z12" start="0" length="0">
      <dxf>
        <protection locked="0"/>
      </dxf>
    </rfmt>
    <rfmt sheetId="1" sqref="Z13" start="0" length="0">
      <dxf>
        <font>
          <b/>
          <sz val="10"/>
          <color auto="1"/>
          <name val="Arial"/>
          <scheme val="none"/>
        </font>
        <alignment horizontal="center" vertical="center" wrapText="1" readingOrder="0"/>
        <border outline="0">
          <top style="thick">
            <color indexed="64"/>
          </top>
          <bottom style="medium">
            <color indexed="64"/>
          </bottom>
        </border>
        <protection locked="0"/>
      </dxf>
    </rfmt>
    <rfmt sheetId="1" sqref="Z14" start="0" length="0">
      <dxf>
        <font>
          <b/>
          <sz val="10"/>
          <color auto="1"/>
          <name val="Arial"/>
          <scheme val="none"/>
        </font>
        <alignment horizontal="center" vertical="center" wrapText="1" readingOrder="0"/>
        <border outline="0">
          <right style="medium">
            <color indexed="64"/>
          </right>
          <top style="medium">
            <color indexed="64"/>
          </top>
        </border>
        <protection locked="0"/>
      </dxf>
    </rfmt>
    <rfmt sheetId="1" sqref="Z15" start="0" length="0">
      <dxf>
        <font>
          <b/>
          <sz val="9"/>
          <color auto="1"/>
          <name val="Arial"/>
          <scheme val="none"/>
        </font>
        <alignment horizontal="center" vertical="center" wrapText="1" readingOrder="0"/>
        <border outline="0">
          <right style="medium">
            <color indexed="64"/>
          </right>
          <bottom style="medium">
            <color indexed="64"/>
          </bottom>
        </border>
        <protection locked="0"/>
      </dxf>
    </rfmt>
    <rfmt sheetId="1" sqref="Z16" start="0" length="0">
      <dxf>
        <font>
          <sz val="10"/>
          <color auto="1"/>
          <name val="Arial"/>
          <scheme val="none"/>
        </font>
        <alignment horizontal="center" vertical="center" wrapText="1" readingOrder="0"/>
        <border outline="0">
          <left style="medium">
            <color indexed="64"/>
          </left>
          <top style="medium">
            <color indexed="64"/>
          </top>
          <bottom style="medium">
            <color indexed="64"/>
          </bottom>
        </border>
        <protection locked="0"/>
      </dxf>
    </rfmt>
    <rfmt sheetId="1" sqref="Z17"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fmt sheetId="1" sqref="Z18"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fmt sheetId="1" sqref="Z19"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fmt sheetId="1" sqref="Z20"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fmt sheetId="1" sqref="Z21"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fmt sheetId="1" sqref="Z22"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fmt sheetId="1" sqref="Z23" start="0" length="0">
      <dxf>
        <font>
          <sz val="10"/>
          <color auto="1"/>
          <name val="Arial"/>
          <scheme val="none"/>
        </font>
        <numFmt numFmtId="13" formatCode="0%"/>
        <alignment horizontal="center" vertical="center" wrapText="1" readingOrder="0"/>
        <border outline="0">
          <right style="medium">
            <color indexed="64"/>
          </right>
        </border>
        <protection locked="0"/>
      </dxf>
    </rfmt>
    <rfmt sheetId="1" sqref="Z24" start="0" length="0">
      <dxf>
        <font>
          <sz val="10"/>
          <color auto="1"/>
          <name val="Arial"/>
          <scheme val="none"/>
        </font>
        <numFmt numFmtId="13" formatCode="0%"/>
        <alignment horizontal="center" vertical="center" wrapText="1" readingOrder="0"/>
        <border outline="0">
          <right style="medium">
            <color indexed="64"/>
          </right>
          <bottom style="thick">
            <color indexed="64"/>
          </bottom>
        </border>
        <protection locked="0"/>
      </dxf>
    </rfmt>
    <rfmt sheetId="1" sqref="Z25" start="0" length="0">
      <dxf>
        <font>
          <sz val="10"/>
          <color auto="1"/>
          <name val="Arial"/>
          <scheme val="none"/>
        </font>
        <protection locked="0"/>
      </dxf>
    </rfmt>
    <rfmt sheetId="1" sqref="Z26" start="0" length="0">
      <dxf>
        <font>
          <sz val="10"/>
          <color auto="1"/>
          <name val="Arial"/>
          <scheme val="none"/>
        </font>
        <protection locked="0"/>
      </dxf>
    </rfmt>
    <rfmt sheetId="1" sqref="Z27" start="0" length="0">
      <dxf>
        <font>
          <sz val="10"/>
          <color auto="1"/>
          <name val="Arial"/>
          <scheme val="none"/>
        </font>
        <protection locked="0"/>
      </dxf>
    </rfmt>
    <rfmt sheetId="1" sqref="Z28" start="0" length="0">
      <dxf>
        <protection locked="0"/>
      </dxf>
    </rfmt>
    <rfmt sheetId="1" sqref="Z29" start="0" length="0">
      <dxf>
        <font>
          <sz val="10"/>
          <color auto="1"/>
          <name val="Arial"/>
          <scheme val="none"/>
        </font>
        <alignment horizontal="left" vertical="top" wrapText="1" readingOrder="0"/>
        <protection locked="0"/>
      </dxf>
    </rfmt>
    <rfmt sheetId="1" sqref="Z30" start="0" length="0">
      <dxf>
        <protection locked="0"/>
      </dxf>
    </rfmt>
    <rfmt sheetId="1" sqref="Z31" start="0" length="0">
      <dxf>
        <protection locked="0"/>
      </dxf>
    </rfmt>
    <rfmt sheetId="1" sqref="Z32" start="0" length="0">
      <dxf>
        <font>
          <b/>
          <sz val="14"/>
          <color theme="1"/>
          <name val="Calibri"/>
          <scheme val="minor"/>
        </font>
        <border outline="0">
          <top style="thin">
            <color indexed="64"/>
          </top>
          <bottom style="thin">
            <color indexed="64"/>
          </bottom>
        </border>
        <protection locked="0"/>
      </dxf>
    </rfmt>
    <rfmt sheetId="1" sqref="Z33" start="0" length="0">
      <dxf>
        <font>
          <b/>
          <sz val="11"/>
          <color theme="1"/>
          <name val="Calibri"/>
          <scheme val="minor"/>
        </font>
        <border outline="0">
          <top style="thin">
            <color indexed="64"/>
          </top>
          <bottom style="thin">
            <color indexed="64"/>
          </bottom>
        </border>
        <protection locked="0"/>
      </dxf>
    </rfmt>
    <rfmt sheetId="1" sqref="Z34"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Z35"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Z36" start="0" length="0">
      <dxf>
        <font>
          <b/>
          <sz val="11"/>
          <color theme="1"/>
          <name val="Calibri"/>
          <scheme val="minor"/>
        </font>
        <border outline="0">
          <top style="thin">
            <color indexed="64"/>
          </top>
          <bottom style="thin">
            <color indexed="64"/>
          </bottom>
        </border>
        <protection locked="0"/>
      </dxf>
    </rfmt>
    <rfmt sheetId="1" sqref="Z37"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Z38"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Z39" start="0" length="0">
      <dxf>
        <font>
          <b/>
          <sz val="11"/>
          <color theme="1"/>
          <name val="Calibri"/>
          <scheme val="minor"/>
        </font>
        <border outline="0">
          <top style="thin">
            <color indexed="64"/>
          </top>
          <bottom style="thin">
            <color indexed="64"/>
          </bottom>
        </border>
        <protection locked="0"/>
      </dxf>
    </rfmt>
    <rfmt sheetId="1" sqref="Z40"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Z41"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rc>
  <rcc rId="217" sId="1">
    <oc r="Z14">
      <f>B12</f>
    </oc>
    <nc r="Z14">
      <v>2023</v>
    </nc>
  </rcc>
  <rcc rId="218" sId="1">
    <nc r="W14">
      <f>+Z14-1</f>
    </nc>
  </rcc>
  <rcc rId="219" sId="1">
    <oc r="N14">
      <f>Z14-1</f>
    </oc>
    <nc r="N14">
      <f>Q14-1</f>
    </nc>
  </rcc>
  <rcc rId="220" sId="1" numFmtId="34">
    <nc r="Q17">
      <v>24.766527313233333</v>
    </nc>
  </rcc>
  <rcc rId="221" sId="1" numFmtId="34">
    <nc r="R17">
      <v>19.544279700000004</v>
    </nc>
  </rcc>
  <rcc rId="222" sId="1" numFmtId="34">
    <nc r="Q19">
      <v>198.41227877666674</v>
    </nc>
  </rcc>
  <rcc rId="223" sId="1" numFmtId="34">
    <nc r="R19">
      <v>202.98357282999987</v>
    </nc>
  </rcc>
  <rcc rId="224" sId="1" numFmtId="34">
    <nc r="Q18">
      <v>784.62171375353626</v>
    </nc>
  </rcc>
  <rcc rId="225" sId="1" numFmtId="34">
    <nc r="R18">
      <v>803.98926125999969</v>
    </nc>
  </rcc>
  <rcc rId="226" sId="1" numFmtId="34">
    <nc r="Q20">
      <v>111.05793480963102</v>
    </nc>
  </rcc>
  <rcc rId="227" sId="1" numFmtId="34">
    <nc r="R20">
      <v>121.7180965143361</v>
    </nc>
  </rcc>
  <rcc rId="228" sId="1" numFmtId="34">
    <nc r="Q21">
      <v>-17</v>
    </nc>
  </rcc>
  <rcc rId="229" sId="1" endOfListFormulaUpdate="1">
    <nc r="Q23">
      <f>SUM(Q17:Q21)</f>
    </nc>
  </rcc>
  <rcc rId="230" sId="1" numFmtId="34">
    <nc r="T17">
      <v>11.285361963466681</v>
    </nc>
  </rcc>
  <rcc rId="231" sId="1" numFmtId="34">
    <nc r="U17">
      <v>32.937681449999999</v>
    </nc>
  </rcc>
  <rcc rId="232" sId="1" numFmtId="34">
    <nc r="T19">
      <v>148.15791034546669</v>
    </nc>
  </rcc>
  <rcc rId="233" sId="1" numFmtId="34">
    <nc r="U19">
      <v>224.15056119000002</v>
    </nc>
  </rcc>
  <rcc rId="234" sId="1" numFmtId="34">
    <nc r="T18">
      <v>954.37197288690527</v>
    </nc>
  </rcc>
  <rcc rId="235" sId="1" numFmtId="34">
    <nc r="U18">
      <v>742.77346328999988</v>
    </nc>
  </rcc>
  <rcc rId="236" sId="1" numFmtId="34">
    <nc r="T20">
      <v>94.375046979198572</v>
    </nc>
  </rcc>
  <rcc rId="237" sId="1" numFmtId="34">
    <nc r="U20">
      <v>141.06661025755596</v>
    </nc>
  </rcc>
  <rcc rId="238" sId="1" numFmtId="34">
    <nc r="T21">
      <v>-39</v>
    </nc>
  </rcc>
  <rcc rId="239" sId="1" endOfListFormulaUpdate="1">
    <nc r="T23">
      <f>SUM(T17:T21)</f>
    </nc>
  </rcc>
  <rcc rId="240" sId="1" numFmtId="34">
    <nc r="W17">
      <v>11.741943120400002</v>
    </nc>
  </rcc>
  <rcc rId="241" sId="1" numFmtId="34">
    <nc r="X17">
      <v>38.660054799999997</v>
    </nc>
  </rcc>
  <rcc rId="242" sId="1" numFmtId="34">
    <nc r="W19">
      <v>151.84725325120002</v>
    </nc>
  </rcc>
  <rcc rId="243" sId="1" numFmtId="34">
    <nc r="X19">
      <v>125.04825055999997</v>
    </nc>
  </rcc>
  <rcc rId="244" sId="1" numFmtId="34">
    <nc r="W18">
      <v>929.16538829555645</v>
    </nc>
  </rcc>
  <rcc rId="245" sId="1" numFmtId="34">
    <nc r="X18">
      <v>960.42328383999984</v>
    </nc>
  </rcc>
  <rcc rId="246" sId="1" numFmtId="34">
    <nc r="W20">
      <v>94.699999999999989</v>
    </nc>
  </rcc>
  <rcc rId="247" sId="1" numFmtId="34">
    <nc r="X20">
      <v>103.99201917958797</v>
    </nc>
  </rcc>
  <rcc rId="248" sId="1" numFmtId="34">
    <nc r="W21">
      <v>-60.999999959999997</v>
    </nc>
  </rcc>
  <rcc rId="249" sId="1" numFmtId="34">
    <nc r="X21">
      <v>-48.126999959999999</v>
    </nc>
  </rcc>
  <rcc rId="250" sId="1" numFmtId="34">
    <oc r="Z17">
      <v>24.759644370342603</v>
    </oc>
    <nc r="Z17">
      <v>79.401572990000005</v>
    </nc>
  </rcc>
  <rcc rId="251" sId="1" numFmtId="34">
    <oc r="AA17">
      <v>11.345208612355966</v>
    </oc>
    <nc r="AA17">
      <v>73.088732639999989</v>
    </nc>
  </rcc>
  <rcc rId="252" sId="1" numFmtId="34">
    <oc r="AB17">
      <v>11.685580224521647</v>
    </oc>
    <nc r="AB17">
      <v>57.868273790000003</v>
    </nc>
  </rcc>
  <rcc rId="253" sId="1" numFmtId="34">
    <oc r="AC17">
      <v>12.710264391621324</v>
    </oc>
    <nc r="AC17">
      <v>32.382289560000004</v>
    </nc>
  </rcc>
  <rcc rId="254" sId="1" numFmtId="34">
    <oc r="AD17">
      <v>4.1221409550767216</v>
    </oc>
    <nc r="AD17">
      <v>49.45640736</v>
    </nc>
  </rcc>
  <rcc rId="255" sId="1" numFmtId="34">
    <oc r="Z19">
      <v>204.11666685823425</v>
    </oc>
    <nc r="Z19">
      <v>92.900560290000016</v>
    </nc>
  </rcc>
  <rcc rId="256" sId="1" numFmtId="34">
    <oc r="AA19">
      <v>148.16649185717003</v>
    </oc>
    <nc r="AA19">
      <v>104.61992724000001</v>
    </nc>
  </rcc>
  <rcc rId="257" sId="1" numFmtId="34">
    <oc r="AB19">
      <v>151.79872826865852</v>
    </oc>
    <nc r="AB19">
      <v>85.770933479999997</v>
    </nc>
  </rcc>
  <rcc rId="258" sId="1" numFmtId="34">
    <oc r="AC19">
      <v>174.26754845454204</v>
    </oc>
    <nc r="AC19">
      <v>93.1413984</v>
    </nc>
  </rcc>
  <rcc rId="259" sId="1" numFmtId="34">
    <oc r="AD19">
      <v>204.18251888969687</v>
    </oc>
    <nc r="AD19">
      <v>90.058076159999999</v>
    </nc>
  </rcc>
  <rcc rId="260" sId="1" numFmtId="34">
    <oc r="Z18">
      <v>865.22041186633828</v>
    </oc>
    <nc r="Z18">
      <v>1198.4554182599995</v>
    </nc>
  </rcc>
  <rcc rId="261" sId="1" numFmtId="34">
    <oc r="AA18">
      <v>1103.1439685968253</v>
    </oc>
    <nc r="AA18">
      <v>1241.50529375</v>
    </nc>
  </rcc>
  <rcc rId="262" sId="1" numFmtId="34">
    <oc r="AB18">
      <v>1172.7801180541387</v>
    </oc>
    <nc r="AB18">
      <v>1267.0737863999996</v>
    </nc>
  </rcc>
  <rcc rId="263" sId="1" numFmtId="34">
    <oc r="AC18">
      <v>1177.4037893123959</v>
    </oc>
    <nc r="AC18">
      <v>1299.1885006800017</v>
    </nc>
  </rcc>
  <rcc rId="264" sId="1" numFmtId="34">
    <oc r="AD18">
      <v>1193.7741112549622</v>
    </oc>
    <nc r="AD18">
      <v>1281.4835820799995</v>
    </nc>
  </rcc>
  <rcc rId="265" sId="1" numFmtId="34">
    <oc r="Z20">
      <v>115.37938311474365</v>
    </oc>
    <nc r="Z20">
      <v>125.95536610165692</v>
    </nc>
  </rcc>
  <rcc rId="266" sId="1" numFmtId="34">
    <oc r="AA20">
      <v>94.37722577775331</v>
    </oc>
    <nc r="AA20">
      <v>111.23642572165754</v>
    </nc>
  </rcc>
  <rcc rId="267" sId="1" numFmtId="34">
    <oc r="AB20">
      <v>94.73421106635567</v>
    </oc>
    <nc r="AB20">
      <v>101.87752872803146</v>
    </nc>
  </rcc>
  <rcc rId="268" sId="1" numFmtId="34">
    <oc r="AC20">
      <v>83.625515001350152</v>
    </oc>
    <nc r="AC20">
      <v>100.21995898631734</v>
    </nc>
  </rcc>
  <rcc rId="269" sId="1" numFmtId="34">
    <oc r="AD20">
      <v>58.918965747264259</v>
    </oc>
    <nc r="AD20">
      <v>91.987639036895303</v>
    </nc>
  </rcc>
  <rcc rId="270" sId="1" numFmtId="34">
    <oc r="Z21">
      <v>-17.00000004</v>
    </oc>
    <nc r="Z21">
      <v>-60.99</v>
    </nc>
  </rcc>
  <rcc rId="271" sId="1" numFmtId="34">
    <oc r="AA21">
      <v>-39</v>
    </oc>
    <nc r="AA21">
      <v>-60.99</v>
    </nc>
  </rcc>
  <rcc rId="272" sId="1" numFmtId="34">
    <oc r="AB21">
      <v>-60.999999959999997</v>
    </oc>
    <nc r="AB21">
      <v>-60.99</v>
    </nc>
  </rcc>
  <rcc rId="273" sId="1" numFmtId="34">
    <oc r="AC21">
      <v>-78</v>
    </oc>
    <nc r="AC21">
      <v>-60.99</v>
    </nc>
  </rcc>
  <rcc rId="274" sId="1" numFmtId="34">
    <oc r="AD21">
      <v>-91.000000080000007</v>
    </oc>
    <nc r="AD21">
      <v>-60.989999879999999</v>
    </nc>
  </rcc>
  <rcc rId="275" sId="1" numFmtId="34">
    <oc r="Z22">
      <v>-0.29315600000000003</v>
    </oc>
    <nc r="Z22"/>
  </rcc>
  <rcc rId="276" sId="1" numFmtId="34">
    <oc r="AA22">
      <v>-0.33328000000000002</v>
    </oc>
    <nc r="AA22"/>
  </rcc>
  <rcc rId="277" sId="1" numFmtId="34">
    <oc r="AB22">
      <v>-0.37119200000000002</v>
    </oc>
    <nc r="AB22"/>
  </rcc>
  <rcc rId="278" sId="1" numFmtId="34">
    <oc r="AC22">
      <v>-0.408472</v>
    </oc>
    <nc r="AC22"/>
  </rcc>
  <rcc rId="279" sId="1" numFmtId="34">
    <oc r="AD22">
      <v>-0.446629</v>
    </oc>
    <nc r="AD22"/>
  </rcc>
  <rcc rId="280" sId="1">
    <oc r="A34" t="inlineStr">
      <is>
        <t>Exhibit B, Tab 1, Schedule 1 (“TSP”) Section 3.3</t>
      </is>
    </oc>
    <nc r="A34"/>
  </rcc>
  <rcc rId="281" sId="1">
    <oc r="A37" t="inlineStr">
      <is>
        <t>TSP Section 3.3</t>
      </is>
    </oc>
    <nc r="A37" t="inlineStr">
      <is>
        <t>TSP Section 2.9</t>
      </is>
    </nc>
  </rcc>
  <rcc rId="282" sId="1">
    <oc r="A40" t="inlineStr">
      <is>
        <t>TSP Section 3.3</t>
      </is>
    </oc>
    <nc r="A40" t="inlineStr">
      <is>
        <t>TSP Section 2.9</t>
      </is>
    </nc>
  </rcc>
  <rcc rId="283" sId="1">
    <nc r="U15" t="inlineStr">
      <is>
        <t>Bridge</t>
      </is>
    </nc>
  </rcc>
  <rcc rId="284" sId="1">
    <nc r="X15" t="inlineStr">
      <is>
        <t>Bridge</t>
      </is>
    </nc>
  </rcc>
  <rdn rId="0" localSheetId="1" customView="1" name="Z_70319956_EE01_4376_BBE3_47D775B7D3D9_.wvu.PrintArea" hidden="1" oldHidden="1">
    <formula>'B-01-03'!$A$9:$AD$41</formula>
  </rdn>
  <rdn rId="0" localSheetId="1" customView="1" name="Z_70319956_EE01_4376_BBE3_47D775B7D3D9_.wvu.Rows" hidden="1" oldHidden="1">
    <formula>'B-01-03'!$1:$7</formula>
  </rdn>
  <rcv guid="{70319956-EE01-4376-BBE3-47D775B7D3D9}"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7" sId="1">
    <oc r="W23">
      <f>SUM(W17:W20)</f>
    </oc>
    <nc r="W23">
      <f>SUM(W17:W21)</f>
    </nc>
  </rcc>
  <rcc rId="288" sId="1">
    <oc r="X23">
      <f>SUM(X17:X20)</f>
    </oc>
    <nc r="X23">
      <f>SUM(X17:X21)</f>
    </nc>
  </rcc>
  <rcc rId="289" sId="1">
    <oc r="T23">
      <f>SUM(T17:T21)</f>
    </oc>
    <nc r="T23">
      <f>SUM(T17:T21)</f>
    </nc>
  </rcc>
  <rcc rId="290" sId="1">
    <oc r="U23">
      <f>SUM(U17:U20)</f>
    </oc>
    <nc r="U23">
      <f>SUM(U17:U21)</f>
    </nc>
  </rcc>
  <rcc rId="291" sId="1" odxf="1" dxf="1">
    <oc r="Q23">
      <f>SUM(Q17:Q21)</f>
    </oc>
    <nc r="Q23">
      <f>SUM(Q17:Q21)</f>
    </nc>
    <odxf>
      <border outline="0">
        <top/>
      </border>
    </odxf>
    <ndxf>
      <border outline="0">
        <top style="medium">
          <color indexed="64"/>
        </top>
      </border>
    </ndxf>
  </rcc>
  <rcc rId="292" sId="1" odxf="1" dxf="1">
    <oc r="R23">
      <f>SUM(R17:R20)</f>
    </oc>
    <nc r="R23">
      <f>SUM(R17:R21)</f>
    </nc>
    <odxf>
      <border outline="0">
        <top/>
      </border>
    </odxf>
    <ndxf>
      <border outline="0">
        <top style="medium">
          <color indexed="64"/>
        </top>
      </border>
    </ndxf>
  </rcc>
  <rcc rId="293" sId="1" numFmtId="34">
    <oc r="Z17">
      <v>79.401572990000005</v>
    </oc>
    <nc r="Z17">
      <v>79.401572989999991</v>
    </nc>
  </rcc>
  <rcc rId="294" sId="1" numFmtId="34">
    <oc r="AA17">
      <v>73.088732639999989</v>
    </oc>
    <nc r="AA17">
      <v>70.882735799999992</v>
    </nc>
  </rcc>
  <rcc rId="295" sId="1" numFmtId="34">
    <oc r="AB17">
      <v>57.868273790000003</v>
    </oc>
    <nc r="AB17">
      <v>59.343059870000005</v>
    </nc>
  </rcc>
  <rcc rId="296" sId="1" numFmtId="34">
    <oc r="AC17">
      <v>32.382289560000004</v>
    </oc>
    <nc r="AC17">
      <v>34.481822640000004</v>
    </nc>
  </rcc>
  <rcc rId="297" sId="1" numFmtId="34">
    <oc r="AD17">
      <v>49.45640736</v>
    </oc>
    <nc r="AD17">
      <v>49.905556439999998</v>
    </nc>
  </rcc>
  <rcc rId="298" sId="1" numFmtId="34">
    <oc r="Z19">
      <v>92.900560290000016</v>
    </oc>
    <nc r="Z19">
      <v>93.600560250000015</v>
    </nc>
  </rcc>
  <rcc rId="299" sId="1" numFmtId="34">
    <oc r="AA19">
      <v>104.61992724000001</v>
    </oc>
    <nc r="AA19">
      <v>104.11992720000001</v>
    </nc>
  </rcc>
  <rcc rId="300" sId="1" numFmtId="34">
    <oc r="Z18">
      <v>1198.4554182599995</v>
    </oc>
    <nc r="Z18">
      <v>1198.4384555399995</v>
    </nc>
  </rcc>
  <rcc rId="301" sId="1" numFmtId="34">
    <oc r="AA18">
      <v>1241.50529375</v>
    </oc>
    <nc r="AA18">
      <v>1240.7848545499999</v>
    </nc>
  </rcc>
  <rcc rId="302" sId="1" numFmtId="34">
    <oc r="AB18">
      <v>1267.0737863999996</v>
    </oc>
    <nc r="AB18">
      <v>1263.9565855799992</v>
    </nc>
  </rcc>
  <rcc rId="303" sId="1" numFmtId="34">
    <oc r="AC18">
      <v>1299.1885006800017</v>
    </oc>
    <nc r="AC18">
      <v>1294.3002224400016</v>
    </nc>
  </rcc>
  <rcc rId="304" sId="1" numFmtId="34">
    <oc r="AD18">
      <v>1281.4835820799995</v>
    </oc>
    <nc r="AD18">
      <v>1277.1410572999996</v>
    </nc>
  </rcc>
  <rcc rId="305" sId="1" numFmtId="34">
    <oc r="Z20">
      <v>125.95536610165692</v>
    </oc>
    <nc r="Z20">
      <v>126.29386008654139</v>
    </nc>
  </rcc>
  <rcc rId="306" sId="1" numFmtId="34">
    <oc r="AA20">
      <v>111.23642572165754</v>
    </oc>
    <nc r="AA20">
      <v>111.56564998918742</v>
    </nc>
  </rcc>
  <rcc rId="307" sId="1" numFmtId="34">
    <oc r="AB20">
      <v>101.87752872803146</v>
    </oc>
    <nc r="AB20">
      <v>103.09586988917565</v>
    </nc>
  </rcc>
  <rcc rId="308" sId="1" numFmtId="34">
    <oc r="AC20">
      <v>100.21995898631734</v>
    </oc>
    <nc r="AC20">
      <v>100.90378671496656</v>
    </nc>
  </rcc>
  <rcc rId="309" sId="1" numFmtId="34">
    <oc r="AD20">
      <v>91.987639036895303</v>
    </oc>
    <nc r="AD20">
      <v>92.064623139960489</v>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0" sId="1" numFmtId="34">
    <oc r="Z17">
      <v>79.401572989999991</v>
    </oc>
    <nc r="Z17">
      <v>79.401572990000005</v>
    </nc>
  </rcc>
  <rcc rId="311" sId="1" numFmtId="34">
    <oc r="AB17">
      <v>59.343059870000005</v>
    </oc>
    <nc r="AB17">
      <v>59.839409149999994</v>
    </nc>
  </rcc>
  <rcc rId="312" sId="1" numFmtId="34">
    <oc r="AC17">
      <v>34.481822640000004</v>
    </oc>
    <nc r="AC17">
      <v>36.450674760000005</v>
    </nc>
  </rcc>
  <rcc rId="313" sId="1" numFmtId="34">
    <oc r="AD17">
      <v>49.905556439999998</v>
    </oc>
    <nc r="AD17">
      <v>50.135068439999998</v>
    </nc>
  </rcc>
  <rcc rId="314" sId="1" numFmtId="34">
    <oc r="Z18">
      <v>1198.4384555399995</v>
    </oc>
    <nc r="Z18">
      <v>1177.9584556200002</v>
    </nc>
  </rcc>
  <rcc rId="315" sId="1" numFmtId="34">
    <oc r="AA18">
      <v>1240.7848545499999</v>
    </oc>
    <nc r="AA18">
      <v>1228.34485475</v>
    </nc>
  </rcc>
  <rcc rId="316" sId="1" numFmtId="34">
    <oc r="AB18">
      <v>1263.9565855799992</v>
    </oc>
    <nc r="AB18">
      <v>1251.62023626</v>
    </nc>
  </rcc>
  <rcc rId="317" sId="1" numFmtId="34">
    <oc r="AC18">
      <v>1294.3002224400016</v>
    </oc>
    <nc r="AC18">
      <v>1277.3313703199999</v>
    </nc>
  </rcc>
  <rcc rId="318" sId="1" numFmtId="34">
    <oc r="AD18">
      <v>1277.1410572999996</v>
    </oc>
    <nc r="AD18">
      <v>1264.0115454200004</v>
    </nc>
  </rcc>
  <rcc rId="319" sId="1" numFmtId="34">
    <oc r="Z19">
      <v>93.600560250000015</v>
    </oc>
    <nc r="Z19">
      <v>90.850560329999993</v>
    </nc>
  </rcc>
  <rcc rId="320" sId="1" numFmtId="34">
    <oc r="AA19">
      <v>104.11992720000001</v>
    </oc>
    <nc r="AA19">
      <v>101.61992724000001</v>
    </nc>
  </rcc>
  <rcc rId="321" sId="1" numFmtId="34">
    <oc r="AD19">
      <v>90.058076159999999</v>
    </oc>
    <nc r="AD19">
      <v>90.058076159999985</v>
    </nc>
  </rcc>
  <rcc rId="322" sId="1" numFmtId="34">
    <oc r="Z20">
      <v>126.29386008654139</v>
    </oc>
    <nc r="Z20">
      <v>146.79860510996713</v>
    </nc>
  </rcc>
  <rcc rId="323" sId="1" numFmtId="34">
    <oc r="AA20">
      <v>111.56564998918742</v>
    </oc>
    <nc r="AA20">
      <v>124.03936363836183</v>
    </nc>
  </rcc>
  <rcc rId="324" sId="1" numFmtId="34">
    <oc r="AB20">
      <v>103.09586988917565</v>
    </oc>
    <nc r="AB20">
      <v>114.20325712014218</v>
    </nc>
  </rcc>
  <rcc rId="325" sId="1" numFmtId="34">
    <oc r="AC20">
      <v>100.90378671496656</v>
    </oc>
    <nc r="AC20">
      <v>115.8840720469192</v>
    </nc>
  </rcc>
  <rcc rId="326" sId="1" numFmtId="34">
    <oc r="AD20">
      <v>92.064623139960489</v>
    </oc>
    <nc r="AD20">
      <v>105.02633360712191</v>
    </nc>
  </rcc>
  <rcc rId="327" sId="1">
    <oc r="AC24" t="inlineStr">
      <is>
        <t>N/A</t>
      </is>
    </oc>
    <nc r="AC24"/>
  </rcc>
  <rcc rId="328" sId="1">
    <oc r="AD24" t="inlineStr">
      <is>
        <t>N/A</t>
      </is>
    </oc>
    <nc r="AD24"/>
  </rcc>
  <rfmt sheetId="1" sqref="AF17:AF24" start="0" length="0">
    <dxf>
      <border>
        <left/>
      </border>
    </dxf>
  </rfmt>
  <rcc rId="329" sId="1" numFmtId="34">
    <nc r="W22">
      <v>-29.1</v>
    </nc>
  </rcc>
  <rcc rId="330" sId="1" numFmtId="34">
    <nc r="T22">
      <v>-28.383279999999612</v>
    </nc>
  </rcc>
  <rcc rId="331" sId="1" numFmtId="34">
    <nc r="Q22">
      <v>-25.493155999999999</v>
    </nc>
  </rcc>
  <rcc rId="332" sId="1" numFmtId="34">
    <oc r="W18">
      <v>929.16538829555645</v>
    </oc>
    <nc r="W18">
      <v>958.23658029555679</v>
    </nc>
  </rcc>
  <rcc rId="333" sId="1" numFmtId="34">
    <oc r="W19">
      <v>151.84725325120002</v>
    </oc>
    <nc r="W19">
      <v>151.84725325119996</v>
    </nc>
  </rcc>
  <rcc rId="334" sId="1" numFmtId="34">
    <oc r="W20">
      <v>94.699999999999989</v>
    </oc>
    <nc r="W20">
      <v>94.700000000000017</v>
    </nc>
  </rcc>
  <rcc rId="335" sId="1">
    <oc r="W23">
      <f>SUM(W17:W21)</f>
    </oc>
    <nc r="W23">
      <f>SUM(W17:W22)</f>
    </nc>
  </rcc>
  <rcc rId="336" sId="1">
    <oc r="T23">
      <f>SUM(T17:T21)</f>
    </oc>
    <nc r="T23">
      <f>SUM(T17:T22)</f>
    </nc>
  </rcc>
  <rcc rId="337" sId="1" numFmtId="34">
    <oc r="T17">
      <v>11.285361963466681</v>
    </oc>
    <nc r="T17">
      <v>11.285361963466674</v>
    </nc>
  </rcc>
  <rcc rId="338" sId="1" numFmtId="34">
    <oc r="T18">
      <v>954.37197288690527</v>
    </oc>
    <nc r="T18">
      <v>982.7552528869046</v>
    </nc>
  </rcc>
  <rcc rId="339" sId="1" numFmtId="34">
    <oc r="T20">
      <v>94.375046979198572</v>
    </oc>
    <nc r="T20">
      <v>94.375046979198544</v>
    </nc>
  </rcc>
  <rcc rId="340" sId="1">
    <oc r="Q23">
      <f>SUM(Q17:Q21)</f>
    </oc>
    <nc r="Q23">
      <f>SUM(Q17:Q22)</f>
    </nc>
  </rcc>
  <rcc rId="341" sId="1" numFmtId="34">
    <oc r="Q18">
      <v>784.62171375353626</v>
    </oc>
    <nc r="Q18">
      <v>810.11486975353637</v>
    </nc>
  </rcc>
  <rcc rId="342" sId="1" numFmtId="34">
    <oc r="Q19">
      <v>198.41227877666674</v>
    </oc>
    <nc r="Q19">
      <v>198.41227877666671</v>
    </nc>
  </rcc>
  <rcc rId="343" sId="1" numFmtId="34">
    <oc r="Q20">
      <v>111.05793480963102</v>
    </oc>
    <nc r="Q20">
      <v>111.05793480963101</v>
    </nc>
  </rcc>
  <rcc rId="344" sId="1" numFmtId="34">
    <oc r="R17">
      <v>19.544279700000004</v>
    </oc>
    <nc r="R17">
      <v>19.546697490000003</v>
    </nc>
  </rcc>
  <rcc rId="345" sId="1" numFmtId="34">
    <oc r="R18">
      <v>803.98926125999969</v>
    </oc>
    <nc r="R18">
      <v>803.98926126000015</v>
    </nc>
  </rcc>
  <rcc rId="346" sId="1" numFmtId="34">
    <oc r="R19">
      <v>202.98357282999987</v>
    </oc>
    <nc r="R19">
      <v>196.23961492999993</v>
    </nc>
  </rcc>
  <rcc rId="347" sId="1" numFmtId="34">
    <oc r="R20">
      <v>121.7180965143361</v>
    </oc>
    <nc r="R20">
      <v>124.71260963538974</v>
    </nc>
  </rcc>
  <rcc rId="348" sId="1" numFmtId="34">
    <oc r="U17">
      <v>32.937681449999999</v>
    </oc>
    <nc r="U17">
      <v>40.137681450000002</v>
    </nc>
  </rcc>
  <rcc rId="349" sId="1" numFmtId="34">
    <oc r="U18">
      <v>742.77346328999988</v>
    </oc>
    <nc r="U18">
      <v>739.61868977000017</v>
    </nc>
  </rcc>
  <rcc rId="350" sId="1" numFmtId="34">
    <oc r="U19">
      <v>224.15056119000002</v>
    </oc>
    <nc r="U19">
      <v>223.90056122999997</v>
    </nc>
  </rcc>
  <rcc rId="351" sId="1" numFmtId="34">
    <oc r="U20">
      <v>141.06661025755596</v>
    </oc>
    <nc r="U20">
      <v>137.82661902402799</v>
    </nc>
  </rcc>
  <rcc rId="352" sId="1" numFmtId="34">
    <oc r="X17">
      <v>38.660054799999997</v>
    </oc>
    <nc r="X17">
      <v>31.460054800000002</v>
    </nc>
  </rcc>
  <rcc rId="353" sId="1" numFmtId="34">
    <oc r="X18">
      <v>960.42328383999984</v>
    </oc>
    <nc r="X18">
      <v>971.5124822800002</v>
    </nc>
  </rcc>
  <rcc rId="354" sId="1" numFmtId="34">
    <oc r="X19">
      <v>125.04825055999997</v>
    </oc>
    <nc r="X19">
      <v>122.04825056000001</v>
    </nc>
  </rcc>
  <rcc rId="355" sId="1" numFmtId="34">
    <oc r="X20">
      <v>103.99201917958797</v>
    </oc>
    <nc r="X20">
      <v>102.78697378521801</v>
    </nc>
  </rcc>
  <rcc rId="356" sId="1">
    <oc r="A21" t="inlineStr">
      <is>
        <t>Progressive Productivity Placeholder</t>
      </is>
    </oc>
    <nc r="A21" t="inlineStr">
      <is>
        <t>Progressive Productivity</t>
      </is>
    </nc>
  </rcc>
  <rcc rId="357" sId="1" odxf="1" dxf="1">
    <oc r="Q14">
      <f>T14-1</f>
    </oc>
    <nc r="Q14">
      <f>T14-1</f>
    </nc>
    <odxf/>
    <ndxf/>
  </rcc>
  <rfmt sheetId="1" sqref="R14" start="0" length="0">
    <dxf/>
  </rfmt>
  <rfmt sheetId="1" sqref="S14" start="0" length="0">
    <dxf/>
  </rfmt>
  <rcc rId="358" sId="1">
    <oc r="B14">
      <f>E14-1</f>
    </oc>
    <nc r="B14">
      <v>2018</v>
    </nc>
  </rcc>
  <rcc rId="359" sId="1">
    <oc r="E14">
      <f>H14-1</f>
    </oc>
    <nc r="E14">
      <v>2019</v>
    </nc>
  </rcc>
  <rcc rId="360" sId="1">
    <oc r="H14">
      <f>K14-1</f>
    </oc>
    <nc r="H14">
      <v>2020</v>
    </nc>
  </rcc>
  <rcc rId="361" sId="1" numFmtId="34">
    <oc r="B17">
      <v>19.657</v>
    </oc>
    <nc r="B17">
      <v>24.264806197074535</v>
    </nc>
  </rcc>
  <rcc rId="362" sId="1" numFmtId="34">
    <oc r="C17">
      <v>7.6174544100000041</v>
    </oc>
    <nc r="C17">
      <v>33.677293939999991</v>
    </nc>
  </rcc>
  <rcc rId="363" sId="1" odxf="1" dxf="1">
    <oc r="D17">
      <f>IF(ISERROR((C17-B17)/B17),"--",(C17-B17)/B17)</f>
    </oc>
    <nc r="D17">
      <f>IF(ISERROR((C17-B17)/B17),"--",(C17-B17)/B17)</f>
    </nc>
    <odxf>
      <fill>
        <patternFill patternType="none">
          <bgColor indexed="65"/>
        </patternFill>
      </fill>
    </odxf>
    <ndxf>
      <fill>
        <patternFill patternType="solid">
          <bgColor theme="6" tint="0.79998168889431442"/>
        </patternFill>
      </fill>
    </ndxf>
  </rcc>
  <rcc rId="364" sId="1" numFmtId="34">
    <oc r="B18">
      <v>573.55799999999999</v>
    </oc>
    <nc r="B18">
      <v>780.40152684894429</v>
    </nc>
  </rcc>
  <rcc rId="365" sId="1" numFmtId="34">
    <oc r="C18">
      <v>688.87236497999993</v>
    </oc>
    <nc r="C18">
      <v>776.15619533000017</v>
    </nc>
  </rcc>
  <rcc rId="366" sId="1" odxf="1" dxf="1">
    <oc r="D18">
      <f>IF(ISERROR((C18-B18)/B18),"--",(C18-B18)/B18)</f>
    </oc>
    <nc r="D18">
      <f>IF(ISERROR((C18-B18)/B18),"--",(C18-B18)/B18)</f>
    </nc>
    <odxf>
      <fill>
        <patternFill patternType="none">
          <bgColor indexed="65"/>
        </patternFill>
      </fill>
    </odxf>
    <ndxf>
      <fill>
        <patternFill patternType="solid">
          <bgColor theme="6" tint="0.79998168889431442"/>
        </patternFill>
      </fill>
    </ndxf>
  </rcc>
  <rcc rId="367" sId="1" numFmtId="34">
    <oc r="B19">
      <v>189.87899999999999</v>
    </oc>
    <nc r="B19">
      <v>75.626342813981069</v>
    </nc>
  </rcc>
  <rcc rId="368" sId="1" numFmtId="34">
    <oc r="C19">
      <v>157.88885422999991</v>
    </oc>
    <nc r="C19">
      <v>73.857387070000001</v>
    </nc>
  </rcc>
  <rcc rId="369" sId="1" odxf="1" dxf="1">
    <oc r="D19">
      <f>IF(ISERROR((C19-B19)/B19),"--",(C19-B19)/B19)</f>
    </oc>
    <nc r="D19">
      <f>IF(ISERROR((C19-B19)/B19),"--",(C19-B19)/B19)</f>
    </nc>
    <odxf>
      <fill>
        <patternFill patternType="none">
          <bgColor indexed="65"/>
        </patternFill>
      </fill>
    </odxf>
    <ndxf>
      <fill>
        <patternFill patternType="solid">
          <bgColor theme="6" tint="0.79998168889431442"/>
        </patternFill>
      </fill>
    </ndxf>
  </rcc>
  <rcc rId="370" sId="1" numFmtId="34">
    <oc r="B20">
      <v>116.28400000000001</v>
    </oc>
    <nc r="B20">
      <v>119.68445309750001</v>
    </nc>
  </rcc>
  <rcc rId="371" sId="1" numFmtId="34">
    <oc r="C20">
      <v>88.604288234670449</v>
    </oc>
    <nc r="C20">
      <v>83.576058417639985</v>
    </nc>
  </rcc>
  <rcc rId="372" sId="1" odxf="1" dxf="1">
    <oc r="D20">
      <f>IF(ISERROR((C20-B20)/B20),"--",(C20-B20)/B20)</f>
    </oc>
    <nc r="D20">
      <f>IF(ISERROR((C20-B20)/B20),"--",(C20-B20)/B20)</f>
    </nc>
    <odxf>
      <fill>
        <patternFill patternType="none">
          <bgColor indexed="65"/>
        </patternFill>
      </fill>
    </odxf>
    <ndxf>
      <fill>
        <patternFill patternType="solid">
          <bgColor theme="6" tint="0.79998168889431442"/>
        </patternFill>
      </fill>
    </ndxf>
  </rcc>
  <rcc rId="373" sId="1" odxf="1" dxf="1">
    <oc r="B23">
      <f>SUM(B17:B20)</f>
    </oc>
    <nc r="B23">
      <f>SUM(B17:B20)</f>
    </nc>
    <odxf>
      <border outline="0">
        <top/>
      </border>
    </odxf>
    <ndxf>
      <border outline="0">
        <top style="medium">
          <color indexed="64"/>
        </top>
      </border>
    </ndxf>
  </rcc>
  <rcc rId="374" sId="1" odxf="1" dxf="1">
    <oc r="C23">
      <f>SUM(C17:C20)</f>
    </oc>
    <nc r="C23">
      <f>SUM(C17:C20)</f>
    </nc>
    <odxf>
      <fill>
        <patternFill patternType="none">
          <bgColor indexed="65"/>
        </patternFill>
      </fill>
      <border outline="0">
        <top/>
      </border>
    </odxf>
    <ndxf>
      <fill>
        <patternFill patternType="solid">
          <bgColor theme="6" tint="0.79998168889431442"/>
        </patternFill>
      </fill>
      <border outline="0">
        <top style="medium">
          <color indexed="64"/>
        </top>
      </border>
    </ndxf>
  </rcc>
  <rcc rId="375" sId="1">
    <oc r="D23">
      <f>IF(ISERROR((C23-B23)/B23),"--",(C23-B23)/B23)</f>
    </oc>
    <nc r="D23">
      <f>IF(ISERROR((C23-B23)/B23),"--",(C23-B23)/B23)</f>
    </nc>
  </rcc>
  <rcc rId="376" sId="1" numFmtId="34">
    <oc r="B24">
      <v>431.2</v>
    </oc>
    <nc r="B24">
      <v>394.32988985346572</v>
    </nc>
  </rcc>
  <rcc rId="377" sId="1" odxf="1" dxf="1" numFmtId="34">
    <oc r="C24">
      <v>441.6</v>
    </oc>
    <nc r="C24">
      <v>419.17271086678829</v>
    </nc>
    <odxf>
      <border outline="0">
        <left style="medium">
          <color indexed="64"/>
        </left>
      </border>
    </odxf>
    <ndxf>
      <border outline="0">
        <left/>
      </border>
    </ndxf>
  </rcc>
  <rcc rId="378" sId="1">
    <oc r="D24">
      <f>IF(ISERROR((C24-B24)/B24),"--",(C24-B24)/B24)</f>
    </oc>
    <nc r="D24">
      <f>IF(ISERROR((C24-B24)/B24),"--",(C24-B24)/B24)</f>
    </nc>
  </rcc>
  <rcc rId="379" sId="1" odxf="1" dxf="1" numFmtId="34">
    <oc r="E17">
      <v>31.914305760000001</v>
    </oc>
    <nc r="E17"/>
    <odxf>
      <border outline="0">
        <left/>
        <top/>
      </border>
    </odxf>
    <ndxf>
      <border outline="0">
        <left style="medium">
          <color indexed="64"/>
        </left>
        <top style="medium">
          <color indexed="64"/>
        </top>
      </border>
    </ndxf>
  </rcc>
  <rcc rId="380" sId="1" numFmtId="34">
    <oc r="F17">
      <v>16.988099490000003</v>
    </oc>
    <nc r="F17">
      <v>46.194783940000008</v>
    </nc>
  </rcc>
  <rcc rId="381" sId="1">
    <oc r="G17">
      <f>IF(ISERROR((F17-E17)/E17),"--",(F17-E17)/E17)</f>
    </oc>
    <nc r="G17">
      <f>IF(ISERROR((F17-E17)/E17),"--",(F17-E17)/E17)</f>
    </nc>
  </rcc>
  <rcc rId="382" sId="1" odxf="1" dxf="1" numFmtId="34">
    <oc r="E18">
      <v>539.87469424000005</v>
    </oc>
    <nc r="E18"/>
    <odxf>
      <border outline="0">
        <left/>
        <top/>
      </border>
    </odxf>
    <ndxf>
      <border outline="0">
        <left style="medium">
          <color indexed="64"/>
        </left>
        <top style="medium">
          <color indexed="64"/>
        </top>
      </border>
    </ndxf>
  </rcc>
  <rcc rId="383" sId="1" numFmtId="34">
    <oc r="F18">
      <v>733.93107191000001</v>
    </oc>
    <nc r="F18">
      <v>792.58484169999974</v>
    </nc>
  </rcc>
  <rcc rId="384" sId="1">
    <oc r="G18">
      <f>IF(ISERROR((F18-E18)/E18),"--",(F18-E18)/E18)</f>
    </oc>
    <nc r="G18">
      <f>IF(ISERROR((F18-E18)/E18),"--",(F18-E18)/E18)</f>
    </nc>
  </rcc>
  <rcc rId="385" sId="1" numFmtId="34">
    <oc r="E19">
      <v>179.95800000000003</v>
    </oc>
    <nc r="E19"/>
  </rcc>
  <rcc rId="386" sId="1" numFmtId="34">
    <oc r="F19">
      <v>140.89945508000008</v>
    </oc>
    <nc r="F19">
      <v>85.591756999999987</v>
    </nc>
  </rcc>
  <rcc rId="387" sId="1">
    <oc r="G19">
      <f>IF(ISERROR((F19-E19)/E19),"--",(F19-E19)/E19)</f>
    </oc>
    <nc r="G19">
      <f>IF(ISERROR((F19-E19)/E19),"--",(F19-E19)/E19)</f>
    </nc>
  </rcc>
  <rcc rId="388" sId="1" numFmtId="34">
    <oc r="E20">
      <v>114.589</v>
    </oc>
    <nc r="E20"/>
  </rcc>
  <rcc rId="389" sId="1" numFmtId="34">
    <oc r="F20">
      <v>94.833596872723376</v>
    </oc>
    <nc r="F20">
      <v>92.116357447377197</v>
    </nc>
  </rcc>
  <rcc rId="390" sId="1">
    <oc r="G20">
      <f>IF(ISERROR((F20-E20)/E20),"--",(F20-E20)/E20)</f>
    </oc>
    <nc r="G20">
      <f>IF(ISERROR((F20-E20)/E20),"--",(F20-E20)/E20)</f>
    </nc>
  </rcc>
  <rcc rId="391" sId="1">
    <oc r="E23">
      <f>SUM(E17:E20)</f>
    </oc>
    <nc r="E23">
      <f>SUM(E17:E20)</f>
    </nc>
  </rcc>
  <rcc rId="392" sId="1" odxf="1" dxf="1">
    <oc r="F23">
      <f>SUM(F17:F20)</f>
    </oc>
    <nc r="F23">
      <f>SUM(F17:F22)</f>
    </nc>
    <odxf>
      <fill>
        <patternFill patternType="none">
          <bgColor indexed="65"/>
        </patternFill>
      </fill>
    </odxf>
    <ndxf>
      <fill>
        <patternFill patternType="solid">
          <bgColor theme="6" tint="0.79998168889431442"/>
        </patternFill>
      </fill>
    </ndxf>
  </rcc>
  <rcc rId="393" sId="1">
    <oc r="G23">
      <f>IF(ISERROR((F23-E23)/E23),"--",(F23-E23)/E23)</f>
    </oc>
    <nc r="G23">
      <f>IF(ISERROR((F23-E23)/E23),"--",(F23-E23)/E23)</f>
    </nc>
  </rcc>
  <rcc rId="394" sId="1" numFmtId="34">
    <oc r="E24">
      <v>436.8</v>
    </oc>
    <nc r="E24"/>
  </rcc>
  <rcc rId="395" sId="1">
    <oc r="G24">
      <f>IF(ISERROR((F24-E24)/E24),"--",(F24-E24)/E24)</f>
    </oc>
    <nc r="G24">
      <f>IF(ISERROR((F24-E24)/E24),"--",(F24-E24)/E24)</f>
    </nc>
  </rcc>
  <rcc rId="396" sId="1" numFmtId="34">
    <oc r="H17">
      <v>33.281702160000009</v>
    </oc>
    <nc r="H17">
      <v>24.766527313233333</v>
    </nc>
  </rcc>
  <rcc rId="397" sId="1" numFmtId="34">
    <oc r="I17">
      <v>42.710032250000026</v>
    </oc>
    <nc r="I17">
      <v>19.546697490000003</v>
    </nc>
  </rcc>
  <rcc rId="398" sId="1">
    <oc r="J17">
      <f>IF(ISERROR((I17-H17)/H17),"--",(I17-H17)/H17)</f>
    </oc>
    <nc r="J17">
      <f>IF(ISERROR((I17-H17)/H17),"--",(I17-H17)/H17)</f>
    </nc>
  </rcc>
  <rcc rId="399" sId="1" numFmtId="34">
    <oc r="H18">
      <v>733.74748780000004</v>
    </oc>
    <nc r="H18">
      <v>810.11486975353637</v>
    </nc>
  </rcc>
  <rcc rId="400" sId="1" numFmtId="34">
    <oc r="I18">
      <v>740.67662346999998</v>
    </oc>
    <nc r="I18">
      <v>803.98926126000015</v>
    </nc>
  </rcc>
  <rcc rId="401" sId="1">
    <oc r="J18">
      <f>IF(ISERROR((I18-H18)/H18),"--",(I18-H18)/H18)</f>
    </oc>
    <nc r="J18">
      <f>IF(ISERROR((I18-H18)/H18),"--",(I18-H18)/H18)</f>
    </nc>
  </rcc>
  <rcc rId="402" sId="1" numFmtId="34">
    <oc r="H19">
      <v>96.985347950000005</v>
    </oc>
    <nc r="H19">
      <v>198.41227877666671</v>
    </nc>
  </rcc>
  <rcc rId="403" sId="1" numFmtId="34">
    <oc r="I19">
      <v>93.548592450000015</v>
    </oc>
    <nc r="I19">
      <v>196.23961492999993</v>
    </nc>
  </rcc>
  <rcc rId="404" sId="1">
    <oc r="J19">
      <f>IF(ISERROR((I19-H19)/H19),"--",(I19-H19)/H19)</f>
    </oc>
    <nc r="J19">
      <f>IF(ISERROR((I19-H19)/H19),"--",(I19-H19)/H19)</f>
    </nc>
  </rcc>
  <rcc rId="405" sId="1" numFmtId="34">
    <oc r="H20">
      <v>85.969265300460989</v>
    </oc>
    <nc r="H20">
      <v>111.05793480963101</v>
    </nc>
  </rcc>
  <rcc rId="406" sId="1" numFmtId="34">
    <oc r="I20">
      <v>76.925183097468263</v>
    </oc>
    <nc r="I20">
      <v>124.71260963538974</v>
    </nc>
  </rcc>
  <rcc rId="407" sId="1">
    <oc r="J20">
      <f>IF(ISERROR((I20-H20)/H20),"--",(I20-H20)/H20)</f>
    </oc>
    <nc r="J20">
      <f>IF(ISERROR((I20-H20)/H20),"--",(I20-H20)/H20)</f>
    </nc>
  </rcc>
  <rcc rId="408" sId="1" numFmtId="34">
    <nc r="H21">
      <v>-17</v>
    </nc>
  </rcc>
  <rcc rId="409" sId="1" numFmtId="34">
    <nc r="H22">
      <v>-25.493155999999999</v>
    </nc>
  </rcc>
  <rcc rId="410" sId="1">
    <oc r="H23">
      <f>SUM(H17:H20)</f>
    </oc>
    <nc r="H23">
      <f>SUM(H17:H22)</f>
    </nc>
  </rcc>
  <rcc rId="411" sId="1">
    <oc r="I23">
      <f>SUM(I17:I20)</f>
    </oc>
    <nc r="I23">
      <f>SUM(I17:I21)</f>
    </nc>
  </rcc>
  <rcc rId="412" sId="1">
    <oc r="J23">
      <f>IF(ISERROR((I23-H23)/H23),"--",(I23-H23)/H23)</f>
    </oc>
    <nc r="J23">
      <f>IF(ISERROR((I23-H23)/H23),"--",(I23-H23)/H23)</f>
    </nc>
  </rcc>
  <rfmt sheetId="1" sqref="I24" start="0" length="0">
    <dxf>
      <border outline="0">
        <left style="medium">
          <color indexed="64"/>
        </left>
      </border>
    </dxf>
  </rfmt>
  <rcc rId="413" sId="1">
    <oc r="J24">
      <f>IF(ISERROR((I24-H24)/H24),"--",(I24-H24)/H24)</f>
    </oc>
    <nc r="J24">
      <f>IF(ISERROR((I24-H24)/H24),"--",(I24-H24)/H24)</f>
    </nc>
  </rcc>
  <rcc rId="414" sId="1">
    <oc r="K14">
      <f>N14-1</f>
    </oc>
    <nc r="K14">
      <v>2021</v>
    </nc>
  </rcc>
  <rcc rId="415" sId="1">
    <oc r="N14">
      <f>Q14-1</f>
    </oc>
    <nc r="N14">
      <v>2022</v>
    </nc>
  </rcc>
  <rcc rId="416" sId="1" numFmtId="34">
    <oc r="K17">
      <v>24.264806197074535</v>
    </oc>
    <nc r="K17">
      <v>11.285361963466674</v>
    </nc>
  </rcc>
  <rcc rId="417" sId="1" odxf="1" dxf="1" numFmtId="34">
    <oc r="L17">
      <v>33.677293939999991</v>
    </oc>
    <nc r="L17">
      <v>40.137681450000002</v>
    </nc>
    <odxf>
      <border outline="0">
        <left/>
        <top/>
      </border>
    </odxf>
    <ndxf>
      <border outline="0">
        <left style="medium">
          <color indexed="64"/>
        </left>
        <top style="medium">
          <color indexed="64"/>
        </top>
      </border>
    </ndxf>
  </rcc>
  <rcc rId="418" sId="1" odxf="1" dxf="1">
    <oc r="M17">
      <f>IF(ISERROR((L17-K17)/K17),"--",(L17-K17)/K17)</f>
    </oc>
    <nc r="M17">
      <f>IF(ISERROR((L17-K17)/K17),"--",(L17-K17)/K17)</f>
    </nc>
    <odxf>
      <fill>
        <patternFill patternType="solid">
          <bgColor theme="6" tint="0.79998168889431442"/>
        </patternFill>
      </fill>
    </odxf>
    <ndxf>
      <fill>
        <patternFill patternType="none">
          <bgColor indexed="65"/>
        </patternFill>
      </fill>
    </ndxf>
  </rcc>
  <rcc rId="419" sId="1" numFmtId="34">
    <oc r="K18">
      <v>780.40152684894429</v>
    </oc>
    <nc r="K18">
      <v>982.7552528869046</v>
    </nc>
  </rcc>
  <rcc rId="420" sId="1" odxf="1" dxf="1" numFmtId="34">
    <oc r="L18">
      <v>776.15619533000017</v>
    </oc>
    <nc r="L18">
      <v>739.61868977000017</v>
    </nc>
    <odxf>
      <border outline="0">
        <left/>
      </border>
    </odxf>
    <ndxf>
      <border outline="0">
        <left style="medium">
          <color indexed="64"/>
        </left>
      </border>
    </ndxf>
  </rcc>
  <rcc rId="421" sId="1" odxf="1" dxf="1">
    <oc r="M18">
      <f>IF(ISERROR((L18-K18)/K18),"--",(L18-K18)/K18)</f>
    </oc>
    <nc r="M18">
      <f>IF(ISERROR((L18-K18)/K18),"--",(L18-K18)/K18)</f>
    </nc>
    <odxf>
      <fill>
        <patternFill patternType="solid">
          <bgColor theme="6" tint="0.79998168889431442"/>
        </patternFill>
      </fill>
    </odxf>
    <ndxf>
      <fill>
        <patternFill patternType="none">
          <bgColor indexed="65"/>
        </patternFill>
      </fill>
    </ndxf>
  </rcc>
  <rcc rId="422" sId="1" odxf="1" dxf="1" numFmtId="34">
    <oc r="K19">
      <v>75.626342813981069</v>
    </oc>
    <nc r="K19">
      <v>148.15791034546669</v>
    </nc>
    <odxf>
      <border outline="0">
        <left/>
        <top/>
      </border>
    </odxf>
    <ndxf>
      <border outline="0">
        <left style="medium">
          <color indexed="64"/>
        </left>
        <top style="medium">
          <color indexed="64"/>
        </top>
      </border>
    </ndxf>
  </rcc>
  <rcc rId="423" sId="1" odxf="1" dxf="1" numFmtId="34">
    <oc r="L19">
      <v>73.857387070000001</v>
    </oc>
    <nc r="L19">
      <v>223.90056122999997</v>
    </nc>
    <odxf>
      <border outline="0">
        <left/>
      </border>
    </odxf>
    <ndxf>
      <border outline="0">
        <left style="medium">
          <color indexed="64"/>
        </left>
      </border>
    </ndxf>
  </rcc>
  <rcc rId="424" sId="1" odxf="1" dxf="1">
    <oc r="M19">
      <f>IF(ISERROR((L19-K19)/K19),"--",(L19-K19)/K19)</f>
    </oc>
    <nc r="M19">
      <f>IF(ISERROR((L19-K19)/K19),"--",(L19-K19)/K19)</f>
    </nc>
    <odxf>
      <fill>
        <patternFill patternType="solid">
          <bgColor theme="6" tint="0.79998168889431442"/>
        </patternFill>
      </fill>
    </odxf>
    <ndxf>
      <fill>
        <patternFill patternType="none">
          <bgColor indexed="65"/>
        </patternFill>
      </fill>
    </ndxf>
  </rcc>
  <rcc rId="425" sId="1" odxf="1" dxf="1" numFmtId="34">
    <oc r="K20">
      <v>119.68445309750001</v>
    </oc>
    <nc r="K20">
      <v>94.375046979198544</v>
    </nc>
    <odxf>
      <border outline="0">
        <left/>
        <top/>
      </border>
    </odxf>
    <ndxf>
      <border outline="0">
        <left style="medium">
          <color indexed="64"/>
        </left>
        <top style="medium">
          <color indexed="64"/>
        </top>
      </border>
    </ndxf>
  </rcc>
  <rcc rId="426" sId="1" odxf="1" dxf="1" numFmtId="34">
    <oc r="L20">
      <v>83.576058417639985</v>
    </oc>
    <nc r="L20">
      <v>137.82661902402799</v>
    </nc>
    <odxf>
      <border outline="0">
        <left/>
      </border>
    </odxf>
    <ndxf>
      <border outline="0">
        <left style="medium">
          <color indexed="64"/>
        </left>
      </border>
    </ndxf>
  </rcc>
  <rcc rId="427" sId="1" odxf="1" dxf="1">
    <oc r="M20">
      <f>IF(ISERROR((L20-K20)/K20),"--",(L20-K20)/K20)</f>
    </oc>
    <nc r="M20">
      <f>IF(ISERROR((L20-K20)/K20),"--",(L20-K20)/K20)</f>
    </nc>
    <odxf>
      <fill>
        <patternFill patternType="solid">
          <bgColor theme="6" tint="0.79998168889431442"/>
        </patternFill>
      </fill>
    </odxf>
    <ndxf>
      <fill>
        <patternFill patternType="none">
          <bgColor indexed="65"/>
        </patternFill>
      </fill>
    </ndxf>
  </rcc>
  <rcc rId="428" sId="1" odxf="1" dxf="1" numFmtId="34">
    <nc r="K21">
      <v>-39</v>
    </nc>
    <odxf>
      <border outline="0">
        <left/>
        <top/>
      </border>
    </odxf>
    <ndxf>
      <border outline="0">
        <left style="medium">
          <color indexed="64"/>
        </left>
        <top style="medium">
          <color indexed="64"/>
        </top>
      </border>
    </ndxf>
  </rcc>
  <rfmt sheetId="1" sqref="L21" start="0" length="0">
    <dxf>
      <border outline="0">
        <left style="medium">
          <color indexed="64"/>
        </left>
      </border>
    </dxf>
  </rfmt>
  <rcc rId="429" sId="1" odxf="1" dxf="1" numFmtId="34">
    <nc r="K22">
      <v>-28.383279999999612</v>
    </nc>
    <odxf>
      <border outline="0">
        <left/>
        <top/>
      </border>
    </odxf>
    <ndxf>
      <border outline="0">
        <left style="medium">
          <color indexed="64"/>
        </left>
        <top style="medium">
          <color indexed="64"/>
        </top>
      </border>
    </ndxf>
  </rcc>
  <rfmt sheetId="1" sqref="L22" start="0" length="0">
    <dxf>
      <border outline="0">
        <left style="medium">
          <color indexed="64"/>
        </left>
      </border>
    </dxf>
  </rfmt>
  <rcc rId="430" sId="1">
    <oc r="K23">
      <f>SUM(K17:K20)</f>
    </oc>
    <nc r="K23">
      <f>SUM(K17:K22)</f>
    </nc>
  </rcc>
  <rcc rId="431" sId="1" odxf="1" dxf="1">
    <oc r="L23">
      <f>SUM(L17:L20)</f>
    </oc>
    <nc r="L23">
      <f>SUM(L17:L21)</f>
    </nc>
    <odxf>
      <fill>
        <patternFill patternType="solid">
          <bgColor theme="6" tint="0.79998168889431442"/>
        </patternFill>
      </fill>
    </odxf>
    <ndxf>
      <fill>
        <patternFill patternType="none">
          <bgColor indexed="65"/>
        </patternFill>
      </fill>
    </ndxf>
  </rcc>
  <rcc rId="432" sId="1">
    <oc r="M23">
      <f>IF(ISERROR((L23-K23)/K23),"--",(L23-K23)/K23)</f>
    </oc>
    <nc r="M23">
      <f>IF(ISERROR((L23-K23)/K23),"--",(L23-K23)/K23)</f>
    </nc>
  </rcc>
  <rfmt sheetId="1" sqref="K24" start="0" length="0">
    <dxf>
      <border outline="0">
        <left style="medium">
          <color indexed="64"/>
        </left>
      </border>
    </dxf>
  </rfmt>
  <rfmt sheetId="1" sqref="L24" start="0" length="0">
    <dxf>
      <border outline="0">
        <left style="medium">
          <color indexed="64"/>
        </left>
      </border>
    </dxf>
  </rfmt>
  <rcc rId="433" sId="1">
    <oc r="M24">
      <f>IF(ISERROR((L24-K24)/K24),"--",(L24-K24)/K24)</f>
    </oc>
    <nc r="M24">
      <f>IF(ISERROR((L24-K24)/K24),"--",(L24-K24)/K24)</f>
    </nc>
  </rcc>
  <rcc rId="434" sId="1" odxf="1" dxf="1" numFmtId="34">
    <nc r="N17">
      <v>11.741943120400002</v>
    </nc>
    <odxf>
      <border outline="0">
        <left style="medium">
          <color indexed="64"/>
        </left>
        <top style="medium">
          <color indexed="64"/>
        </top>
      </border>
    </odxf>
    <ndxf>
      <border outline="0">
        <left/>
        <top/>
      </border>
    </ndxf>
  </rcc>
  <rcc rId="435" sId="1" odxf="1" dxf="1" numFmtId="34">
    <oc r="O17">
      <v>45.112350800870551</v>
    </oc>
    <nc r="O17">
      <v>31.460054800000002</v>
    </nc>
    <ndxf>
      <border outline="0">
        <left/>
        <top/>
      </border>
    </ndxf>
  </rcc>
  <rcc rId="436" sId="1">
    <oc r="P17">
      <f>IF(ISERROR((O17-N17)/N17),"--",(O17-N17)/N17)</f>
    </oc>
    <nc r="P17">
      <f>IF(ISERROR((O17-N17)/N17),"--",(O17-N17)/N17)</f>
    </nc>
  </rcc>
  <rcc rId="437" sId="1" odxf="1" dxf="1" numFmtId="34">
    <nc r="N18">
      <v>958.23658029555679</v>
    </nc>
    <odxf>
      <border outline="0">
        <left style="medium">
          <color indexed="64"/>
        </left>
        <top style="medium">
          <color indexed="64"/>
        </top>
      </border>
    </odxf>
    <ndxf>
      <border outline="0">
        <left/>
        <top/>
      </border>
    </ndxf>
  </rcc>
  <rcc rId="438" sId="1" odxf="1" dxf="1" numFmtId="34">
    <oc r="O18">
      <v>773.28323578563891</v>
    </oc>
    <nc r="O18">
      <v>971.5124822800002</v>
    </nc>
    <ndxf>
      <border outline="0">
        <left/>
      </border>
    </ndxf>
  </rcc>
  <rcc rId="439" sId="1">
    <oc r="P18">
      <f>IF(ISERROR((O18-N18)/N18),"--",(O18-N18)/N18)</f>
    </oc>
    <nc r="P18">
      <f>IF(ISERROR((O18-N18)/N18),"--",(O18-N18)/N18)</f>
    </nc>
  </rcc>
  <rcc rId="440" sId="1" odxf="1" dxf="1" numFmtId="34">
    <nc r="N19">
      <v>151.84725325119996</v>
    </nc>
    <odxf>
      <border outline="0">
        <left style="medium">
          <color indexed="64"/>
        </left>
        <top style="medium">
          <color indexed="64"/>
        </top>
      </border>
    </odxf>
    <ndxf>
      <border outline="0">
        <left/>
        <top/>
      </border>
    </ndxf>
  </rcc>
  <rcc rId="441" sId="1" odxf="1" dxf="1" numFmtId="34">
    <oc r="O19">
      <v>103.76429572744135</v>
    </oc>
    <nc r="O19">
      <v>122.04825056000001</v>
    </nc>
    <ndxf>
      <border outline="0">
        <left/>
      </border>
    </ndxf>
  </rcc>
  <rcc rId="442" sId="1">
    <oc r="P19">
      <f>IF(ISERROR((O19-N19)/N19),"--",(O19-N19)/N19)</f>
    </oc>
    <nc r="P19">
      <f>IF(ISERROR((O19-N19)/N19),"--",(O19-N19)/N19)</f>
    </nc>
  </rcc>
  <rcc rId="443" sId="1" odxf="1" dxf="1" numFmtId="34">
    <nc r="N20">
      <v>94.700000000000017</v>
    </nc>
    <odxf>
      <border outline="0">
        <left style="medium">
          <color indexed="64"/>
        </left>
        <top style="medium">
          <color indexed="64"/>
        </top>
      </border>
    </odxf>
    <ndxf>
      <border outline="0">
        <left/>
        <top/>
      </border>
    </ndxf>
  </rcc>
  <rcc rId="444" sId="1" odxf="1" dxf="1" numFmtId="34">
    <oc r="O20">
      <v>116.3312722955753</v>
    </oc>
    <nc r="O20">
      <v>102.78697378521801</v>
    </nc>
    <ndxf>
      <border outline="0">
        <left/>
      </border>
    </ndxf>
  </rcc>
  <rcc rId="445" sId="1">
    <oc r="P20">
      <f>IF(ISERROR((O20-N20)/N20),"--",(O20-N20)/N20)</f>
    </oc>
    <nc r="P20">
      <f>IF(ISERROR((O20-N20)/N20),"--",(O20-N20)/N20)</f>
    </nc>
  </rcc>
  <rcc rId="446" sId="1" odxf="1" dxf="1" numFmtId="34">
    <nc r="N21">
      <v>-60.999999959999997</v>
    </nc>
    <odxf>
      <border outline="0">
        <left style="medium">
          <color indexed="64"/>
        </left>
        <top style="medium">
          <color indexed="64"/>
        </top>
      </border>
    </odxf>
    <ndxf>
      <border outline="0">
        <left/>
        <top/>
      </border>
    </ndxf>
  </rcc>
  <rcc rId="447" sId="1" odxf="1" dxf="1" numFmtId="34">
    <nc r="O21">
      <v>-48.126999959999999</v>
    </nc>
    <odxf>
      <border outline="0">
        <left style="medium">
          <color indexed="64"/>
        </left>
      </border>
    </odxf>
    <ndxf>
      <border outline="0">
        <left/>
      </border>
    </ndxf>
  </rcc>
  <rcc rId="448" sId="1" odxf="1" dxf="1" numFmtId="34">
    <nc r="N22">
      <v>-29.1</v>
    </nc>
    <odxf>
      <border outline="0">
        <left style="medium">
          <color indexed="64"/>
        </left>
        <top style="medium">
          <color indexed="64"/>
        </top>
      </border>
    </odxf>
    <ndxf>
      <border outline="0">
        <left/>
        <top/>
      </border>
    </ndxf>
  </rcc>
  <rcc rId="449" sId="1" odxf="1" dxf="1">
    <oc r="O22">
      <v>-0.25412000000000001</v>
    </oc>
    <nc r="O22"/>
    <ndxf>
      <border outline="0">
        <left/>
      </border>
    </ndxf>
  </rcc>
  <rcc rId="450" sId="1">
    <oc r="N23">
      <f>SUM(N17:N20)</f>
    </oc>
    <nc r="N23">
      <f>SUM(N17:N22)</f>
    </nc>
  </rcc>
  <rcc rId="451" sId="1" odxf="1" dxf="1">
    <oc r="O23">
      <f>SUM(O17:O22)</f>
    </oc>
    <nc r="O23">
      <f>SUM(O17:O21)</f>
    </nc>
    <odxf>
      <fill>
        <patternFill patternType="solid">
          <bgColor theme="6" tint="0.79998168889431442"/>
        </patternFill>
      </fill>
    </odxf>
    <ndxf>
      <fill>
        <patternFill patternType="none">
          <bgColor indexed="65"/>
        </patternFill>
      </fill>
    </ndxf>
  </rcc>
  <rcc rId="452" sId="1">
    <oc r="P23">
      <f>IF(ISERROR((O23-N23)/N23),"--",(O23-N23)/N23)</f>
    </oc>
    <nc r="P23">
      <f>IF(ISERROR((O23-N23)/N23),"--",(O23-N23)/N23)</f>
    </nc>
  </rcc>
  <rfmt sheetId="1" sqref="N24" start="0" length="0">
    <dxf>
      <border outline="0">
        <left/>
      </border>
    </dxf>
  </rfmt>
  <rfmt sheetId="1" sqref="O24" start="0" length="0">
    <dxf>
      <border outline="0">
        <left/>
      </border>
    </dxf>
  </rfmt>
  <rcc rId="453" sId="1">
    <oc r="P24">
      <f>IF(ISERROR((O24-N24)/N24),"--",(O24-N24)/N24)</f>
    </oc>
    <nc r="P24">
      <f>IF(ISERROR((O24-N24)/N24),"--",(O24-N24)/N24)</f>
    </nc>
  </rcc>
  <rrc rId="454" sId="1" ref="Q1:Q1048576" action="deleteCol">
    <undo index="14" exp="ref" v="1" dr="Q24" r="S24" sId="1"/>
    <undo index="11" exp="ref" v="1" dr="Q24" r="S24" sId="1"/>
    <undo index="4" exp="ref" v="1" dr="Q24" r="S24" sId="1"/>
    <undo index="1" exp="ref" v="1" dr="Q24" r="S24" sId="1"/>
    <undo index="14" exp="ref" v="1" dr="Q23" r="S23" sId="1"/>
    <undo index="11" exp="ref" v="1" dr="Q23" r="S23" sId="1"/>
    <undo index="4" exp="ref" v="1" dr="Q23" r="S23" sId="1"/>
    <undo index="1" exp="ref" v="1" dr="Q23" r="S23" sId="1"/>
    <undo index="14" exp="ref" v="1" dr="Q20" r="S20" sId="1"/>
    <undo index="11" exp="ref" v="1" dr="Q20" r="S20" sId="1"/>
    <undo index="4" exp="ref" v="1" dr="Q20" r="S20" sId="1"/>
    <undo index="1" exp="ref" v="1" dr="Q20" r="S20" sId="1"/>
    <undo index="14" exp="ref" v="1" dr="Q19" r="S19" sId="1"/>
    <undo index="11" exp="ref" v="1" dr="Q19" r="S19" sId="1"/>
    <undo index="4" exp="ref" v="1" dr="Q19" r="S19" sId="1"/>
    <undo index="1" exp="ref" v="1" dr="Q19" r="S19" sId="1"/>
    <undo index="14" exp="ref" v="1" dr="Q18" r="S18" sId="1"/>
    <undo index="11" exp="ref" v="1" dr="Q18" r="S18" sId="1"/>
    <undo index="4" exp="ref" v="1" dr="Q18" r="S18" sId="1"/>
    <undo index="1" exp="ref" v="1" dr="Q18" r="S18" sId="1"/>
    <undo index="14" exp="ref" v="1" dr="Q17" r="S17" sId="1"/>
    <undo index="11" exp="ref" v="1" dr="Q17" r="S17" sId="1"/>
    <undo index="4" exp="ref" v="1" dr="Q17" r="S17" sId="1"/>
    <undo index="1" exp="ref" v="1" dr="Q17" r="S17" sId="1"/>
    <undo index="0" exp="area" ref3D="1" dr="$A$1:$XFD$7" dn="Z_A2F85699_7AC7_4AE0_980A_314B7F7FFF0C_.wvu.Rows" sId="1"/>
    <undo index="0" exp="area" ref3D="1" dr="$A$1:$XFD$7" dn="Z_70319956_EE01_4376_BBE3_47D775B7D3D9_.wvu.Rows" sId="1"/>
    <undo index="0" exp="area" ref3D="1" dr="$A$1:$XFD$8" dn="Z_449D6B9E_B785_4E84_ACAB_137323526370_.wvu.Rows" sId="1"/>
    <undo index="0" exp="area" ref3D="1" dr="$A$1:$XFD$7" dn="Z_2F8250A8_7C41_4BBA_925A_488094258063_.wvu.Rows" sId="1"/>
    <undo index="0" exp="area" ref3D="1" dr="$A$1:$XFD$8" dn="Z_1797CFFA_3390_4254_8FA9_2F25D66B4F1A_.wvu.Rows" sId="1"/>
    <rfmt sheetId="1" xfDxf="1" sqref="Q1:Q1048576" start="0" length="0"/>
    <rfmt sheetId="1" sqref="Q1" start="0" length="0">
      <dxf>
        <protection locked="0"/>
      </dxf>
    </rfmt>
    <rfmt sheetId="1" sqref="Q2" start="0" length="0">
      <dxf>
        <protection locked="0"/>
      </dxf>
    </rfmt>
    <rfmt sheetId="1" sqref="Q3" start="0" length="0">
      <dxf>
        <protection locked="0"/>
      </dxf>
    </rfmt>
    <rfmt sheetId="1" sqref="Q4" start="0" length="0">
      <dxf>
        <protection locked="0"/>
      </dxf>
    </rfmt>
    <rfmt sheetId="1" sqref="Q5" start="0" length="0">
      <dxf>
        <protection locked="0"/>
      </dxf>
    </rfmt>
    <rfmt sheetId="1" sqref="Q6" start="0" length="0">
      <dxf>
        <protection locked="0"/>
      </dxf>
    </rfmt>
    <rfmt sheetId="1" sqref="Q7" start="0" length="0">
      <dxf>
        <protection locked="0"/>
      </dxf>
    </rfmt>
    <rfmt sheetId="1" sqref="Q8" start="0" length="0">
      <dxf>
        <protection locked="0"/>
      </dxf>
    </rfmt>
    <rfmt sheetId="1" sqref="Q9" start="0" length="0">
      <dxf>
        <font>
          <b/>
          <sz val="14"/>
          <color auto="1"/>
          <name val="Arial"/>
          <scheme val="none"/>
        </font>
        <alignment horizontal="center" vertical="top" readingOrder="0"/>
        <protection locked="0"/>
      </dxf>
    </rfmt>
    <rfmt sheetId="1" sqref="Q10" start="0" length="0">
      <dxf>
        <font>
          <b/>
          <sz val="14"/>
          <color auto="1"/>
          <name val="Arial"/>
          <scheme val="none"/>
        </font>
        <alignment horizontal="center" vertical="center" wrapText="1" readingOrder="0"/>
        <protection locked="0"/>
      </dxf>
    </rfmt>
    <rfmt sheetId="1" sqref="Q11" start="0" length="0">
      <dxf>
        <protection locked="0"/>
      </dxf>
    </rfmt>
    <rfmt sheetId="1" sqref="Q12" start="0" length="0">
      <dxf>
        <protection locked="0"/>
      </dxf>
    </rfmt>
    <rfmt sheetId="1" sqref="Q13" start="0" length="0">
      <dxf>
        <font>
          <b/>
          <sz val="10"/>
          <color auto="1"/>
          <name val="Arial"/>
          <scheme val="none"/>
        </font>
        <alignment horizontal="center" vertical="center" wrapText="1" readingOrder="0"/>
        <border outline="0">
          <top style="thick">
            <color indexed="64"/>
          </top>
          <bottom style="medium">
            <color indexed="64"/>
          </bottom>
        </border>
        <protection locked="0"/>
      </dxf>
    </rfmt>
    <rcc rId="0" sId="1" dxf="1">
      <nc r="Q14">
        <f>T14-1</f>
      </nc>
      <ndxf>
        <font>
          <b/>
          <sz val="10"/>
          <color auto="1"/>
          <name val="Arial"/>
          <scheme val="none"/>
        </font>
        <alignment horizontal="center" vertical="center" wrapText="1" readingOrder="0"/>
        <border outline="0">
          <left style="medium">
            <color indexed="64"/>
          </left>
          <top style="medium">
            <color indexed="64"/>
          </top>
          <bottom style="medium">
            <color indexed="64"/>
          </bottom>
        </border>
        <protection locked="0"/>
      </ndxf>
    </rcc>
    <rcc rId="0" sId="1" dxf="1">
      <nc r="Q15" t="inlineStr">
        <is>
          <t>Plan</t>
        </is>
      </nc>
      <ndxf>
        <font>
          <b/>
          <sz val="9"/>
          <color auto="1"/>
          <name val="Arial"/>
          <scheme val="none"/>
        </font>
        <alignment horizontal="center" vertical="center" wrapText="1" readingOrder="0"/>
        <border outline="0">
          <right style="medium">
            <color indexed="64"/>
          </right>
          <bottom style="medium">
            <color indexed="64"/>
          </bottom>
        </border>
        <protection locked="0"/>
      </ndxf>
    </rcc>
    <rfmt sheetId="1" sqref="Q16" start="0" length="0">
      <dxf>
        <font>
          <i/>
          <sz val="10"/>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dxf>
    </rfmt>
    <rcc rId="0" sId="1" dxf="1" numFmtId="34">
      <nc r="Q17">
        <v>24.766527313233333</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18">
        <v>810.11486975353637</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19">
        <v>198.41227877666671</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20">
        <v>111.05793480963101</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21">
        <v>-17</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22">
        <v>-25.493155999999999</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c r="Q23">
        <f>SUM(Q17:Q22)</f>
      </nc>
      <ndxf>
        <font>
          <sz val="10"/>
          <color auto="1"/>
          <name val="Arial"/>
          <scheme val="none"/>
        </font>
        <numFmt numFmtId="165" formatCode="_-* #,##0.0_-;\-* #,##0.0_-;_-* &quot;-&quot;_-;_-@_-"/>
        <alignment horizontal="center" vertical="center" wrapText="1" readingOrder="0"/>
        <border outline="0">
          <right style="medium">
            <color indexed="64"/>
          </right>
          <top style="medium">
            <color indexed="64"/>
          </top>
          <bottom style="double">
            <color indexed="64"/>
          </bottom>
        </border>
        <protection locked="0"/>
      </ndxf>
    </rcc>
    <rcc rId="0" sId="1" dxf="1" numFmtId="34">
      <nc r="Q24">
        <v>431.2</v>
      </nc>
      <ndxf>
        <font>
          <sz val="10"/>
          <color auto="1"/>
          <name val="Arial"/>
          <scheme val="none"/>
        </font>
        <numFmt numFmtId="166" formatCode="_-&quot;$&quot;* #,##0.0_-;\-&quot;$&quot;* #,##0.0_-;_-&quot;$&quot;* &quot;-&quot;_-;_-@_-"/>
        <fill>
          <patternFill patternType="solid">
            <bgColor theme="6" tint="0.79998168889431442"/>
          </patternFill>
        </fill>
        <alignment horizontal="center" vertical="center" wrapText="1" readingOrder="0"/>
        <border outline="0">
          <right style="medium">
            <color indexed="64"/>
          </right>
          <bottom style="thick">
            <color indexed="64"/>
          </bottom>
        </border>
        <protection locked="0"/>
      </ndxf>
    </rcc>
    <rfmt sheetId="1" sqref="Q25" start="0" length="0">
      <dxf>
        <font>
          <sz val="10"/>
          <color auto="1"/>
          <name val="Arial"/>
          <scheme val="none"/>
        </font>
        <protection locked="0"/>
      </dxf>
    </rfmt>
    <rfmt sheetId="1" sqref="Q26" start="0" length="0">
      <dxf>
        <font>
          <sz val="10"/>
          <color auto="1"/>
          <name val="Arial"/>
          <scheme val="none"/>
        </font>
        <protection locked="0"/>
      </dxf>
    </rfmt>
    <rfmt sheetId="1" sqref="Q27" start="0" length="0">
      <dxf>
        <font>
          <sz val="10"/>
          <color auto="1"/>
          <name val="Arial"/>
          <scheme val="none"/>
        </font>
        <protection locked="0"/>
      </dxf>
    </rfmt>
    <rfmt sheetId="1" sqref="Q28" start="0" length="0">
      <dxf>
        <protection locked="0"/>
      </dxf>
    </rfmt>
    <rfmt sheetId="1" sqref="Q29" start="0" length="0">
      <dxf>
        <font>
          <sz val="10"/>
          <color auto="1"/>
          <name val="Arial"/>
          <scheme val="none"/>
        </font>
        <alignment horizontal="left" vertical="top" wrapText="1" readingOrder="0"/>
        <protection locked="0"/>
      </dxf>
    </rfmt>
    <rfmt sheetId="1" sqref="Q30" start="0" length="0">
      <dxf>
        <protection locked="0"/>
      </dxf>
    </rfmt>
    <rfmt sheetId="1" sqref="Q31" start="0" length="0">
      <dxf>
        <protection locked="0"/>
      </dxf>
    </rfmt>
    <rfmt sheetId="1" sqref="Q32" start="0" length="0">
      <dxf>
        <font>
          <b/>
          <sz val="14"/>
          <color theme="1"/>
          <name val="Calibri"/>
          <scheme val="minor"/>
        </font>
        <border outline="0">
          <top style="thin">
            <color indexed="64"/>
          </top>
          <bottom style="thin">
            <color indexed="64"/>
          </bottom>
        </border>
        <protection locked="0"/>
      </dxf>
    </rfmt>
    <rfmt sheetId="1" sqref="Q33" start="0" length="0">
      <dxf>
        <font>
          <b/>
          <sz val="11"/>
          <color theme="1"/>
          <name val="Calibri"/>
          <scheme val="minor"/>
        </font>
        <border outline="0">
          <top style="thin">
            <color indexed="64"/>
          </top>
          <bottom style="thin">
            <color indexed="64"/>
          </bottom>
        </border>
        <protection locked="0"/>
      </dxf>
    </rfmt>
    <rfmt sheetId="1" sqref="Q34"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5"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6" start="0" length="0">
      <dxf>
        <font>
          <b/>
          <sz val="11"/>
          <color theme="1"/>
          <name val="Calibri"/>
          <scheme val="minor"/>
        </font>
        <border outline="0">
          <top style="thin">
            <color indexed="64"/>
          </top>
          <bottom style="thin">
            <color indexed="64"/>
          </bottom>
        </border>
        <protection locked="0"/>
      </dxf>
    </rfmt>
    <rfmt sheetId="1" sqref="Q37"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8"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9" start="0" length="0">
      <dxf>
        <font>
          <b/>
          <sz val="11"/>
          <color theme="1"/>
          <name val="Calibri"/>
          <scheme val="minor"/>
        </font>
        <border outline="0">
          <top style="thin">
            <color indexed="64"/>
          </top>
          <bottom style="thin">
            <color indexed="64"/>
          </bottom>
        </border>
        <protection locked="0"/>
      </dxf>
    </rfmt>
    <rfmt sheetId="1" sqref="Q40"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41"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rc>
  <rrc rId="455" sId="1" ref="Q1:Q1048576" action="deleteCol">
    <undo index="10" exp="ref" v="1" dr="Q24" r="R24" sId="1"/>
    <undo index="0" exp="ref" v="1" dr="Q24" r="R24" sId="1"/>
    <undo index="10" exp="ref" v="1" dr="Q23" r="R23" sId="1"/>
    <undo index="0" exp="ref" v="1" dr="Q23" r="R23" sId="1"/>
    <undo index="10" exp="ref" v="1" dr="Q20" r="R20" sId="1"/>
    <undo index="0" exp="ref" v="1" dr="Q20" r="R20" sId="1"/>
    <undo index="10" exp="ref" v="1" dr="Q19" r="R19" sId="1"/>
    <undo index="0" exp="ref" v="1" dr="Q19" r="R19" sId="1"/>
    <undo index="10" exp="ref" v="1" dr="Q18" r="R18" sId="1"/>
    <undo index="0" exp="ref" v="1" dr="Q18" r="R18" sId="1"/>
    <undo index="10" exp="ref" v="1" dr="Q17" r="R17" sId="1"/>
    <undo index="0" exp="ref" v="1" dr="Q17" r="R17" sId="1"/>
    <undo index="0" exp="area" ref3D="1" dr="$A$1:$XFD$7" dn="Z_A2F85699_7AC7_4AE0_980A_314B7F7FFF0C_.wvu.Rows" sId="1"/>
    <undo index="0" exp="area" ref3D="1" dr="$A$1:$XFD$7" dn="Z_70319956_EE01_4376_BBE3_47D775B7D3D9_.wvu.Rows" sId="1"/>
    <undo index="0" exp="area" ref3D="1" dr="$A$1:$XFD$8" dn="Z_449D6B9E_B785_4E84_ACAB_137323526370_.wvu.Rows" sId="1"/>
    <undo index="0" exp="area" ref3D="1" dr="$A$1:$XFD$7" dn="Z_2F8250A8_7C41_4BBA_925A_488094258063_.wvu.Rows" sId="1"/>
    <undo index="0" exp="area" ref3D="1" dr="$A$1:$XFD$8" dn="Z_1797CFFA_3390_4254_8FA9_2F25D66B4F1A_.wvu.Rows" sId="1"/>
    <rfmt sheetId="1" xfDxf="1" sqref="Q1:Q1048576" start="0" length="0"/>
    <rfmt sheetId="1" sqref="Q1" start="0" length="0">
      <dxf>
        <protection locked="0"/>
      </dxf>
    </rfmt>
    <rfmt sheetId="1" sqref="Q2" start="0" length="0">
      <dxf>
        <protection locked="0"/>
      </dxf>
    </rfmt>
    <rfmt sheetId="1" sqref="Q3" start="0" length="0">
      <dxf>
        <protection locked="0"/>
      </dxf>
    </rfmt>
    <rfmt sheetId="1" sqref="Q4" start="0" length="0">
      <dxf>
        <protection locked="0"/>
      </dxf>
    </rfmt>
    <rfmt sheetId="1" sqref="Q5" start="0" length="0">
      <dxf>
        <protection locked="0"/>
      </dxf>
    </rfmt>
    <rfmt sheetId="1" sqref="Q6" start="0" length="0">
      <dxf>
        <protection locked="0"/>
      </dxf>
    </rfmt>
    <rfmt sheetId="1" sqref="Q7" start="0" length="0">
      <dxf>
        <protection locked="0"/>
      </dxf>
    </rfmt>
    <rfmt sheetId="1" sqref="Q8" start="0" length="0">
      <dxf>
        <protection locked="0"/>
      </dxf>
    </rfmt>
    <rfmt sheetId="1" sqref="Q9" start="0" length="0">
      <dxf>
        <font>
          <b/>
          <sz val="14"/>
          <color auto="1"/>
          <name val="Arial"/>
          <scheme val="none"/>
        </font>
        <alignment horizontal="center" vertical="top" readingOrder="0"/>
        <protection locked="0"/>
      </dxf>
    </rfmt>
    <rfmt sheetId="1" sqref="Q10" start="0" length="0">
      <dxf>
        <font>
          <b/>
          <sz val="14"/>
          <color auto="1"/>
          <name val="Arial"/>
          <scheme val="none"/>
        </font>
        <alignment horizontal="center" vertical="center" wrapText="1" readingOrder="0"/>
        <protection locked="0"/>
      </dxf>
    </rfmt>
    <rfmt sheetId="1" sqref="Q11" start="0" length="0">
      <dxf>
        <protection locked="0"/>
      </dxf>
    </rfmt>
    <rfmt sheetId="1" sqref="Q12" start="0" length="0">
      <dxf>
        <protection locked="0"/>
      </dxf>
    </rfmt>
    <rfmt sheetId="1" sqref="Q13" start="0" length="0">
      <dxf>
        <font>
          <b/>
          <sz val="10"/>
          <color auto="1"/>
          <name val="Arial"/>
          <scheme val="none"/>
        </font>
        <alignment horizontal="center" vertical="center" wrapText="1" readingOrder="0"/>
        <border outline="0">
          <top style="thick">
            <color indexed="64"/>
          </top>
          <bottom style="medium">
            <color indexed="64"/>
          </bottom>
        </border>
        <protection locked="0"/>
      </dxf>
    </rfmt>
    <rfmt sheetId="1" sqref="Q14" start="0" length="0">
      <dxf>
        <font>
          <b/>
          <sz val="10"/>
          <color auto="1"/>
          <name val="Arial"/>
          <scheme val="none"/>
        </font>
        <alignment horizontal="center" vertical="center" wrapText="1" readingOrder="0"/>
        <border outline="0">
          <top style="medium">
            <color indexed="64"/>
          </top>
          <bottom style="medium">
            <color indexed="64"/>
          </bottom>
        </border>
        <protection locked="0"/>
      </dxf>
    </rfmt>
    <rcc rId="0" sId="1" dxf="1">
      <nc r="Q15" t="inlineStr">
        <is>
          <t>Actual</t>
        </is>
      </nc>
      <ndxf>
        <font>
          <b/>
          <sz val="9"/>
          <color auto="1"/>
          <name val="Arial"/>
          <scheme val="none"/>
        </font>
        <alignment horizontal="center" vertical="center" wrapText="1" readingOrder="0"/>
        <border outline="0">
          <right style="medium">
            <color indexed="64"/>
          </right>
          <bottom style="medium">
            <color indexed="64"/>
          </bottom>
        </border>
        <protection locked="0"/>
      </ndxf>
    </rcc>
    <rfmt sheetId="1" sqref="Q16" start="0" length="0">
      <dxf>
        <font>
          <sz val="10"/>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dxf>
    </rfmt>
    <rcc rId="0" sId="1" dxf="1" numFmtId="34">
      <nc r="Q17">
        <v>19.546697490000003</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18">
        <v>803.98926126000015</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19">
        <v>196.23961492999993</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20">
        <v>124.71260963538974</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fmt sheetId="1" sqref="Q21" start="0" length="0">
      <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dxf>
    </rfmt>
    <rfmt sheetId="1" sqref="Q22" start="0" length="0">
      <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dxf>
    </rfmt>
    <rcc rId="0" sId="1" dxf="1">
      <nc r="Q23">
        <f>SUM(Q17:Q21)</f>
      </nc>
      <ndxf>
        <font>
          <sz val="10"/>
          <color auto="1"/>
          <name val="Arial"/>
          <scheme val="none"/>
        </font>
        <numFmt numFmtId="165" formatCode="_-* #,##0.0_-;\-* #,##0.0_-;_-* &quot;-&quot;_-;_-@_-"/>
        <alignment horizontal="center" vertical="center" wrapText="1" readingOrder="0"/>
        <border outline="0">
          <right style="medium">
            <color indexed="64"/>
          </right>
          <top style="medium">
            <color indexed="64"/>
          </top>
          <bottom style="double">
            <color indexed="64"/>
          </bottom>
        </border>
        <protection locked="0"/>
      </ndxf>
    </rcc>
    <rcc rId="0" sId="1" dxf="1" numFmtId="34">
      <nc r="Q24">
        <v>441.6</v>
      </nc>
      <ndxf>
        <font>
          <sz val="10"/>
          <color auto="1"/>
          <name val="Arial"/>
          <scheme val="none"/>
        </font>
        <numFmt numFmtId="166" formatCode="_-&quot;$&quot;* #,##0.0_-;\-&quot;$&quot;* #,##0.0_-;_-&quot;$&quot;* &quot;-&quot;_-;_-@_-"/>
        <fill>
          <patternFill patternType="solid">
            <bgColor theme="6" tint="0.79998168889431442"/>
          </patternFill>
        </fill>
        <alignment horizontal="center" vertical="center" wrapText="1" readingOrder="0"/>
        <border outline="0">
          <left style="medium">
            <color indexed="64"/>
          </left>
          <right style="medium">
            <color indexed="64"/>
          </right>
          <bottom style="thick">
            <color indexed="64"/>
          </bottom>
        </border>
        <protection locked="0"/>
      </ndxf>
    </rcc>
    <rfmt sheetId="1" sqref="Q25" start="0" length="0">
      <dxf>
        <font>
          <sz val="10"/>
          <color auto="1"/>
          <name val="Arial"/>
          <scheme val="none"/>
        </font>
        <protection locked="0"/>
      </dxf>
    </rfmt>
    <rfmt sheetId="1" sqref="Q26" start="0" length="0">
      <dxf>
        <font>
          <sz val="10"/>
          <color auto="1"/>
          <name val="Arial"/>
          <scheme val="none"/>
        </font>
        <protection locked="0"/>
      </dxf>
    </rfmt>
    <rfmt sheetId="1" sqref="Q27" start="0" length="0">
      <dxf>
        <font>
          <sz val="10"/>
          <color auto="1"/>
          <name val="Arial"/>
          <scheme val="none"/>
        </font>
        <protection locked="0"/>
      </dxf>
    </rfmt>
    <rfmt sheetId="1" sqref="Q28" start="0" length="0">
      <dxf>
        <protection locked="0"/>
      </dxf>
    </rfmt>
    <rfmt sheetId="1" sqref="Q29" start="0" length="0">
      <dxf>
        <font>
          <sz val="10"/>
          <color auto="1"/>
          <name val="Arial"/>
          <scheme val="none"/>
        </font>
        <alignment horizontal="left" vertical="top" wrapText="1" readingOrder="0"/>
        <protection locked="0"/>
      </dxf>
    </rfmt>
    <rfmt sheetId="1" sqref="Q30" start="0" length="0">
      <dxf>
        <protection locked="0"/>
      </dxf>
    </rfmt>
    <rfmt sheetId="1" sqref="Q31" start="0" length="0">
      <dxf>
        <protection locked="0"/>
      </dxf>
    </rfmt>
    <rfmt sheetId="1" sqref="Q32" start="0" length="0">
      <dxf>
        <font>
          <b/>
          <sz val="14"/>
          <color theme="1"/>
          <name val="Calibri"/>
          <scheme val="minor"/>
        </font>
        <border outline="0">
          <top style="thin">
            <color indexed="64"/>
          </top>
          <bottom style="thin">
            <color indexed="64"/>
          </bottom>
        </border>
        <protection locked="0"/>
      </dxf>
    </rfmt>
    <rfmt sheetId="1" sqref="Q33" start="0" length="0">
      <dxf>
        <font>
          <b/>
          <sz val="11"/>
          <color theme="1"/>
          <name val="Calibri"/>
          <scheme val="minor"/>
        </font>
        <border outline="0">
          <top style="thin">
            <color indexed="64"/>
          </top>
          <bottom style="thin">
            <color indexed="64"/>
          </bottom>
        </border>
        <protection locked="0"/>
      </dxf>
    </rfmt>
    <rfmt sheetId="1" sqref="Q34"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5"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6" start="0" length="0">
      <dxf>
        <font>
          <b/>
          <sz val="11"/>
          <color theme="1"/>
          <name val="Calibri"/>
          <scheme val="minor"/>
        </font>
        <border outline="0">
          <top style="thin">
            <color indexed="64"/>
          </top>
          <bottom style="thin">
            <color indexed="64"/>
          </bottom>
        </border>
        <protection locked="0"/>
      </dxf>
    </rfmt>
    <rfmt sheetId="1" sqref="Q37"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8"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9" start="0" length="0">
      <dxf>
        <font>
          <b/>
          <sz val="11"/>
          <color theme="1"/>
          <name val="Calibri"/>
          <scheme val="minor"/>
        </font>
        <border outline="0">
          <top style="thin">
            <color indexed="64"/>
          </top>
          <bottom style="thin">
            <color indexed="64"/>
          </bottom>
        </border>
        <protection locked="0"/>
      </dxf>
    </rfmt>
    <rfmt sheetId="1" sqref="Q40"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41"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rc>
  <rrc rId="456" sId="1" ref="Q1:Q1048576" action="deleteCol">
    <undo index="0" exp="area" ref3D="1" dr="$A$1:$XFD$7" dn="Z_A2F85699_7AC7_4AE0_980A_314B7F7FFF0C_.wvu.Rows" sId="1"/>
    <undo index="0" exp="area" ref3D="1" dr="$A$1:$XFD$7" dn="Z_70319956_EE01_4376_BBE3_47D775B7D3D9_.wvu.Rows" sId="1"/>
    <undo index="0" exp="area" ref3D="1" dr="$A$1:$XFD$8" dn="Z_449D6B9E_B785_4E84_ACAB_137323526370_.wvu.Rows" sId="1"/>
    <undo index="0" exp="area" ref3D="1" dr="$A$1:$XFD$7" dn="Z_2F8250A8_7C41_4BBA_925A_488094258063_.wvu.Rows" sId="1"/>
    <undo index="0" exp="area" ref3D="1" dr="$A$1:$XFD$8" dn="Z_1797CFFA_3390_4254_8FA9_2F25D66B4F1A_.wvu.Rows" sId="1"/>
    <rfmt sheetId="1" xfDxf="1" sqref="Q1:Q1048576" start="0" length="0"/>
    <rfmt sheetId="1" sqref="Q1" start="0" length="0">
      <dxf>
        <protection locked="0"/>
      </dxf>
    </rfmt>
    <rfmt sheetId="1" sqref="Q2" start="0" length="0">
      <dxf>
        <protection locked="0"/>
      </dxf>
    </rfmt>
    <rfmt sheetId="1" sqref="Q3" start="0" length="0">
      <dxf>
        <protection locked="0"/>
      </dxf>
    </rfmt>
    <rfmt sheetId="1" sqref="Q4" start="0" length="0">
      <dxf>
        <protection locked="0"/>
      </dxf>
    </rfmt>
    <rfmt sheetId="1" sqref="Q5" start="0" length="0">
      <dxf>
        <protection locked="0"/>
      </dxf>
    </rfmt>
    <rfmt sheetId="1" sqref="Q6" start="0" length="0">
      <dxf>
        <protection locked="0"/>
      </dxf>
    </rfmt>
    <rfmt sheetId="1" sqref="Q7" start="0" length="0">
      <dxf>
        <protection locked="0"/>
      </dxf>
    </rfmt>
    <rfmt sheetId="1" sqref="Q8" start="0" length="0">
      <dxf>
        <protection locked="0"/>
      </dxf>
    </rfmt>
    <rfmt sheetId="1" sqref="Q9" start="0" length="0">
      <dxf>
        <font>
          <b/>
          <sz val="14"/>
          <color auto="1"/>
          <name val="Arial"/>
          <scheme val="none"/>
        </font>
        <alignment horizontal="center" vertical="top" readingOrder="0"/>
        <protection locked="0"/>
      </dxf>
    </rfmt>
    <rfmt sheetId="1" sqref="Q10" start="0" length="0">
      <dxf>
        <font>
          <b/>
          <sz val="14"/>
          <color auto="1"/>
          <name val="Arial"/>
          <scheme val="none"/>
        </font>
        <alignment horizontal="center" vertical="center" wrapText="1" readingOrder="0"/>
        <protection locked="0"/>
      </dxf>
    </rfmt>
    <rfmt sheetId="1" sqref="Q11" start="0" length="0">
      <dxf>
        <protection locked="0"/>
      </dxf>
    </rfmt>
    <rfmt sheetId="1" sqref="Q12" start="0" length="0">
      <dxf>
        <protection locked="0"/>
      </dxf>
    </rfmt>
    <rfmt sheetId="1" sqref="Q13" start="0" length="0">
      <dxf>
        <font>
          <b/>
          <sz val="10"/>
          <color auto="1"/>
          <name val="Arial"/>
          <scheme val="none"/>
        </font>
        <alignment horizontal="center" vertical="center" wrapText="1" readingOrder="0"/>
        <border outline="0">
          <top style="thick">
            <color indexed="64"/>
          </top>
          <bottom style="medium">
            <color indexed="64"/>
          </bottom>
        </border>
        <protection locked="0"/>
      </dxf>
    </rfmt>
    <rfmt sheetId="1" sqref="Q14" start="0" length="0">
      <dxf>
        <font>
          <b/>
          <sz val="10"/>
          <color auto="1"/>
          <name val="Arial"/>
          <scheme val="none"/>
        </font>
        <alignment horizontal="center" vertical="center" wrapText="1" readingOrder="0"/>
        <border outline="0">
          <right style="medium">
            <color indexed="64"/>
          </right>
          <top style="medium">
            <color indexed="64"/>
          </top>
          <bottom style="medium">
            <color indexed="64"/>
          </bottom>
        </border>
        <protection locked="0"/>
      </dxf>
    </rfmt>
    <rcc rId="0" sId="1" dxf="1">
      <nc r="Q15" t="inlineStr">
        <is>
          <t>Var</t>
        </is>
      </nc>
      <ndxf>
        <font>
          <b/>
          <sz val="9"/>
          <color auto="1"/>
          <name val="Arial"/>
          <scheme val="none"/>
        </font>
        <alignment horizontal="center" vertical="center" wrapText="1" readingOrder="0"/>
        <border outline="0">
          <right style="medium">
            <color indexed="64"/>
          </right>
          <bottom style="medium">
            <color indexed="64"/>
          </bottom>
        </border>
        <protection locked="0"/>
      </ndxf>
    </rcc>
    <rcc rId="0" sId="1" dxf="1">
      <nc r="Q16" t="inlineStr">
        <is>
          <t>%</t>
        </is>
      </nc>
      <ndxf>
        <font>
          <sz val="10"/>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ndxf>
    </rcc>
    <rcc rId="0" sId="1" dxf="1">
      <nc r="Q17">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cc rId="0" sId="1" dxf="1">
      <nc r="Q18">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cc rId="0" sId="1" dxf="1">
      <nc r="Q19">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cc rId="0" sId="1" dxf="1">
      <nc r="Q20">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fmt sheetId="1" sqref="Q21"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fmt sheetId="1" sqref="Q22"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cc rId="0" sId="1" dxf="1">
      <nc r="Q23">
        <f>IF(ISERROR((#REF!-#REF!)/#REF!),"--",(#REF!-#REF!)/#REF!)</f>
      </nc>
      <ndxf>
        <font>
          <sz val="10"/>
          <color auto="1"/>
          <name val="Arial"/>
          <scheme val="none"/>
        </font>
        <numFmt numFmtId="13" formatCode="0%"/>
        <alignment horizontal="center" vertical="center" wrapText="1" readingOrder="0"/>
        <border outline="0">
          <right style="medium">
            <color indexed="64"/>
          </right>
        </border>
        <protection locked="0"/>
      </ndxf>
    </rcc>
    <rcc rId="0" sId="1" dxf="1">
      <nc r="Q24">
        <f>IF(ISERROR((#REF!-#REF!)/#REF!),"--",(#REF!-#REF!)/#REF!)</f>
      </nc>
      <ndxf>
        <font>
          <sz val="10"/>
          <color auto="1"/>
          <name val="Arial"/>
          <scheme val="none"/>
        </font>
        <numFmt numFmtId="13" formatCode="0%"/>
        <alignment horizontal="center" vertical="center" wrapText="1" readingOrder="0"/>
        <border outline="0">
          <left style="medium">
            <color indexed="64"/>
          </left>
          <right style="medium">
            <color indexed="64"/>
          </right>
          <top style="double">
            <color indexed="64"/>
          </top>
          <bottom style="thick">
            <color indexed="64"/>
          </bottom>
        </border>
        <protection locked="0"/>
      </ndxf>
    </rcc>
    <rfmt sheetId="1" sqref="Q25" start="0" length="0">
      <dxf>
        <font>
          <sz val="10"/>
          <color auto="1"/>
          <name val="Arial"/>
          <scheme val="none"/>
        </font>
        <protection locked="0"/>
      </dxf>
    </rfmt>
    <rfmt sheetId="1" sqref="Q26" start="0" length="0">
      <dxf>
        <font>
          <sz val="10"/>
          <color auto="1"/>
          <name val="Arial"/>
          <scheme val="none"/>
        </font>
        <protection locked="0"/>
      </dxf>
    </rfmt>
    <rfmt sheetId="1" sqref="Q27" start="0" length="0">
      <dxf>
        <font>
          <sz val="10"/>
          <color auto="1"/>
          <name val="Arial"/>
          <scheme val="none"/>
        </font>
        <protection locked="0"/>
      </dxf>
    </rfmt>
    <rfmt sheetId="1" sqref="Q28" start="0" length="0">
      <dxf>
        <protection locked="0"/>
      </dxf>
    </rfmt>
    <rfmt sheetId="1" sqref="Q29" start="0" length="0">
      <dxf>
        <font>
          <sz val="10"/>
          <color auto="1"/>
          <name val="Arial"/>
          <scheme val="none"/>
        </font>
        <alignment horizontal="left" vertical="top" wrapText="1" readingOrder="0"/>
        <protection locked="0"/>
      </dxf>
    </rfmt>
    <rfmt sheetId="1" sqref="Q30" start="0" length="0">
      <dxf>
        <protection locked="0"/>
      </dxf>
    </rfmt>
    <rfmt sheetId="1" sqref="Q31" start="0" length="0">
      <dxf>
        <protection locked="0"/>
      </dxf>
    </rfmt>
    <rfmt sheetId="1" sqref="Q32" start="0" length="0">
      <dxf>
        <font>
          <b/>
          <sz val="14"/>
          <color theme="1"/>
          <name val="Calibri"/>
          <scheme val="minor"/>
        </font>
        <border outline="0">
          <top style="thin">
            <color indexed="64"/>
          </top>
          <bottom style="thin">
            <color indexed="64"/>
          </bottom>
        </border>
        <protection locked="0"/>
      </dxf>
    </rfmt>
    <rfmt sheetId="1" sqref="Q33" start="0" length="0">
      <dxf>
        <font>
          <b/>
          <sz val="11"/>
          <color theme="1"/>
          <name val="Calibri"/>
          <scheme val="minor"/>
        </font>
        <border outline="0">
          <top style="thin">
            <color indexed="64"/>
          </top>
          <bottom style="thin">
            <color indexed="64"/>
          </bottom>
        </border>
        <protection locked="0"/>
      </dxf>
    </rfmt>
    <rfmt sheetId="1" sqref="Q34"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5"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6" start="0" length="0">
      <dxf>
        <font>
          <b/>
          <sz val="11"/>
          <color theme="1"/>
          <name val="Calibri"/>
          <scheme val="minor"/>
        </font>
        <border outline="0">
          <top style="thin">
            <color indexed="64"/>
          </top>
          <bottom style="thin">
            <color indexed="64"/>
          </bottom>
        </border>
        <protection locked="0"/>
      </dxf>
    </rfmt>
    <rfmt sheetId="1" sqref="Q37"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8"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9" start="0" length="0">
      <dxf>
        <font>
          <b/>
          <sz val="11"/>
          <color theme="1"/>
          <name val="Calibri"/>
          <scheme val="minor"/>
        </font>
        <border outline="0">
          <top style="thin">
            <color indexed="64"/>
          </top>
          <bottom style="thin">
            <color indexed="64"/>
          </bottom>
        </border>
        <protection locked="0"/>
      </dxf>
    </rfmt>
    <rfmt sheetId="1" sqref="Q40"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41"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rc>
  <rrc rId="457" sId="1" ref="Q1:Q1048576" action="deleteCol">
    <undo index="14" exp="ref" v="1" dr="Q24" r="S24" sId="1"/>
    <undo index="11" exp="ref" v="1" dr="Q24" r="S24" sId="1"/>
    <undo index="4" exp="ref" v="1" dr="Q24" r="S24" sId="1"/>
    <undo index="1" exp="ref" v="1" dr="Q24" r="S24" sId="1"/>
    <undo index="14" exp="ref" v="1" dr="Q23" r="S23" sId="1"/>
    <undo index="11" exp="ref" v="1" dr="Q23" r="S23" sId="1"/>
    <undo index="4" exp="ref" v="1" dr="Q23" r="S23" sId="1"/>
    <undo index="1" exp="ref" v="1" dr="Q23" r="S23" sId="1"/>
    <undo index="14" exp="ref" v="1" dr="Q20" r="S20" sId="1"/>
    <undo index="11" exp="ref" v="1" dr="Q20" r="S20" sId="1"/>
    <undo index="4" exp="ref" v="1" dr="Q20" r="S20" sId="1"/>
    <undo index="1" exp="ref" v="1" dr="Q20" r="S20" sId="1"/>
    <undo index="14" exp="ref" v="1" dr="Q19" r="S19" sId="1"/>
    <undo index="11" exp="ref" v="1" dr="Q19" r="S19" sId="1"/>
    <undo index="4" exp="ref" v="1" dr="Q19" r="S19" sId="1"/>
    <undo index="1" exp="ref" v="1" dr="Q19" r="S19" sId="1"/>
    <undo index="14" exp="ref" v="1" dr="Q18" r="S18" sId="1"/>
    <undo index="11" exp="ref" v="1" dr="Q18" r="S18" sId="1"/>
    <undo index="4" exp="ref" v="1" dr="Q18" r="S18" sId="1"/>
    <undo index="1" exp="ref" v="1" dr="Q18" r="S18" sId="1"/>
    <undo index="14" exp="ref" v="1" dr="Q17" r="S17" sId="1"/>
    <undo index="11" exp="ref" v="1" dr="Q17" r="S17" sId="1"/>
    <undo index="4" exp="ref" v="1" dr="Q17" r="S17" sId="1"/>
    <undo index="1" exp="ref" v="1" dr="Q17" r="S17" sId="1"/>
    <undo index="0" exp="area" ref3D="1" dr="$A$1:$XFD$7" dn="Z_A2F85699_7AC7_4AE0_980A_314B7F7FFF0C_.wvu.Rows" sId="1"/>
    <undo index="0" exp="area" ref3D="1" dr="$A$1:$XFD$7" dn="Z_70319956_EE01_4376_BBE3_47D775B7D3D9_.wvu.Rows" sId="1"/>
    <undo index="0" exp="area" ref3D="1" dr="$A$1:$XFD$8" dn="Z_449D6B9E_B785_4E84_ACAB_137323526370_.wvu.Rows" sId="1"/>
    <undo index="0" exp="area" ref3D="1" dr="$A$1:$XFD$7" dn="Z_2F8250A8_7C41_4BBA_925A_488094258063_.wvu.Rows" sId="1"/>
    <undo index="0" exp="area" ref3D="1" dr="$A$1:$XFD$8" dn="Z_1797CFFA_3390_4254_8FA9_2F25D66B4F1A_.wvu.Rows" sId="1"/>
    <rfmt sheetId="1" xfDxf="1" sqref="Q1:Q1048576" start="0" length="0"/>
    <rfmt sheetId="1" sqref="Q1" start="0" length="0">
      <dxf>
        <protection locked="0"/>
      </dxf>
    </rfmt>
    <rfmt sheetId="1" sqref="Q2" start="0" length="0">
      <dxf>
        <protection locked="0"/>
      </dxf>
    </rfmt>
    <rfmt sheetId="1" sqref="Q3" start="0" length="0">
      <dxf>
        <protection locked="0"/>
      </dxf>
    </rfmt>
    <rfmt sheetId="1" sqref="Q4" start="0" length="0">
      <dxf>
        <protection locked="0"/>
      </dxf>
    </rfmt>
    <rfmt sheetId="1" sqref="Q5" start="0" length="0">
      <dxf>
        <protection locked="0"/>
      </dxf>
    </rfmt>
    <rfmt sheetId="1" sqref="Q6" start="0" length="0">
      <dxf>
        <protection locked="0"/>
      </dxf>
    </rfmt>
    <rfmt sheetId="1" sqref="Q7" start="0" length="0">
      <dxf>
        <protection locked="0"/>
      </dxf>
    </rfmt>
    <rfmt sheetId="1" sqref="Q8" start="0" length="0">
      <dxf>
        <protection locked="0"/>
      </dxf>
    </rfmt>
    <rfmt sheetId="1" sqref="Q9" start="0" length="0">
      <dxf>
        <font>
          <b/>
          <sz val="14"/>
          <color auto="1"/>
          <name val="Arial"/>
          <scheme val="none"/>
        </font>
        <alignment horizontal="center" vertical="top" readingOrder="0"/>
        <protection locked="0"/>
      </dxf>
    </rfmt>
    <rfmt sheetId="1" sqref="Q10" start="0" length="0">
      <dxf>
        <font>
          <b/>
          <sz val="14"/>
          <color auto="1"/>
          <name val="Arial"/>
          <scheme val="none"/>
        </font>
        <alignment horizontal="center" vertical="center" wrapText="1" readingOrder="0"/>
        <protection locked="0"/>
      </dxf>
    </rfmt>
    <rfmt sheetId="1" sqref="Q11" start="0" length="0">
      <dxf>
        <protection locked="0"/>
      </dxf>
    </rfmt>
    <rfmt sheetId="1" sqref="Q12" start="0" length="0">
      <dxf>
        <protection locked="0"/>
      </dxf>
    </rfmt>
    <rfmt sheetId="1" sqref="Q13" start="0" length="0">
      <dxf>
        <font>
          <b/>
          <sz val="10"/>
          <color auto="1"/>
          <name val="Arial"/>
          <scheme val="none"/>
        </font>
        <alignment horizontal="center" vertical="center" wrapText="1" readingOrder="0"/>
        <border outline="0">
          <top style="thick">
            <color indexed="64"/>
          </top>
          <bottom style="medium">
            <color indexed="64"/>
          </bottom>
        </border>
        <protection locked="0"/>
      </dxf>
    </rfmt>
    <rcc rId="0" sId="1" dxf="1">
      <nc r="Q14">
        <f>T14-1</f>
      </nc>
      <ndxf>
        <font>
          <b/>
          <sz val="10"/>
          <color auto="1"/>
          <name val="Arial"/>
          <scheme val="none"/>
        </font>
        <alignment horizontal="center" vertical="center" wrapText="1" readingOrder="0"/>
        <border outline="0">
          <left style="medium">
            <color indexed="64"/>
          </left>
          <top style="medium">
            <color indexed="64"/>
          </top>
          <bottom style="medium">
            <color indexed="64"/>
          </bottom>
        </border>
        <protection locked="0"/>
      </ndxf>
    </rcc>
    <rcc rId="0" sId="1" dxf="1">
      <nc r="Q15" t="inlineStr">
        <is>
          <t>Plan</t>
        </is>
      </nc>
      <ndxf>
        <font>
          <b/>
          <sz val="9"/>
          <color auto="1"/>
          <name val="Arial"/>
          <scheme val="none"/>
        </font>
        <alignment horizontal="center" vertical="center" wrapText="1" readingOrder="0"/>
        <border outline="0">
          <right style="medium">
            <color indexed="64"/>
          </right>
          <bottom style="medium">
            <color indexed="64"/>
          </bottom>
        </border>
        <protection locked="0"/>
      </ndxf>
    </rcc>
    <rfmt sheetId="1" sqref="Q16" start="0" length="0">
      <dxf>
        <font>
          <i/>
          <sz val="10"/>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dxf>
    </rfmt>
    <rcc rId="0" sId="1" dxf="1" numFmtId="34">
      <nc r="Q17">
        <v>11.285361963466674</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18">
        <v>982.7552528869046</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19">
        <v>148.15791034546669</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ndxf>
    </rcc>
    <rcc rId="0" sId="1" dxf="1" numFmtId="34">
      <nc r="Q20">
        <v>94.375046979198544</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ndxf>
    </rcc>
    <rcc rId="0" sId="1" dxf="1" numFmtId="34">
      <nc r="Q21">
        <v>-39</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ndxf>
    </rcc>
    <rcc rId="0" sId="1" dxf="1" numFmtId="34">
      <nc r="Q22">
        <v>-28.383279999999612</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ndxf>
    </rcc>
    <rcc rId="0" sId="1" dxf="1">
      <nc r="Q23">
        <f>SUM(Q17:Q22)</f>
      </nc>
      <ndxf>
        <font>
          <sz val="10"/>
          <color auto="1"/>
          <name val="Arial"/>
          <scheme val="none"/>
        </font>
        <numFmt numFmtId="165" formatCode="_-* #,##0.0_-;\-* #,##0.0_-;_-* &quot;-&quot;_-;_-@_-"/>
        <alignment horizontal="center" vertical="center" wrapText="1" readingOrder="0"/>
        <border outline="0">
          <right style="medium">
            <color indexed="64"/>
          </right>
          <top style="medium">
            <color indexed="64"/>
          </top>
          <bottom style="double">
            <color indexed="64"/>
          </bottom>
        </border>
        <protection locked="0"/>
      </ndxf>
    </rcc>
    <rcc rId="0" sId="1" dxf="1" numFmtId="34">
      <nc r="Q24">
        <v>436.8</v>
      </nc>
      <ndxf>
        <font>
          <sz val="10"/>
          <color auto="1"/>
          <name val="Arial"/>
          <scheme val="none"/>
        </font>
        <numFmt numFmtId="166" formatCode="_-&quot;$&quot;* #,##0.0_-;\-&quot;$&quot;* #,##0.0_-;_-&quot;$&quot;* &quot;-&quot;_-;_-@_-"/>
        <fill>
          <patternFill patternType="solid">
            <bgColor theme="6" tint="0.79998168889431442"/>
          </patternFill>
        </fill>
        <alignment horizontal="center" vertical="center" wrapText="1" readingOrder="0"/>
        <border outline="0">
          <left style="medium">
            <color indexed="64"/>
          </left>
          <right style="medium">
            <color indexed="64"/>
          </right>
          <bottom style="thick">
            <color indexed="64"/>
          </bottom>
        </border>
        <protection locked="0"/>
      </ndxf>
    </rcc>
    <rfmt sheetId="1" sqref="Q25" start="0" length="0">
      <dxf>
        <font>
          <sz val="10"/>
          <color auto="1"/>
          <name val="Arial"/>
          <scheme val="none"/>
        </font>
        <protection locked="0"/>
      </dxf>
    </rfmt>
    <rfmt sheetId="1" sqref="Q26" start="0" length="0">
      <dxf>
        <font>
          <sz val="10"/>
          <color auto="1"/>
          <name val="Arial"/>
          <scheme val="none"/>
        </font>
        <protection locked="0"/>
      </dxf>
    </rfmt>
    <rfmt sheetId="1" sqref="Q27" start="0" length="0">
      <dxf>
        <font>
          <sz val="10"/>
          <color auto="1"/>
          <name val="Arial"/>
          <scheme val="none"/>
        </font>
        <protection locked="0"/>
      </dxf>
    </rfmt>
    <rfmt sheetId="1" sqref="Q28" start="0" length="0">
      <dxf>
        <protection locked="0"/>
      </dxf>
    </rfmt>
    <rfmt sheetId="1" sqref="Q29" start="0" length="0">
      <dxf>
        <font>
          <sz val="10"/>
          <color auto="1"/>
          <name val="Arial"/>
          <scheme val="none"/>
        </font>
        <alignment horizontal="left" vertical="top" wrapText="1" readingOrder="0"/>
        <protection locked="0"/>
      </dxf>
    </rfmt>
    <rfmt sheetId="1" sqref="Q30" start="0" length="0">
      <dxf>
        <protection locked="0"/>
      </dxf>
    </rfmt>
    <rfmt sheetId="1" sqref="Q31" start="0" length="0">
      <dxf>
        <protection locked="0"/>
      </dxf>
    </rfmt>
    <rfmt sheetId="1" sqref="Q32" start="0" length="0">
      <dxf>
        <font>
          <b/>
          <sz val="14"/>
          <color theme="1"/>
          <name val="Calibri"/>
          <scheme val="minor"/>
        </font>
        <border outline="0">
          <top style="thin">
            <color indexed="64"/>
          </top>
          <bottom style="thin">
            <color indexed="64"/>
          </bottom>
        </border>
        <protection locked="0"/>
      </dxf>
    </rfmt>
    <rfmt sheetId="1" sqref="Q33" start="0" length="0">
      <dxf>
        <font>
          <b/>
          <sz val="11"/>
          <color theme="1"/>
          <name val="Calibri"/>
          <scheme val="minor"/>
        </font>
        <border outline="0">
          <top style="thin">
            <color indexed="64"/>
          </top>
          <bottom style="thin">
            <color indexed="64"/>
          </bottom>
        </border>
        <protection locked="0"/>
      </dxf>
    </rfmt>
    <rfmt sheetId="1" sqref="Q34"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5"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6" start="0" length="0">
      <dxf>
        <font>
          <b/>
          <sz val="11"/>
          <color theme="1"/>
          <name val="Calibri"/>
          <scheme val="minor"/>
        </font>
        <border outline="0">
          <top style="thin">
            <color indexed="64"/>
          </top>
          <bottom style="thin">
            <color indexed="64"/>
          </bottom>
        </border>
        <protection locked="0"/>
      </dxf>
    </rfmt>
    <rfmt sheetId="1" sqref="Q37"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8"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9" start="0" length="0">
      <dxf>
        <font>
          <b/>
          <sz val="11"/>
          <color theme="1"/>
          <name val="Calibri"/>
          <scheme val="minor"/>
        </font>
        <border outline="0">
          <top style="thin">
            <color indexed="64"/>
          </top>
          <bottom style="thin">
            <color indexed="64"/>
          </bottom>
        </border>
        <protection locked="0"/>
      </dxf>
    </rfmt>
    <rfmt sheetId="1" sqref="Q40"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41"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rc>
  <rrc rId="458" sId="1" ref="Q1:Q1048576" action="deleteCol">
    <undo index="10" exp="ref" v="1" dr="Q24" r="R24" sId="1"/>
    <undo index="0" exp="ref" v="1" dr="Q24" r="R24" sId="1"/>
    <undo index="10" exp="ref" v="1" dr="Q23" r="R23" sId="1"/>
    <undo index="0" exp="ref" v="1" dr="Q23" r="R23" sId="1"/>
    <undo index="10" exp="ref" v="1" dr="Q20" r="R20" sId="1"/>
    <undo index="0" exp="ref" v="1" dr="Q20" r="R20" sId="1"/>
    <undo index="10" exp="ref" v="1" dr="Q19" r="R19" sId="1"/>
    <undo index="0" exp="ref" v="1" dr="Q19" r="R19" sId="1"/>
    <undo index="10" exp="ref" v="1" dr="Q18" r="R18" sId="1"/>
    <undo index="0" exp="ref" v="1" dr="Q18" r="R18" sId="1"/>
    <undo index="10" exp="ref" v="1" dr="Q17" r="R17" sId="1"/>
    <undo index="0" exp="ref" v="1" dr="Q17" r="R17" sId="1"/>
    <undo index="0" exp="area" ref3D="1" dr="$A$1:$XFD$7" dn="Z_A2F85699_7AC7_4AE0_980A_314B7F7FFF0C_.wvu.Rows" sId="1"/>
    <undo index="0" exp="area" ref3D="1" dr="$A$1:$XFD$7" dn="Z_70319956_EE01_4376_BBE3_47D775B7D3D9_.wvu.Rows" sId="1"/>
    <undo index="0" exp="area" ref3D="1" dr="$A$1:$XFD$8" dn="Z_449D6B9E_B785_4E84_ACAB_137323526370_.wvu.Rows" sId="1"/>
    <undo index="0" exp="area" ref3D="1" dr="$A$1:$XFD$7" dn="Z_2F8250A8_7C41_4BBA_925A_488094258063_.wvu.Rows" sId="1"/>
    <undo index="0" exp="area" ref3D="1" dr="$A$1:$XFD$8" dn="Z_1797CFFA_3390_4254_8FA9_2F25D66B4F1A_.wvu.Rows" sId="1"/>
    <rfmt sheetId="1" xfDxf="1" sqref="Q1:Q1048576" start="0" length="0"/>
    <rfmt sheetId="1" sqref="Q1" start="0" length="0">
      <dxf>
        <protection locked="0"/>
      </dxf>
    </rfmt>
    <rfmt sheetId="1" sqref="Q2" start="0" length="0">
      <dxf>
        <protection locked="0"/>
      </dxf>
    </rfmt>
    <rfmt sheetId="1" sqref="Q3" start="0" length="0">
      <dxf>
        <protection locked="0"/>
      </dxf>
    </rfmt>
    <rfmt sheetId="1" sqref="Q4" start="0" length="0">
      <dxf>
        <protection locked="0"/>
      </dxf>
    </rfmt>
    <rfmt sheetId="1" sqref="Q5" start="0" length="0">
      <dxf>
        <protection locked="0"/>
      </dxf>
    </rfmt>
    <rfmt sheetId="1" sqref="Q6" start="0" length="0">
      <dxf>
        <protection locked="0"/>
      </dxf>
    </rfmt>
    <rfmt sheetId="1" sqref="Q7" start="0" length="0">
      <dxf>
        <protection locked="0"/>
      </dxf>
    </rfmt>
    <rfmt sheetId="1" sqref="Q8" start="0" length="0">
      <dxf>
        <protection locked="0"/>
      </dxf>
    </rfmt>
    <rfmt sheetId="1" sqref="Q9" start="0" length="0">
      <dxf>
        <font>
          <b/>
          <sz val="14"/>
          <color auto="1"/>
          <name val="Arial"/>
          <scheme val="none"/>
        </font>
        <alignment horizontal="center" vertical="top" readingOrder="0"/>
        <protection locked="0"/>
      </dxf>
    </rfmt>
    <rfmt sheetId="1" sqref="Q10" start="0" length="0">
      <dxf>
        <font>
          <b/>
          <sz val="14"/>
          <color auto="1"/>
          <name val="Arial"/>
          <scheme val="none"/>
        </font>
        <alignment horizontal="center" vertical="center" wrapText="1" readingOrder="0"/>
        <protection locked="0"/>
      </dxf>
    </rfmt>
    <rfmt sheetId="1" sqref="Q11" start="0" length="0">
      <dxf>
        <protection locked="0"/>
      </dxf>
    </rfmt>
    <rfmt sheetId="1" sqref="Q12" start="0" length="0">
      <dxf>
        <protection locked="0"/>
      </dxf>
    </rfmt>
    <rfmt sheetId="1" sqref="Q13" start="0" length="0">
      <dxf>
        <font>
          <b/>
          <sz val="10"/>
          <color auto="1"/>
          <name val="Arial"/>
          <scheme val="none"/>
        </font>
        <alignment horizontal="center" vertical="center" wrapText="1" readingOrder="0"/>
        <border outline="0">
          <top style="thick">
            <color indexed="64"/>
          </top>
          <bottom style="medium">
            <color indexed="64"/>
          </bottom>
        </border>
        <protection locked="0"/>
      </dxf>
    </rfmt>
    <rfmt sheetId="1" sqref="Q14" start="0" length="0">
      <dxf>
        <font>
          <b/>
          <sz val="10"/>
          <color auto="1"/>
          <name val="Arial"/>
          <scheme val="none"/>
        </font>
        <alignment horizontal="center" vertical="center" wrapText="1" readingOrder="0"/>
        <border outline="0">
          <top style="medium">
            <color indexed="64"/>
          </top>
          <bottom style="medium">
            <color indexed="64"/>
          </bottom>
        </border>
        <protection locked="0"/>
      </dxf>
    </rfmt>
    <rcc rId="0" sId="1" dxf="1">
      <nc r="Q15" t="inlineStr">
        <is>
          <t>Bridge</t>
        </is>
      </nc>
      <ndxf>
        <font>
          <b/>
          <sz val="9"/>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ndxf>
    </rcc>
    <rfmt sheetId="1" sqref="Q16" start="0" length="0">
      <dxf>
        <font>
          <sz val="10"/>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dxf>
    </rfmt>
    <rcc rId="0" sId="1" dxf="1" numFmtId="34">
      <nc r="Q17">
        <v>40.137681450000002</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ndxf>
    </rcc>
    <rcc rId="0" sId="1" dxf="1" numFmtId="34">
      <nc r="Q18">
        <v>739.61868977000017</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left style="medium">
            <color indexed="64"/>
          </left>
          <right style="medium">
            <color indexed="64"/>
          </right>
          <bottom style="medium">
            <color indexed="64"/>
          </bottom>
        </border>
        <protection locked="0"/>
      </ndxf>
    </rcc>
    <rcc rId="0" sId="1" dxf="1" numFmtId="34">
      <nc r="Q19">
        <v>223.90056122999997</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left style="medium">
            <color indexed="64"/>
          </left>
          <right style="medium">
            <color indexed="64"/>
          </right>
          <bottom style="medium">
            <color indexed="64"/>
          </bottom>
        </border>
        <protection locked="0"/>
      </ndxf>
    </rcc>
    <rcc rId="0" sId="1" dxf="1" numFmtId="34">
      <nc r="Q20">
        <v>137.82661902402799</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left style="medium">
            <color indexed="64"/>
          </left>
          <right style="medium">
            <color indexed="64"/>
          </right>
          <bottom style="medium">
            <color indexed="64"/>
          </bottom>
        </border>
        <protection locked="0"/>
      </ndxf>
    </rcc>
    <rfmt sheetId="1" sqref="Q21" start="0" length="0">
      <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left style="medium">
            <color indexed="64"/>
          </left>
          <right style="medium">
            <color indexed="64"/>
          </right>
          <bottom style="medium">
            <color indexed="64"/>
          </bottom>
        </border>
        <protection locked="0"/>
      </dxf>
    </rfmt>
    <rfmt sheetId="1" sqref="Q22" start="0" length="0">
      <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left style="medium">
            <color indexed="64"/>
          </left>
          <right style="medium">
            <color indexed="64"/>
          </right>
          <bottom style="medium">
            <color indexed="64"/>
          </bottom>
        </border>
        <protection locked="0"/>
      </dxf>
    </rfmt>
    <rcc rId="0" sId="1" dxf="1">
      <nc r="Q23">
        <f>SUM(Q17:Q21)</f>
      </nc>
      <ndxf>
        <font>
          <sz val="10"/>
          <color auto="1"/>
          <name val="Arial"/>
          <scheme val="none"/>
        </font>
        <numFmt numFmtId="165" formatCode="_-* #,##0.0_-;\-* #,##0.0_-;_-* &quot;-&quot;_-;_-@_-"/>
        <alignment horizontal="center" vertical="center" wrapText="1" readingOrder="0"/>
        <border outline="0">
          <right style="medium">
            <color indexed="64"/>
          </right>
          <top style="medium">
            <color indexed="64"/>
          </top>
          <bottom style="double">
            <color indexed="64"/>
          </bottom>
        </border>
        <protection locked="0"/>
      </ndxf>
    </rcc>
    <rcc rId="0" sId="1" dxf="1" numFmtId="34">
      <nc r="Q24">
        <v>408.1</v>
      </nc>
      <ndxf>
        <font>
          <sz val="10"/>
          <color auto="1"/>
          <name val="Arial"/>
          <scheme val="none"/>
        </font>
        <numFmt numFmtId="166" formatCode="_-&quot;$&quot;* #,##0.0_-;\-&quot;$&quot;* #,##0.0_-;_-&quot;$&quot;* &quot;-&quot;_-;_-@_-"/>
        <fill>
          <patternFill patternType="solid">
            <bgColor theme="6" tint="0.79998168889431442"/>
          </patternFill>
        </fill>
        <alignment horizontal="center" vertical="center" wrapText="1" readingOrder="0"/>
        <border outline="0">
          <left style="medium">
            <color indexed="64"/>
          </left>
          <right style="medium">
            <color indexed="64"/>
          </right>
          <bottom style="thick">
            <color indexed="64"/>
          </bottom>
        </border>
        <protection locked="0"/>
      </ndxf>
    </rcc>
    <rfmt sheetId="1" sqref="Q25" start="0" length="0">
      <dxf>
        <font>
          <sz val="10"/>
          <color auto="1"/>
          <name val="Arial"/>
          <scheme val="none"/>
        </font>
        <protection locked="0"/>
      </dxf>
    </rfmt>
    <rfmt sheetId="1" sqref="Q26" start="0" length="0">
      <dxf>
        <font>
          <sz val="10"/>
          <color auto="1"/>
          <name val="Arial"/>
          <scheme val="none"/>
        </font>
        <protection locked="0"/>
      </dxf>
    </rfmt>
    <rfmt sheetId="1" sqref="Q27" start="0" length="0">
      <dxf>
        <font>
          <sz val="10"/>
          <color auto="1"/>
          <name val="Arial"/>
          <scheme val="none"/>
        </font>
        <protection locked="0"/>
      </dxf>
    </rfmt>
    <rfmt sheetId="1" sqref="Q28" start="0" length="0">
      <dxf>
        <protection locked="0"/>
      </dxf>
    </rfmt>
    <rfmt sheetId="1" sqref="Q29" start="0" length="0">
      <dxf>
        <font>
          <sz val="10"/>
          <color auto="1"/>
          <name val="Arial"/>
          <scheme val="none"/>
        </font>
        <alignment horizontal="left" vertical="top" wrapText="1" readingOrder="0"/>
        <protection locked="0"/>
      </dxf>
    </rfmt>
    <rfmt sheetId="1" sqref="Q30" start="0" length="0">
      <dxf>
        <protection locked="0"/>
      </dxf>
    </rfmt>
    <rfmt sheetId="1" sqref="Q31" start="0" length="0">
      <dxf>
        <protection locked="0"/>
      </dxf>
    </rfmt>
    <rfmt sheetId="1" sqref="Q32" start="0" length="0">
      <dxf>
        <font>
          <b/>
          <sz val="14"/>
          <color theme="1"/>
          <name val="Calibri"/>
          <scheme val="minor"/>
        </font>
        <border outline="0">
          <top style="thin">
            <color indexed="64"/>
          </top>
          <bottom style="thin">
            <color indexed="64"/>
          </bottom>
        </border>
        <protection locked="0"/>
      </dxf>
    </rfmt>
    <rfmt sheetId="1" sqref="Q33" start="0" length="0">
      <dxf>
        <font>
          <b/>
          <sz val="11"/>
          <color theme="1"/>
          <name val="Calibri"/>
          <scheme val="minor"/>
        </font>
        <border outline="0">
          <top style="thin">
            <color indexed="64"/>
          </top>
          <bottom style="thin">
            <color indexed="64"/>
          </bottom>
        </border>
        <protection locked="0"/>
      </dxf>
    </rfmt>
    <rfmt sheetId="1" sqref="Q34"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5"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6" start="0" length="0">
      <dxf>
        <font>
          <b/>
          <sz val="11"/>
          <color theme="1"/>
          <name val="Calibri"/>
          <scheme val="minor"/>
        </font>
        <border outline="0">
          <top style="thin">
            <color indexed="64"/>
          </top>
          <bottom style="thin">
            <color indexed="64"/>
          </bottom>
        </border>
        <protection locked="0"/>
      </dxf>
    </rfmt>
    <rfmt sheetId="1" sqref="Q37"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8"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9" start="0" length="0">
      <dxf>
        <font>
          <b/>
          <sz val="11"/>
          <color theme="1"/>
          <name val="Calibri"/>
          <scheme val="minor"/>
        </font>
        <border outline="0">
          <top style="thin">
            <color indexed="64"/>
          </top>
          <bottom style="thin">
            <color indexed="64"/>
          </bottom>
        </border>
        <protection locked="0"/>
      </dxf>
    </rfmt>
    <rfmt sheetId="1" sqref="Q40"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41"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rc>
  <rrc rId="459" sId="1" ref="Q1:Q1048576" action="deleteCol">
    <undo index="0" exp="area" ref3D="1" dr="$A$1:$XFD$7" dn="Z_A2F85699_7AC7_4AE0_980A_314B7F7FFF0C_.wvu.Rows" sId="1"/>
    <undo index="0" exp="area" ref3D="1" dr="$A$1:$XFD$7" dn="Z_70319956_EE01_4376_BBE3_47D775B7D3D9_.wvu.Rows" sId="1"/>
    <undo index="0" exp="area" ref3D="1" dr="$A$1:$XFD$8" dn="Z_449D6B9E_B785_4E84_ACAB_137323526370_.wvu.Rows" sId="1"/>
    <undo index="0" exp="area" ref3D="1" dr="$A$1:$XFD$7" dn="Z_2F8250A8_7C41_4BBA_925A_488094258063_.wvu.Rows" sId="1"/>
    <undo index="0" exp="area" ref3D="1" dr="$A$1:$XFD$8" dn="Z_1797CFFA_3390_4254_8FA9_2F25D66B4F1A_.wvu.Rows" sId="1"/>
    <rfmt sheetId="1" xfDxf="1" sqref="Q1:Q1048576" start="0" length="0"/>
    <rfmt sheetId="1" sqref="Q1" start="0" length="0">
      <dxf>
        <protection locked="0"/>
      </dxf>
    </rfmt>
    <rfmt sheetId="1" sqref="Q2" start="0" length="0">
      <dxf>
        <protection locked="0"/>
      </dxf>
    </rfmt>
    <rfmt sheetId="1" sqref="Q3" start="0" length="0">
      <dxf>
        <protection locked="0"/>
      </dxf>
    </rfmt>
    <rfmt sheetId="1" sqref="Q4" start="0" length="0">
      <dxf>
        <protection locked="0"/>
      </dxf>
    </rfmt>
    <rfmt sheetId="1" sqref="Q5" start="0" length="0">
      <dxf>
        <protection locked="0"/>
      </dxf>
    </rfmt>
    <rfmt sheetId="1" sqref="Q6" start="0" length="0">
      <dxf>
        <protection locked="0"/>
      </dxf>
    </rfmt>
    <rfmt sheetId="1" sqref="Q7" start="0" length="0">
      <dxf>
        <protection locked="0"/>
      </dxf>
    </rfmt>
    <rfmt sheetId="1" sqref="Q8" start="0" length="0">
      <dxf>
        <protection locked="0"/>
      </dxf>
    </rfmt>
    <rfmt sheetId="1" sqref="Q9" start="0" length="0">
      <dxf>
        <font>
          <b/>
          <sz val="14"/>
          <color auto="1"/>
          <name val="Arial"/>
          <scheme val="none"/>
        </font>
        <alignment horizontal="center" vertical="top" readingOrder="0"/>
        <protection locked="0"/>
      </dxf>
    </rfmt>
    <rfmt sheetId="1" sqref="Q10" start="0" length="0">
      <dxf>
        <font>
          <b/>
          <sz val="14"/>
          <color auto="1"/>
          <name val="Arial"/>
          <scheme val="none"/>
        </font>
        <alignment horizontal="center" vertical="center" wrapText="1" readingOrder="0"/>
        <protection locked="0"/>
      </dxf>
    </rfmt>
    <rfmt sheetId="1" sqref="Q11" start="0" length="0">
      <dxf>
        <protection locked="0"/>
      </dxf>
    </rfmt>
    <rfmt sheetId="1" sqref="Q12" start="0" length="0">
      <dxf>
        <protection locked="0"/>
      </dxf>
    </rfmt>
    <rfmt sheetId="1" sqref="Q13" start="0" length="0">
      <dxf>
        <font>
          <b/>
          <sz val="10"/>
          <color auto="1"/>
          <name val="Arial"/>
          <scheme val="none"/>
        </font>
        <alignment horizontal="center" vertical="center" wrapText="1" readingOrder="0"/>
        <border outline="0">
          <top style="thick">
            <color indexed="64"/>
          </top>
          <bottom style="medium">
            <color indexed="64"/>
          </bottom>
        </border>
        <protection locked="0"/>
      </dxf>
    </rfmt>
    <rfmt sheetId="1" sqref="Q14" start="0" length="0">
      <dxf>
        <font>
          <b/>
          <sz val="10"/>
          <color auto="1"/>
          <name val="Arial"/>
          <scheme val="none"/>
        </font>
        <alignment horizontal="center" vertical="center" wrapText="1" readingOrder="0"/>
        <border outline="0">
          <right style="medium">
            <color indexed="64"/>
          </right>
          <top style="medium">
            <color indexed="64"/>
          </top>
          <bottom style="medium">
            <color indexed="64"/>
          </bottom>
        </border>
        <protection locked="0"/>
      </dxf>
    </rfmt>
    <rcc rId="0" sId="1" dxf="1">
      <nc r="Q15" t="inlineStr">
        <is>
          <t>Var</t>
        </is>
      </nc>
      <ndxf>
        <font>
          <b/>
          <sz val="9"/>
          <color auto="1"/>
          <name val="Arial"/>
          <scheme val="none"/>
        </font>
        <alignment horizontal="center" vertical="center" wrapText="1" readingOrder="0"/>
        <border outline="0">
          <right style="medium">
            <color indexed="64"/>
          </right>
          <bottom style="medium">
            <color indexed="64"/>
          </bottom>
        </border>
        <protection locked="0"/>
      </ndxf>
    </rcc>
    <rcc rId="0" sId="1" dxf="1">
      <nc r="Q16" t="inlineStr">
        <is>
          <t>%</t>
        </is>
      </nc>
      <ndxf>
        <font>
          <sz val="10"/>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ndxf>
    </rcc>
    <rcc rId="0" sId="1" dxf="1">
      <nc r="Q17">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cc rId="0" sId="1" dxf="1">
      <nc r="Q18">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cc rId="0" sId="1" dxf="1">
      <nc r="Q19">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cc rId="0" sId="1" dxf="1">
      <nc r="Q20">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fmt sheetId="1" sqref="Q21"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fmt sheetId="1" sqref="Q22"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cc rId="0" sId="1" dxf="1">
      <nc r="Q23">
        <f>IF(ISERROR((#REF!-#REF!)/#REF!),"--",(#REF!-#REF!)/#REF!)</f>
      </nc>
      <ndxf>
        <font>
          <sz val="10"/>
          <color auto="1"/>
          <name val="Arial"/>
          <scheme val="none"/>
        </font>
        <numFmt numFmtId="13" formatCode="0%"/>
        <alignment horizontal="center" vertical="center" wrapText="1" readingOrder="0"/>
        <border outline="0">
          <right style="medium">
            <color indexed="64"/>
          </right>
        </border>
        <protection locked="0"/>
      </ndxf>
    </rcc>
    <rcc rId="0" sId="1" dxf="1">
      <nc r="Q24">
        <f>IF(ISERROR((#REF!-#REF!)/#REF!),"--",(#REF!-#REF!)/#REF!)</f>
      </nc>
      <ndxf>
        <font>
          <sz val="10"/>
          <color auto="1"/>
          <name val="Arial"/>
          <scheme val="none"/>
        </font>
        <numFmt numFmtId="13" formatCode="0%"/>
        <alignment horizontal="center" vertical="center" wrapText="1" readingOrder="0"/>
        <border outline="0">
          <left style="medium">
            <color indexed="64"/>
          </left>
          <right style="medium">
            <color indexed="64"/>
          </right>
          <top style="double">
            <color indexed="64"/>
          </top>
          <bottom style="thick">
            <color indexed="64"/>
          </bottom>
        </border>
        <protection locked="0"/>
      </ndxf>
    </rcc>
    <rfmt sheetId="1" sqref="Q25" start="0" length="0">
      <dxf>
        <font>
          <sz val="10"/>
          <color auto="1"/>
          <name val="Arial"/>
          <scheme val="none"/>
        </font>
        <protection locked="0"/>
      </dxf>
    </rfmt>
    <rfmt sheetId="1" sqref="Q26" start="0" length="0">
      <dxf>
        <font>
          <sz val="10"/>
          <color auto="1"/>
          <name val="Arial"/>
          <scheme val="none"/>
        </font>
        <protection locked="0"/>
      </dxf>
    </rfmt>
    <rfmt sheetId="1" sqref="Q27" start="0" length="0">
      <dxf>
        <font>
          <sz val="10"/>
          <color auto="1"/>
          <name val="Arial"/>
          <scheme val="none"/>
        </font>
        <protection locked="0"/>
      </dxf>
    </rfmt>
    <rfmt sheetId="1" sqref="Q28" start="0" length="0">
      <dxf>
        <protection locked="0"/>
      </dxf>
    </rfmt>
    <rfmt sheetId="1" sqref="Q29" start="0" length="0">
      <dxf>
        <font>
          <sz val="10"/>
          <color auto="1"/>
          <name val="Arial"/>
          <scheme val="none"/>
        </font>
        <alignment horizontal="left" vertical="top" wrapText="1" readingOrder="0"/>
        <protection locked="0"/>
      </dxf>
    </rfmt>
    <rfmt sheetId="1" sqref="Q30" start="0" length="0">
      <dxf>
        <protection locked="0"/>
      </dxf>
    </rfmt>
    <rfmt sheetId="1" sqref="Q31" start="0" length="0">
      <dxf>
        <protection locked="0"/>
      </dxf>
    </rfmt>
    <rfmt sheetId="1" sqref="Q32" start="0" length="0">
      <dxf>
        <font>
          <b/>
          <sz val="14"/>
          <color theme="1"/>
          <name val="Calibri"/>
          <scheme val="minor"/>
        </font>
        <border outline="0">
          <top style="thin">
            <color indexed="64"/>
          </top>
          <bottom style="thin">
            <color indexed="64"/>
          </bottom>
        </border>
        <protection locked="0"/>
      </dxf>
    </rfmt>
    <rfmt sheetId="1" sqref="Q33" start="0" length="0">
      <dxf>
        <font>
          <b/>
          <sz val="11"/>
          <color theme="1"/>
          <name val="Calibri"/>
          <scheme val="minor"/>
        </font>
        <border outline="0">
          <top style="thin">
            <color indexed="64"/>
          </top>
          <bottom style="thin">
            <color indexed="64"/>
          </bottom>
        </border>
        <protection locked="0"/>
      </dxf>
    </rfmt>
    <rfmt sheetId="1" sqref="Q34"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5"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6" start="0" length="0">
      <dxf>
        <font>
          <b/>
          <sz val="11"/>
          <color theme="1"/>
          <name val="Calibri"/>
          <scheme val="minor"/>
        </font>
        <border outline="0">
          <top style="thin">
            <color indexed="64"/>
          </top>
          <bottom style="thin">
            <color indexed="64"/>
          </bottom>
        </border>
        <protection locked="0"/>
      </dxf>
    </rfmt>
    <rfmt sheetId="1" sqref="Q37"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8"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9" start="0" length="0">
      <dxf>
        <font>
          <b/>
          <sz val="11"/>
          <color theme="1"/>
          <name val="Calibri"/>
          <scheme val="minor"/>
        </font>
        <border outline="0">
          <top style="thin">
            <color indexed="64"/>
          </top>
          <bottom style="thin">
            <color indexed="64"/>
          </bottom>
        </border>
        <protection locked="0"/>
      </dxf>
    </rfmt>
    <rfmt sheetId="1" sqref="Q40"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41"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rc>
  <rrc rId="460" sId="1" ref="Q1:Q1048576" action="deleteCol">
    <undo index="14" exp="ref" v="1" dr="Q24" r="S24" sId="1"/>
    <undo index="11" exp="ref" v="1" dr="Q24" r="S24" sId="1"/>
    <undo index="4" exp="ref" v="1" dr="Q24" r="S24" sId="1"/>
    <undo index="1" exp="ref" v="1" dr="Q24" r="S24" sId="1"/>
    <undo index="14" exp="ref" v="1" dr="Q23" r="S23" sId="1"/>
    <undo index="11" exp="ref" v="1" dr="Q23" r="S23" sId="1"/>
    <undo index="4" exp="ref" v="1" dr="Q23" r="S23" sId="1"/>
    <undo index="1" exp="ref" v="1" dr="Q23" r="S23" sId="1"/>
    <undo index="14" exp="ref" v="1" dr="Q20" r="S20" sId="1"/>
    <undo index="11" exp="ref" v="1" dr="Q20" r="S20" sId="1"/>
    <undo index="4" exp="ref" v="1" dr="Q20" r="S20" sId="1"/>
    <undo index="1" exp="ref" v="1" dr="Q20" r="S20" sId="1"/>
    <undo index="14" exp="ref" v="1" dr="Q19" r="S19" sId="1"/>
    <undo index="11" exp="ref" v="1" dr="Q19" r="S19" sId="1"/>
    <undo index="4" exp="ref" v="1" dr="Q19" r="S19" sId="1"/>
    <undo index="1" exp="ref" v="1" dr="Q19" r="S19" sId="1"/>
    <undo index="14" exp="ref" v="1" dr="Q18" r="S18" sId="1"/>
    <undo index="11" exp="ref" v="1" dr="Q18" r="S18" sId="1"/>
    <undo index="4" exp="ref" v="1" dr="Q18" r="S18" sId="1"/>
    <undo index="1" exp="ref" v="1" dr="Q18" r="S18" sId="1"/>
    <undo index="14" exp="ref" v="1" dr="Q17" r="S17" sId="1"/>
    <undo index="11" exp="ref" v="1" dr="Q17" r="S17" sId="1"/>
    <undo index="4" exp="ref" v="1" dr="Q17" r="S17" sId="1"/>
    <undo index="1" exp="ref" v="1" dr="Q17" r="S17" sId="1"/>
    <undo index="0" exp="area" ref3D="1" dr="$A$1:$XFD$7" dn="Z_A2F85699_7AC7_4AE0_980A_314B7F7FFF0C_.wvu.Rows" sId="1"/>
    <undo index="0" exp="area" ref3D="1" dr="$A$1:$XFD$7" dn="Z_70319956_EE01_4376_BBE3_47D775B7D3D9_.wvu.Rows" sId="1"/>
    <undo index="0" exp="area" ref3D="1" dr="$A$1:$XFD$8" dn="Z_449D6B9E_B785_4E84_ACAB_137323526370_.wvu.Rows" sId="1"/>
    <undo index="0" exp="area" ref3D="1" dr="$A$1:$XFD$7" dn="Z_2F8250A8_7C41_4BBA_925A_488094258063_.wvu.Rows" sId="1"/>
    <undo index="0" exp="area" ref3D="1" dr="$A$1:$XFD$8" dn="Z_1797CFFA_3390_4254_8FA9_2F25D66B4F1A_.wvu.Rows" sId="1"/>
    <rfmt sheetId="1" xfDxf="1" sqref="Q1:Q1048576" start="0" length="0"/>
    <rfmt sheetId="1" sqref="Q1" start="0" length="0">
      <dxf>
        <protection locked="0"/>
      </dxf>
    </rfmt>
    <rfmt sheetId="1" sqref="Q2" start="0" length="0">
      <dxf>
        <protection locked="0"/>
      </dxf>
    </rfmt>
    <rfmt sheetId="1" sqref="Q3" start="0" length="0">
      <dxf>
        <protection locked="0"/>
      </dxf>
    </rfmt>
    <rfmt sheetId="1" sqref="Q4" start="0" length="0">
      <dxf>
        <protection locked="0"/>
      </dxf>
    </rfmt>
    <rfmt sheetId="1" sqref="Q5" start="0" length="0">
      <dxf>
        <protection locked="0"/>
      </dxf>
    </rfmt>
    <rfmt sheetId="1" sqref="Q6" start="0" length="0">
      <dxf>
        <protection locked="0"/>
      </dxf>
    </rfmt>
    <rfmt sheetId="1" sqref="Q7" start="0" length="0">
      <dxf>
        <protection locked="0"/>
      </dxf>
    </rfmt>
    <rfmt sheetId="1" sqref="Q8" start="0" length="0">
      <dxf>
        <protection locked="0"/>
      </dxf>
    </rfmt>
    <rfmt sheetId="1" sqref="Q9" start="0" length="0">
      <dxf>
        <font>
          <b/>
          <sz val="14"/>
          <color auto="1"/>
          <name val="Arial"/>
          <scheme val="none"/>
        </font>
        <alignment horizontal="center" vertical="top" readingOrder="0"/>
        <protection locked="0"/>
      </dxf>
    </rfmt>
    <rfmt sheetId="1" sqref="Q10" start="0" length="0">
      <dxf>
        <font>
          <b/>
          <sz val="14"/>
          <color auto="1"/>
          <name val="Arial"/>
          <scheme val="none"/>
        </font>
        <alignment horizontal="center" vertical="center" wrapText="1" readingOrder="0"/>
        <protection locked="0"/>
      </dxf>
    </rfmt>
    <rfmt sheetId="1" sqref="Q11" start="0" length="0">
      <dxf>
        <protection locked="0"/>
      </dxf>
    </rfmt>
    <rfmt sheetId="1" sqref="Q12" start="0" length="0">
      <dxf>
        <protection locked="0"/>
      </dxf>
    </rfmt>
    <rfmt sheetId="1" sqref="Q13" start="0" length="0">
      <dxf>
        <font>
          <b/>
          <sz val="10"/>
          <color auto="1"/>
          <name val="Arial"/>
          <scheme val="none"/>
        </font>
        <alignment horizontal="center" vertical="center" wrapText="1" readingOrder="0"/>
        <border outline="0">
          <top style="thick">
            <color indexed="64"/>
          </top>
          <bottom style="medium">
            <color indexed="64"/>
          </bottom>
        </border>
        <protection locked="0"/>
      </dxf>
    </rfmt>
    <rcc rId="0" sId="1" dxf="1">
      <nc r="Q14">
        <f>+T14-1</f>
      </nc>
      <ndxf>
        <font>
          <b/>
          <sz val="10"/>
          <color auto="1"/>
          <name val="Arial"/>
          <scheme val="none"/>
        </font>
        <alignment horizontal="center" vertical="center" wrapText="1" readingOrder="0"/>
        <border outline="0">
          <left style="medium">
            <color indexed="64"/>
          </left>
          <top style="medium">
            <color indexed="64"/>
          </top>
          <bottom style="medium">
            <color indexed="64"/>
          </bottom>
        </border>
        <protection locked="0"/>
      </ndxf>
    </rcc>
    <rcc rId="0" sId="1" dxf="1">
      <nc r="Q15" t="inlineStr">
        <is>
          <t>Plan</t>
        </is>
      </nc>
      <ndxf>
        <font>
          <b/>
          <sz val="9"/>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ndxf>
    </rcc>
    <rfmt sheetId="1" sqref="Q16" start="0" length="0">
      <dxf>
        <font>
          <i/>
          <sz val="10"/>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dxf>
    </rfmt>
    <rcc rId="0" sId="1" dxf="1" numFmtId="34">
      <nc r="Q17">
        <v>11.741943120400002</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18">
        <v>958.23658029555679</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19">
        <v>151.84725325119996</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20">
        <v>94.700000000000017</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21">
        <v>-60.999999959999997</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22">
        <v>-29.1</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c r="Q23">
        <f>SUM(Q17:Q22)</f>
      </nc>
      <ndxf>
        <font>
          <sz val="10"/>
          <color auto="1"/>
          <name val="Arial"/>
          <scheme val="none"/>
        </font>
        <numFmt numFmtId="165" formatCode="_-* #,##0.0_-;\-* #,##0.0_-;_-* &quot;-&quot;_-;_-@_-"/>
        <alignment horizontal="center" vertical="center" wrapText="1" readingOrder="0"/>
        <border outline="0">
          <right style="medium">
            <color indexed="64"/>
          </right>
          <top style="medium">
            <color indexed="64"/>
          </top>
          <bottom style="double">
            <color indexed="64"/>
          </bottom>
        </border>
        <protection locked="0"/>
      </ndxf>
    </rcc>
    <rcc rId="0" sId="1" dxf="1" numFmtId="34">
      <nc r="Q24">
        <v>397.7</v>
      </nc>
      <ndxf>
        <font>
          <sz val="10"/>
          <color auto="1"/>
          <name val="Arial"/>
          <scheme val="none"/>
        </font>
        <numFmt numFmtId="166" formatCode="_-&quot;$&quot;* #,##0.0_-;\-&quot;$&quot;* #,##0.0_-;_-&quot;$&quot;* &quot;-&quot;_-;_-@_-"/>
        <fill>
          <patternFill patternType="solid">
            <bgColor theme="6" tint="0.79998168889431442"/>
          </patternFill>
        </fill>
        <alignment horizontal="center" vertical="center" wrapText="1" readingOrder="0"/>
        <border outline="0">
          <right style="medium">
            <color indexed="64"/>
          </right>
          <bottom style="thick">
            <color indexed="64"/>
          </bottom>
        </border>
        <protection locked="0"/>
      </ndxf>
    </rcc>
    <rfmt sheetId="1" sqref="Q25" start="0" length="0">
      <dxf>
        <font>
          <sz val="10"/>
          <color auto="1"/>
          <name val="Arial"/>
          <scheme val="none"/>
        </font>
        <protection locked="0"/>
      </dxf>
    </rfmt>
    <rfmt sheetId="1" sqref="Q26" start="0" length="0">
      <dxf>
        <font>
          <sz val="10"/>
          <color auto="1"/>
          <name val="Arial"/>
          <scheme val="none"/>
        </font>
        <protection locked="0"/>
      </dxf>
    </rfmt>
    <rfmt sheetId="1" sqref="Q27" start="0" length="0">
      <dxf>
        <font>
          <sz val="10"/>
          <color auto="1"/>
          <name val="Arial"/>
          <scheme val="none"/>
        </font>
        <protection locked="0"/>
      </dxf>
    </rfmt>
    <rfmt sheetId="1" sqref="Q28" start="0" length="0">
      <dxf>
        <protection locked="0"/>
      </dxf>
    </rfmt>
    <rfmt sheetId="1" sqref="Q29" start="0" length="0">
      <dxf>
        <font>
          <sz val="10"/>
          <color auto="1"/>
          <name val="Arial"/>
          <scheme val="none"/>
        </font>
        <alignment horizontal="left" vertical="top" wrapText="1" readingOrder="0"/>
        <protection locked="0"/>
      </dxf>
    </rfmt>
    <rfmt sheetId="1" sqref="Q30" start="0" length="0">
      <dxf>
        <protection locked="0"/>
      </dxf>
    </rfmt>
    <rfmt sheetId="1" sqref="Q31" start="0" length="0">
      <dxf>
        <protection locked="0"/>
      </dxf>
    </rfmt>
    <rfmt sheetId="1" sqref="Q32" start="0" length="0">
      <dxf>
        <font>
          <b/>
          <sz val="14"/>
          <color theme="1"/>
          <name val="Calibri"/>
          <scheme val="minor"/>
        </font>
        <border outline="0">
          <top style="thin">
            <color indexed="64"/>
          </top>
          <bottom style="thin">
            <color indexed="64"/>
          </bottom>
        </border>
        <protection locked="0"/>
      </dxf>
    </rfmt>
    <rfmt sheetId="1" sqref="Q33" start="0" length="0">
      <dxf>
        <font>
          <b/>
          <sz val="11"/>
          <color theme="1"/>
          <name val="Calibri"/>
          <scheme val="minor"/>
        </font>
        <border outline="0">
          <top style="thin">
            <color indexed="64"/>
          </top>
          <bottom style="thin">
            <color indexed="64"/>
          </bottom>
        </border>
        <protection locked="0"/>
      </dxf>
    </rfmt>
    <rfmt sheetId="1" sqref="Q34"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5"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6" start="0" length="0">
      <dxf>
        <font>
          <b/>
          <sz val="11"/>
          <color theme="1"/>
          <name val="Calibri"/>
          <scheme val="minor"/>
        </font>
        <border outline="0">
          <top style="thin">
            <color indexed="64"/>
          </top>
          <bottom style="thin">
            <color indexed="64"/>
          </bottom>
        </border>
        <protection locked="0"/>
      </dxf>
    </rfmt>
    <rfmt sheetId="1" sqref="Q37"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8"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9" start="0" length="0">
      <dxf>
        <font>
          <b/>
          <sz val="11"/>
          <color theme="1"/>
          <name val="Calibri"/>
          <scheme val="minor"/>
        </font>
        <border outline="0">
          <top style="thin">
            <color indexed="64"/>
          </top>
          <bottom style="thin">
            <color indexed="64"/>
          </bottom>
        </border>
        <protection locked="0"/>
      </dxf>
    </rfmt>
    <rfmt sheetId="1" sqref="Q40"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41"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rc>
  <rrc rId="461" sId="1" ref="Q1:Q1048576" action="deleteCol">
    <undo index="10" exp="ref" v="1" dr="Q24" r="R24" sId="1"/>
    <undo index="0" exp="ref" v="1" dr="Q24" r="R24" sId="1"/>
    <undo index="10" exp="ref" v="1" dr="Q23" r="R23" sId="1"/>
    <undo index="0" exp="ref" v="1" dr="Q23" r="R23" sId="1"/>
    <undo index="10" exp="ref" v="1" dr="Q20" r="R20" sId="1"/>
    <undo index="0" exp="ref" v="1" dr="Q20" r="R20" sId="1"/>
    <undo index="10" exp="ref" v="1" dr="Q19" r="R19" sId="1"/>
    <undo index="0" exp="ref" v="1" dr="Q19" r="R19" sId="1"/>
    <undo index="10" exp="ref" v="1" dr="Q18" r="R18" sId="1"/>
    <undo index="0" exp="ref" v="1" dr="Q18" r="R18" sId="1"/>
    <undo index="10" exp="ref" v="1" dr="Q17" r="R17" sId="1"/>
    <undo index="0" exp="ref" v="1" dr="Q17" r="R17" sId="1"/>
    <undo index="0" exp="area" ref3D="1" dr="$A$1:$XFD$7" dn="Z_A2F85699_7AC7_4AE0_980A_314B7F7FFF0C_.wvu.Rows" sId="1"/>
    <undo index="0" exp="area" ref3D="1" dr="$A$1:$XFD$7" dn="Z_70319956_EE01_4376_BBE3_47D775B7D3D9_.wvu.Rows" sId="1"/>
    <undo index="0" exp="area" ref3D="1" dr="$A$1:$XFD$8" dn="Z_449D6B9E_B785_4E84_ACAB_137323526370_.wvu.Rows" sId="1"/>
    <undo index="0" exp="area" ref3D="1" dr="$A$1:$XFD$7" dn="Z_2F8250A8_7C41_4BBA_925A_488094258063_.wvu.Rows" sId="1"/>
    <undo index="0" exp="area" ref3D="1" dr="$A$1:$XFD$8" dn="Z_1797CFFA_3390_4254_8FA9_2F25D66B4F1A_.wvu.Rows" sId="1"/>
    <rfmt sheetId="1" xfDxf="1" sqref="Q1:Q1048576" start="0" length="0"/>
    <rfmt sheetId="1" sqref="Q1" start="0" length="0">
      <dxf>
        <protection locked="0"/>
      </dxf>
    </rfmt>
    <rfmt sheetId="1" sqref="Q2" start="0" length="0">
      <dxf>
        <protection locked="0"/>
      </dxf>
    </rfmt>
    <rfmt sheetId="1" sqref="Q3" start="0" length="0">
      <dxf>
        <protection locked="0"/>
      </dxf>
    </rfmt>
    <rfmt sheetId="1" sqref="Q4" start="0" length="0">
      <dxf>
        <protection locked="0"/>
      </dxf>
    </rfmt>
    <rfmt sheetId="1" sqref="Q5" start="0" length="0">
      <dxf>
        <protection locked="0"/>
      </dxf>
    </rfmt>
    <rfmt sheetId="1" sqref="Q6" start="0" length="0">
      <dxf>
        <protection locked="0"/>
      </dxf>
    </rfmt>
    <rfmt sheetId="1" sqref="Q7" start="0" length="0">
      <dxf>
        <protection locked="0"/>
      </dxf>
    </rfmt>
    <rfmt sheetId="1" sqref="Q8" start="0" length="0">
      <dxf>
        <protection locked="0"/>
      </dxf>
    </rfmt>
    <rfmt sheetId="1" sqref="Q9" start="0" length="0">
      <dxf>
        <font>
          <b/>
          <sz val="14"/>
          <color auto="1"/>
          <name val="Arial"/>
          <scheme val="none"/>
        </font>
        <alignment horizontal="center" vertical="top" readingOrder="0"/>
        <protection locked="0"/>
      </dxf>
    </rfmt>
    <rfmt sheetId="1" sqref="Q10" start="0" length="0">
      <dxf>
        <font>
          <b/>
          <sz val="14"/>
          <color auto="1"/>
          <name val="Arial"/>
          <scheme val="none"/>
        </font>
        <alignment horizontal="center" vertical="center" wrapText="1" readingOrder="0"/>
        <protection locked="0"/>
      </dxf>
    </rfmt>
    <rfmt sheetId="1" sqref="Q11" start="0" length="0">
      <dxf>
        <protection locked="0"/>
      </dxf>
    </rfmt>
    <rfmt sheetId="1" sqref="Q12" start="0" length="0">
      <dxf>
        <protection locked="0"/>
      </dxf>
    </rfmt>
    <rfmt sheetId="1" sqref="Q13" start="0" length="0">
      <dxf>
        <font>
          <b/>
          <sz val="10"/>
          <color auto="1"/>
          <name val="Arial"/>
          <scheme val="none"/>
        </font>
        <alignment horizontal="center" vertical="center" wrapText="1" readingOrder="0"/>
        <border outline="0">
          <top style="thick">
            <color indexed="64"/>
          </top>
          <bottom style="medium">
            <color indexed="64"/>
          </bottom>
        </border>
        <protection locked="0"/>
      </dxf>
    </rfmt>
    <rfmt sheetId="1" sqref="Q14" start="0" length="0">
      <dxf>
        <font>
          <b/>
          <sz val="10"/>
          <color auto="1"/>
          <name val="Arial"/>
          <scheme val="none"/>
        </font>
        <alignment horizontal="center" vertical="center" wrapText="1" readingOrder="0"/>
        <border outline="0">
          <top style="medium">
            <color indexed="64"/>
          </top>
          <bottom style="medium">
            <color indexed="64"/>
          </bottom>
        </border>
        <protection locked="0"/>
      </dxf>
    </rfmt>
    <rcc rId="0" sId="1" dxf="1">
      <nc r="Q15" t="inlineStr">
        <is>
          <t>Bridge</t>
        </is>
      </nc>
      <ndxf>
        <font>
          <b/>
          <sz val="9"/>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ndxf>
    </rcc>
    <rfmt sheetId="1" sqref="Q16" start="0" length="0">
      <dxf>
        <font>
          <sz val="10"/>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dxf>
    </rfmt>
    <rcc rId="0" sId="1" dxf="1" numFmtId="34">
      <nc r="Q17">
        <v>31.460054800000002</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18">
        <v>971.5124822800002</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19">
        <v>122.04825056000001</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20">
        <v>102.78697378521801</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cc rId="0" sId="1" dxf="1" numFmtId="34">
      <nc r="Q21">
        <v>-48.126999959999999</v>
      </nc>
      <n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ndxf>
    </rcc>
    <rfmt sheetId="1" sqref="Q22" start="0" length="0">
      <dxf>
        <font>
          <sz val="10"/>
          <color auto="1"/>
          <name val="Arial"/>
          <scheme val="none"/>
        </font>
        <numFmt numFmtId="165" formatCode="_-* #,##0.0_-;\-* #,##0.0_-;_-* &quot;-&quot;_-;_-@_-"/>
        <fill>
          <patternFill patternType="solid">
            <bgColor theme="6" tint="0.79998168889431442"/>
          </patternFill>
        </fill>
        <alignment horizontal="center" vertical="center" wrapText="1" readingOrder="0"/>
        <border outline="0">
          <right style="medium">
            <color indexed="64"/>
          </right>
          <bottom style="medium">
            <color indexed="64"/>
          </bottom>
        </border>
        <protection locked="0"/>
      </dxf>
    </rfmt>
    <rcc rId="0" sId="1" dxf="1">
      <nc r="Q23">
        <f>SUM(Q17:Q21)</f>
      </nc>
      <ndxf>
        <font>
          <sz val="10"/>
          <color auto="1"/>
          <name val="Arial"/>
          <scheme val="none"/>
        </font>
        <numFmt numFmtId="165" formatCode="_-* #,##0.0_-;\-* #,##0.0_-;_-* &quot;-&quot;_-;_-@_-"/>
        <alignment horizontal="center" vertical="center" wrapText="1" readingOrder="0"/>
        <border outline="0">
          <right style="medium">
            <color indexed="64"/>
          </right>
          <top style="medium">
            <color indexed="64"/>
          </top>
          <bottom style="double">
            <color indexed="64"/>
          </bottom>
        </border>
        <protection locked="0"/>
      </ndxf>
    </rcc>
    <rcc rId="0" sId="1" dxf="1" numFmtId="34">
      <nc r="Q24">
        <v>385</v>
      </nc>
      <ndxf>
        <font>
          <sz val="10"/>
          <color auto="1"/>
          <name val="Arial"/>
          <scheme val="none"/>
        </font>
        <numFmt numFmtId="166" formatCode="_-&quot;$&quot;* #,##0.0_-;\-&quot;$&quot;* #,##0.0_-;_-&quot;$&quot;* &quot;-&quot;_-;_-@_-"/>
        <fill>
          <patternFill patternType="solid">
            <bgColor theme="6" tint="0.79998168889431442"/>
          </patternFill>
        </fill>
        <alignment horizontal="center" vertical="center" wrapText="1" readingOrder="0"/>
        <border outline="0">
          <right style="medium">
            <color indexed="64"/>
          </right>
          <bottom style="thick">
            <color indexed="64"/>
          </bottom>
        </border>
        <protection locked="0"/>
      </ndxf>
    </rcc>
    <rfmt sheetId="1" sqref="Q25" start="0" length="0">
      <dxf>
        <font>
          <sz val="10"/>
          <color auto="1"/>
          <name val="Arial"/>
          <scheme val="none"/>
        </font>
        <protection locked="0"/>
      </dxf>
    </rfmt>
    <rfmt sheetId="1" sqref="Q26" start="0" length="0">
      <dxf>
        <font>
          <sz val="10"/>
          <color auto="1"/>
          <name val="Arial"/>
          <scheme val="none"/>
        </font>
        <protection locked="0"/>
      </dxf>
    </rfmt>
    <rfmt sheetId="1" sqref="Q27" start="0" length="0">
      <dxf>
        <font>
          <sz val="10"/>
          <color auto="1"/>
          <name val="Arial"/>
          <scheme val="none"/>
        </font>
        <protection locked="0"/>
      </dxf>
    </rfmt>
    <rfmt sheetId="1" sqref="Q28" start="0" length="0">
      <dxf>
        <protection locked="0"/>
      </dxf>
    </rfmt>
    <rfmt sheetId="1" sqref="Q29" start="0" length="0">
      <dxf>
        <font>
          <sz val="10"/>
          <color auto="1"/>
          <name val="Arial"/>
          <scheme val="none"/>
        </font>
        <alignment horizontal="left" vertical="top" wrapText="1" readingOrder="0"/>
        <protection locked="0"/>
      </dxf>
    </rfmt>
    <rfmt sheetId="1" sqref="Q30" start="0" length="0">
      <dxf>
        <protection locked="0"/>
      </dxf>
    </rfmt>
    <rfmt sheetId="1" sqref="Q31" start="0" length="0">
      <dxf>
        <protection locked="0"/>
      </dxf>
    </rfmt>
    <rfmt sheetId="1" sqref="Q32" start="0" length="0">
      <dxf>
        <font>
          <b/>
          <sz val="14"/>
          <color theme="1"/>
          <name val="Calibri"/>
          <scheme val="minor"/>
        </font>
        <border outline="0">
          <top style="thin">
            <color indexed="64"/>
          </top>
          <bottom style="thin">
            <color indexed="64"/>
          </bottom>
        </border>
        <protection locked="0"/>
      </dxf>
    </rfmt>
    <rfmt sheetId="1" sqref="Q33" start="0" length="0">
      <dxf>
        <font>
          <b/>
          <sz val="11"/>
          <color theme="1"/>
          <name val="Calibri"/>
          <scheme val="minor"/>
        </font>
        <border outline="0">
          <top style="thin">
            <color indexed="64"/>
          </top>
          <bottom style="thin">
            <color indexed="64"/>
          </bottom>
        </border>
        <protection locked="0"/>
      </dxf>
    </rfmt>
    <rfmt sheetId="1" sqref="Q34"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5"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6" start="0" length="0">
      <dxf>
        <font>
          <b/>
          <sz val="11"/>
          <color theme="1"/>
          <name val="Calibri"/>
          <scheme val="minor"/>
        </font>
        <border outline="0">
          <top style="thin">
            <color indexed="64"/>
          </top>
          <bottom style="thin">
            <color indexed="64"/>
          </bottom>
        </border>
        <protection locked="0"/>
      </dxf>
    </rfmt>
    <rfmt sheetId="1" sqref="Q37"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8"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9" start="0" length="0">
      <dxf>
        <font>
          <b/>
          <sz val="11"/>
          <color theme="1"/>
          <name val="Calibri"/>
          <scheme val="minor"/>
        </font>
        <border outline="0">
          <top style="thin">
            <color indexed="64"/>
          </top>
          <bottom style="thin">
            <color indexed="64"/>
          </bottom>
        </border>
        <protection locked="0"/>
      </dxf>
    </rfmt>
    <rfmt sheetId="1" sqref="Q40"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41"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rc>
  <rrc rId="462" sId="1" ref="Q1:Q1048576" action="deleteCol">
    <undo index="0" exp="area" ref3D="1" dr="$A$1:$XFD$7" dn="Z_A2F85699_7AC7_4AE0_980A_314B7F7FFF0C_.wvu.Rows" sId="1"/>
    <undo index="0" exp="area" ref3D="1" dr="$A$1:$XFD$7" dn="Z_70319956_EE01_4376_BBE3_47D775B7D3D9_.wvu.Rows" sId="1"/>
    <undo index="0" exp="area" ref3D="1" dr="$A$1:$XFD$8" dn="Z_449D6B9E_B785_4E84_ACAB_137323526370_.wvu.Rows" sId="1"/>
    <undo index="0" exp="area" ref3D="1" dr="$A$1:$XFD$7" dn="Z_2F8250A8_7C41_4BBA_925A_488094258063_.wvu.Rows" sId="1"/>
    <undo index="0" exp="area" ref3D="1" dr="$A$1:$XFD$8" dn="Z_1797CFFA_3390_4254_8FA9_2F25D66B4F1A_.wvu.Rows" sId="1"/>
    <rfmt sheetId="1" xfDxf="1" sqref="Q1:Q1048576" start="0" length="0"/>
    <rfmt sheetId="1" sqref="Q1" start="0" length="0">
      <dxf>
        <protection locked="0"/>
      </dxf>
    </rfmt>
    <rfmt sheetId="1" sqref="Q2" start="0" length="0">
      <dxf>
        <protection locked="0"/>
      </dxf>
    </rfmt>
    <rfmt sheetId="1" sqref="Q3" start="0" length="0">
      <dxf>
        <protection locked="0"/>
      </dxf>
    </rfmt>
    <rfmt sheetId="1" sqref="Q4" start="0" length="0">
      <dxf>
        <protection locked="0"/>
      </dxf>
    </rfmt>
    <rfmt sheetId="1" sqref="Q5" start="0" length="0">
      <dxf>
        <protection locked="0"/>
      </dxf>
    </rfmt>
    <rfmt sheetId="1" sqref="Q6" start="0" length="0">
      <dxf>
        <protection locked="0"/>
      </dxf>
    </rfmt>
    <rfmt sheetId="1" sqref="Q7" start="0" length="0">
      <dxf>
        <protection locked="0"/>
      </dxf>
    </rfmt>
    <rfmt sheetId="1" sqref="Q8" start="0" length="0">
      <dxf>
        <protection locked="0"/>
      </dxf>
    </rfmt>
    <rfmt sheetId="1" sqref="Q9" start="0" length="0">
      <dxf>
        <font>
          <b/>
          <sz val="14"/>
          <color auto="1"/>
          <name val="Arial"/>
          <scheme val="none"/>
        </font>
        <alignment horizontal="center" vertical="top" readingOrder="0"/>
        <protection locked="0"/>
      </dxf>
    </rfmt>
    <rfmt sheetId="1" sqref="Q10" start="0" length="0">
      <dxf>
        <font>
          <b/>
          <sz val="14"/>
          <color auto="1"/>
          <name val="Arial"/>
          <scheme val="none"/>
        </font>
        <alignment horizontal="center" vertical="center" wrapText="1" readingOrder="0"/>
        <protection locked="0"/>
      </dxf>
    </rfmt>
    <rfmt sheetId="1" sqref="Q11" start="0" length="0">
      <dxf>
        <protection locked="0"/>
      </dxf>
    </rfmt>
    <rfmt sheetId="1" sqref="Q12" start="0" length="0">
      <dxf>
        <protection locked="0"/>
      </dxf>
    </rfmt>
    <rfmt sheetId="1" sqref="Q13" start="0" length="0">
      <dxf>
        <font>
          <b/>
          <sz val="10"/>
          <color auto="1"/>
          <name val="Arial"/>
          <scheme val="none"/>
        </font>
        <alignment horizontal="center" vertical="center" wrapText="1" readingOrder="0"/>
        <border outline="0">
          <top style="thick">
            <color indexed="64"/>
          </top>
          <bottom style="medium">
            <color indexed="64"/>
          </bottom>
        </border>
        <protection locked="0"/>
      </dxf>
    </rfmt>
    <rfmt sheetId="1" sqref="Q14" start="0" length="0">
      <dxf>
        <font>
          <b/>
          <sz val="10"/>
          <color auto="1"/>
          <name val="Arial"/>
          <scheme val="none"/>
        </font>
        <alignment horizontal="center" vertical="center" wrapText="1" readingOrder="0"/>
        <border outline="0">
          <right style="medium">
            <color indexed="64"/>
          </right>
          <top style="medium">
            <color indexed="64"/>
          </top>
          <bottom style="medium">
            <color indexed="64"/>
          </bottom>
        </border>
        <protection locked="0"/>
      </dxf>
    </rfmt>
    <rcc rId="0" sId="1" dxf="1">
      <nc r="Q15" t="inlineStr">
        <is>
          <t>Var</t>
        </is>
      </nc>
      <ndxf>
        <font>
          <b/>
          <sz val="9"/>
          <color auto="1"/>
          <name val="Arial"/>
          <scheme val="none"/>
        </font>
        <alignment horizontal="center" vertical="center" wrapText="1" readingOrder="0"/>
        <border outline="0">
          <right style="medium">
            <color indexed="64"/>
          </right>
          <bottom style="medium">
            <color indexed="64"/>
          </bottom>
        </border>
        <protection locked="0"/>
      </ndxf>
    </rcc>
    <rcc rId="0" sId="1" dxf="1">
      <nc r="Q16" t="inlineStr">
        <is>
          <t>%</t>
        </is>
      </nc>
      <ndxf>
        <font>
          <sz val="10"/>
          <color auto="1"/>
          <name val="Arial"/>
          <scheme val="none"/>
        </font>
        <alignment horizontal="center" vertical="center" wrapText="1" readingOrder="0"/>
        <border outline="0">
          <left style="medium">
            <color indexed="64"/>
          </left>
          <right style="medium">
            <color indexed="64"/>
          </right>
          <top style="medium">
            <color indexed="64"/>
          </top>
          <bottom style="medium">
            <color indexed="64"/>
          </bottom>
        </border>
        <protection locked="0"/>
      </ndxf>
    </rcc>
    <rcc rId="0" sId="1" dxf="1">
      <nc r="Q17">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cc rId="0" sId="1" dxf="1">
      <nc r="Q18">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cc rId="0" sId="1" dxf="1">
      <nc r="Q19">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cc rId="0" sId="1" dxf="1">
      <nc r="Q20">
        <f>IF(ISERROR((#REF!-#REF!)/#REF!),"--",(#REF!-#REF!)/#REF!)</f>
      </nc>
      <n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ndxf>
    </rcc>
    <rfmt sheetId="1" sqref="Q21"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fmt sheetId="1" sqref="Q22" start="0" length="0">
      <dxf>
        <font>
          <sz val="10"/>
          <color auto="1"/>
          <name val="Arial"/>
          <scheme val="none"/>
        </font>
        <numFmt numFmtId="13" formatCode="0%"/>
        <alignment horizontal="center" vertical="center" wrapText="1" readingOrder="0"/>
        <border outline="0">
          <right style="medium">
            <color indexed="64"/>
          </right>
          <bottom style="medium">
            <color indexed="64"/>
          </bottom>
        </border>
        <protection locked="0"/>
      </dxf>
    </rfmt>
    <rcc rId="0" sId="1" dxf="1">
      <nc r="Q23">
        <f>IF(ISERROR((#REF!-#REF!)/#REF!),"--",(#REF!-#REF!)/#REF!)</f>
      </nc>
      <ndxf>
        <font>
          <sz val="10"/>
          <color auto="1"/>
          <name val="Arial"/>
          <scheme val="none"/>
        </font>
        <numFmt numFmtId="13" formatCode="0%"/>
        <alignment horizontal="center" vertical="center" wrapText="1" readingOrder="0"/>
        <border outline="0">
          <right style="medium">
            <color indexed="64"/>
          </right>
        </border>
        <protection locked="0"/>
      </ndxf>
    </rcc>
    <rcc rId="0" sId="1" dxf="1">
      <nc r="Q24">
        <f>IF(ISERROR((#REF!-#REF!)/#REF!),"--",(#REF!-#REF!)/#REF!)</f>
      </nc>
      <ndxf>
        <font>
          <sz val="10"/>
          <color auto="1"/>
          <name val="Arial"/>
          <scheme val="none"/>
        </font>
        <numFmt numFmtId="13" formatCode="0%"/>
        <alignment horizontal="center" vertical="center" wrapText="1" readingOrder="0"/>
        <border outline="0">
          <left style="medium">
            <color indexed="64"/>
          </left>
          <right style="medium">
            <color indexed="64"/>
          </right>
          <top style="double">
            <color indexed="64"/>
          </top>
          <bottom style="thick">
            <color indexed="64"/>
          </bottom>
        </border>
        <protection locked="0"/>
      </ndxf>
    </rcc>
    <rfmt sheetId="1" sqref="Q25" start="0" length="0">
      <dxf>
        <font>
          <sz val="10"/>
          <color auto="1"/>
          <name val="Arial"/>
          <scheme val="none"/>
        </font>
        <protection locked="0"/>
      </dxf>
    </rfmt>
    <rfmt sheetId="1" sqref="Q26" start="0" length="0">
      <dxf>
        <font>
          <sz val="10"/>
          <color auto="1"/>
          <name val="Arial"/>
          <scheme val="none"/>
        </font>
        <protection locked="0"/>
      </dxf>
    </rfmt>
    <rfmt sheetId="1" sqref="Q27" start="0" length="0">
      <dxf>
        <font>
          <sz val="10"/>
          <color auto="1"/>
          <name val="Arial"/>
          <scheme val="none"/>
        </font>
        <protection locked="0"/>
      </dxf>
    </rfmt>
    <rfmt sheetId="1" sqref="Q28" start="0" length="0">
      <dxf>
        <protection locked="0"/>
      </dxf>
    </rfmt>
    <rfmt sheetId="1" sqref="Q29" start="0" length="0">
      <dxf>
        <font>
          <sz val="10"/>
          <color auto="1"/>
          <name val="Arial"/>
          <scheme val="none"/>
        </font>
        <alignment horizontal="left" vertical="top" wrapText="1" readingOrder="0"/>
        <protection locked="0"/>
      </dxf>
    </rfmt>
    <rfmt sheetId="1" sqref="Q30" start="0" length="0">
      <dxf>
        <protection locked="0"/>
      </dxf>
    </rfmt>
    <rfmt sheetId="1" sqref="Q31" start="0" length="0">
      <dxf>
        <protection locked="0"/>
      </dxf>
    </rfmt>
    <rfmt sheetId="1" sqref="Q32" start="0" length="0">
      <dxf>
        <font>
          <b/>
          <sz val="14"/>
          <color theme="1"/>
          <name val="Calibri"/>
          <scheme val="minor"/>
        </font>
        <border outline="0">
          <top style="thin">
            <color indexed="64"/>
          </top>
          <bottom style="thin">
            <color indexed="64"/>
          </bottom>
        </border>
        <protection locked="0"/>
      </dxf>
    </rfmt>
    <rfmt sheetId="1" sqref="Q33" start="0" length="0">
      <dxf>
        <font>
          <b/>
          <sz val="11"/>
          <color theme="1"/>
          <name val="Calibri"/>
          <scheme val="minor"/>
        </font>
        <border outline="0">
          <top style="thin">
            <color indexed="64"/>
          </top>
          <bottom style="thin">
            <color indexed="64"/>
          </bottom>
        </border>
        <protection locked="0"/>
      </dxf>
    </rfmt>
    <rfmt sheetId="1" sqref="Q34"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5"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6" start="0" length="0">
      <dxf>
        <font>
          <b/>
          <sz val="11"/>
          <color theme="1"/>
          <name val="Calibri"/>
          <scheme val="minor"/>
        </font>
        <border outline="0">
          <top style="thin">
            <color indexed="64"/>
          </top>
          <bottom style="thin">
            <color indexed="64"/>
          </bottom>
        </border>
        <protection locked="0"/>
      </dxf>
    </rfmt>
    <rfmt sheetId="1" sqref="Q37"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38"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fmt sheetId="1" sqref="Q39" start="0" length="0">
      <dxf>
        <font>
          <b/>
          <sz val="11"/>
          <color theme="1"/>
          <name val="Calibri"/>
          <scheme val="minor"/>
        </font>
        <border outline="0">
          <top style="thin">
            <color indexed="64"/>
          </top>
          <bottom style="thin">
            <color indexed="64"/>
          </bottom>
        </border>
        <protection locked="0"/>
      </dxf>
    </rfmt>
    <rfmt sheetId="1" sqref="Q40" start="0" length="0">
      <dxf>
        <font>
          <sz val="10"/>
          <color theme="3" tint="0.39997558519241921"/>
          <name val="Arial"/>
          <scheme val="none"/>
        </font>
        <fill>
          <patternFill patternType="solid">
            <bgColor theme="6" tint="0.79998168889431442"/>
          </patternFill>
        </fill>
        <alignment horizontal="left" vertical="top" readingOrder="0"/>
        <border outline="0">
          <top style="thin">
            <color indexed="64"/>
          </top>
        </border>
        <protection locked="0"/>
      </dxf>
    </rfmt>
    <rfmt sheetId="1" sqref="Q41" start="0" length="0">
      <dxf>
        <font>
          <sz val="10"/>
          <color theme="3" tint="0.39997558519241921"/>
          <name val="Arial"/>
          <scheme val="none"/>
        </font>
        <fill>
          <patternFill patternType="solid">
            <bgColor theme="6" tint="0.79998168889431442"/>
          </patternFill>
        </fill>
        <alignment horizontal="left" vertical="top" readingOrder="0"/>
        <border outline="0">
          <bottom style="thin">
            <color indexed="64"/>
          </bottom>
        </border>
        <protection locked="0"/>
      </dxf>
    </rfmt>
  </rrc>
  <rcc rId="463" sId="1">
    <oc r="L15" t="inlineStr">
      <is>
        <t>Actual</t>
      </is>
    </oc>
    <nc r="L15" t="inlineStr">
      <is>
        <t>Forecast</t>
      </is>
    </nc>
  </rcc>
  <rcc rId="464" sId="1">
    <oc r="A26" t="inlineStr">
      <is>
        <t>** 2019 is Bridge Year Forecast</t>
      </is>
    </oc>
    <nc r="A26"/>
  </rcc>
  <rrc rId="465" sId="1" ref="A26:XFD26" action="deleteRow">
    <rfmt sheetId="1" xfDxf="1" sqref="A26:XFD26" start="0" length="0"/>
    <rfmt sheetId="1" sqref="A26" start="0" length="0">
      <dxf>
        <font>
          <sz val="10"/>
          <color auto="1"/>
          <name val="Arial"/>
          <scheme val="none"/>
        </font>
        <protection locked="0"/>
      </dxf>
    </rfmt>
    <rfmt sheetId="1" sqref="B26" start="0" length="0">
      <dxf>
        <font>
          <sz val="10"/>
          <color auto="1"/>
          <name val="Arial"/>
          <scheme val="none"/>
        </font>
        <numFmt numFmtId="165" formatCode="_-* #,##0.0_-;\-* #,##0.0_-;_-* &quot;-&quot;_-;_-@_-"/>
        <protection locked="0"/>
      </dxf>
    </rfmt>
    <rfmt sheetId="1" sqref="C26" start="0" length="0">
      <dxf>
        <font>
          <sz val="10"/>
          <color auto="1"/>
          <name val="Arial"/>
          <scheme val="none"/>
        </font>
        <protection locked="0"/>
      </dxf>
    </rfmt>
    <rfmt sheetId="1" sqref="D26" start="0" length="0">
      <dxf>
        <font>
          <sz val="10"/>
          <color auto="1"/>
          <name val="Arial"/>
          <scheme val="none"/>
        </font>
        <protection locked="0"/>
      </dxf>
    </rfmt>
    <rfmt sheetId="1" sqref="E26" start="0" length="0">
      <dxf>
        <font>
          <sz val="10"/>
          <color auto="1"/>
          <name val="Arial"/>
          <scheme val="none"/>
        </font>
        <numFmt numFmtId="165" formatCode="_-* #,##0.0_-;\-* #,##0.0_-;_-* &quot;-&quot;_-;_-@_-"/>
        <protection locked="0"/>
      </dxf>
    </rfmt>
    <rfmt sheetId="1" sqref="F26" start="0" length="0">
      <dxf>
        <font>
          <sz val="10"/>
          <color auto="1"/>
          <name val="Arial"/>
          <scheme val="none"/>
        </font>
        <protection locked="0"/>
      </dxf>
    </rfmt>
    <rfmt sheetId="1" sqref="G26" start="0" length="0">
      <dxf>
        <font>
          <sz val="10"/>
          <color auto="1"/>
          <name val="Arial"/>
          <scheme val="none"/>
        </font>
        <protection locked="0"/>
      </dxf>
    </rfmt>
    <rfmt sheetId="1" sqref="H26" start="0" length="0">
      <dxf>
        <font>
          <sz val="10"/>
          <color auto="1"/>
          <name val="Arial"/>
          <scheme val="none"/>
        </font>
        <protection locked="0"/>
      </dxf>
    </rfmt>
    <rfmt sheetId="1" sqref="I26" start="0" length="0">
      <dxf>
        <font>
          <sz val="10"/>
          <color auto="1"/>
          <name val="Arial"/>
          <scheme val="none"/>
        </font>
        <protection locked="0"/>
      </dxf>
    </rfmt>
    <rfmt sheetId="1" sqref="J26" start="0" length="0">
      <dxf>
        <font>
          <sz val="10"/>
          <color auto="1"/>
          <name val="Arial"/>
          <scheme val="none"/>
        </font>
        <protection locked="0"/>
      </dxf>
    </rfmt>
    <rfmt sheetId="1" sqref="K26" start="0" length="0">
      <dxf>
        <font>
          <sz val="10"/>
          <color auto="1"/>
          <name val="Arial"/>
          <scheme val="none"/>
        </font>
        <protection locked="0"/>
      </dxf>
    </rfmt>
    <rfmt sheetId="1" sqref="L26" start="0" length="0">
      <dxf>
        <font>
          <sz val="10"/>
          <color auto="1"/>
          <name val="Arial"/>
          <scheme val="none"/>
        </font>
        <protection locked="0"/>
      </dxf>
    </rfmt>
    <rfmt sheetId="1" sqref="M26" start="0" length="0">
      <dxf>
        <font>
          <sz val="10"/>
          <color auto="1"/>
          <name val="Arial"/>
          <scheme val="none"/>
        </font>
        <protection locked="0"/>
      </dxf>
    </rfmt>
    <rfmt sheetId="1" sqref="N26" start="0" length="0">
      <dxf>
        <font>
          <sz val="10"/>
          <color auto="1"/>
          <name val="Arial"/>
          <scheme val="none"/>
        </font>
        <protection locked="0"/>
      </dxf>
    </rfmt>
    <rfmt sheetId="1" sqref="O26" start="0" length="0">
      <dxf>
        <font>
          <sz val="10"/>
          <color auto="1"/>
          <name val="Arial"/>
          <scheme val="none"/>
        </font>
        <protection locked="0"/>
      </dxf>
    </rfmt>
    <rfmt sheetId="1" sqref="P26" start="0" length="0">
      <dxf>
        <font>
          <sz val="10"/>
          <color auto="1"/>
          <name val="Arial"/>
          <scheme val="none"/>
        </font>
        <protection locked="0"/>
      </dxf>
    </rfmt>
    <rfmt sheetId="1" sqref="Q26" start="0" length="0">
      <dxf>
        <font>
          <sz val="10"/>
          <color auto="1"/>
          <name val="Arial"/>
          <scheme val="none"/>
        </font>
        <protection locked="0"/>
      </dxf>
    </rfmt>
    <rfmt sheetId="1" sqref="R26" start="0" length="0">
      <dxf>
        <font>
          <sz val="10"/>
          <color auto="1"/>
          <name val="Arial"/>
          <scheme val="none"/>
        </font>
        <protection locked="0"/>
      </dxf>
    </rfmt>
    <rfmt sheetId="1" sqref="S26" start="0" length="0">
      <dxf>
        <font>
          <sz val="10"/>
          <color auto="1"/>
          <name val="Arial"/>
          <scheme val="none"/>
        </font>
        <protection locked="0"/>
      </dxf>
    </rfmt>
    <rfmt sheetId="1" sqref="T26" start="0" length="0">
      <dxf>
        <font>
          <sz val="10"/>
          <color auto="1"/>
          <name val="Arial"/>
          <scheme val="none"/>
        </font>
        <protection locked="0"/>
      </dxf>
    </rfmt>
    <rfmt sheetId="1" sqref="U26" start="0" length="0">
      <dxf>
        <font>
          <sz val="10"/>
          <color auto="1"/>
          <name val="Arial"/>
          <scheme val="none"/>
        </font>
        <protection locked="0"/>
      </dxf>
    </rfmt>
  </rrc>
  <rfmt sheetId="1" sqref="A26" start="0" length="0">
    <dxf>
      <font>
        <sz val="9"/>
        <color auto="1"/>
        <name val="Cambria"/>
        <scheme val="major"/>
      </font>
      <alignment horizontal="left" vertical="top" indent="1" readingOrder="0"/>
      <protection locked="1"/>
    </dxf>
  </rfmt>
  <rfmt sheetId="1" sqref="A26" start="0" length="0">
    <dxf>
      <font>
        <sz val="10"/>
        <color auto="1"/>
        <name val="Arial"/>
        <scheme val="none"/>
      </font>
      <alignment horizontal="general" vertical="bottom" indent="0" readingOrder="0"/>
      <protection locked="0"/>
    </dxf>
  </rfmt>
  <rcc rId="466" sId="1">
    <oc r="A26" t="inlineStr">
      <is>
        <t>*** The Directive Adjustment reflects the impact of the directive issued by Ontario’s Management Board of Cabinet on February 21, 2019 and the associated compensation framework they approved on March 7, 2019. Refer to Exhibit F, Tab 4, Schedule 1 for further details.</t>
      </is>
    </oc>
    <nc r="A26" t="inlineStr">
      <is>
        <t>** Includes OPEB, pension and compensation directive adjustments</t>
      </is>
    </nc>
  </rcc>
  <rcc rId="467" sId="1">
    <oc r="A22" t="inlineStr">
      <is>
        <t>Directive Adjustment</t>
      </is>
    </oc>
    <nc r="A22" t="inlineStr">
      <is>
        <t>Other**</t>
      </is>
    </nc>
  </rcc>
  <rcc rId="468" sId="1">
    <oc r="A24" t="inlineStr">
      <is>
        <t>System OM&amp;A</t>
      </is>
    </oc>
    <nc r="A24" t="inlineStr">
      <is>
        <t>System OM&amp;A*</t>
      </is>
    </nc>
  </rcc>
  <rrc rId="469" sId="1" ref="A27:XFD27" action="insertRow"/>
  <rfmt sheetId="1" sqref="V26" start="0" length="0">
    <dxf>
      <border outline="0">
        <right/>
      </border>
    </dxf>
  </rfmt>
  <rcc rId="470" sId="1">
    <oc r="B12">
      <v>2020</v>
    </oc>
    <nc r="B12">
      <v>2023</v>
    </nc>
  </rcc>
  <rcc rId="471" sId="1" odxf="1" dxf="1">
    <oc r="O15" t="inlineStr">
      <is>
        <r>
          <t>Actual</t>
        </r>
        <r>
          <rPr>
            <b/>
            <vertAlign val="superscript"/>
            <sz val="10"/>
            <rFont val="Arial"/>
            <family val="2"/>
          </rPr>
          <t>2</t>
        </r>
      </is>
    </oc>
    <nc r="O15" t="inlineStr">
      <is>
        <r>
          <t>Forecast</t>
        </r>
        <r>
          <rPr>
            <b/>
            <vertAlign val="superscript"/>
            <sz val="10"/>
            <rFont val="Arial"/>
            <family val="2"/>
          </rPr>
          <t>2</t>
        </r>
      </is>
    </nc>
    <ndxf>
      <border outline="0">
        <left/>
        <top/>
      </border>
    </ndxf>
  </rcc>
  <rcc rId="472" sId="1">
    <oc r="A25" t="inlineStr">
      <is>
        <t>* System OM&amp;A includes Operations, Maintenance and Administration expenses. System OM&amp;A for 2021 and 2022 is determined based on the escalation factor identified in Exhibit A, Tab 4, Schedule 1</t>
      </is>
    </oc>
    <nc r="A25" t="inlineStr">
      <is>
        <t>* System OM&amp;A reflects total Operations, Maintenance and Administration expenses. OM&amp;A for 2024 - 2027 is determined based on the escalation factor identified in Exhibit A, Tab 4, Schedule 1</t>
      </is>
    </nc>
  </rcc>
  <rcc rId="473" sId="1" numFmtId="34">
    <oc r="Q24">
      <v>375.83192918066993</v>
    </oc>
    <nc r="Q24">
      <v>420.50611528223232</v>
    </nc>
  </rcc>
  <rcc rId="474" sId="1" numFmtId="34">
    <oc r="O24">
      <v>356.53047993102075</v>
    </oc>
    <nc r="O24">
      <v>394.30569144844617</v>
    </nc>
  </rcc>
  <rcc rId="475" sId="1" numFmtId="34">
    <oc r="K24">
      <v>394.32988985346572</v>
    </oc>
    <nc r="K24"/>
  </rcc>
  <rcc rId="476" sId="1" numFmtId="34">
    <oc r="L24">
      <v>419.17271086678829</v>
    </oc>
    <nc r="L24">
      <v>391.50309521728531</v>
    </nc>
  </rcc>
  <rcc rId="477" sId="1" numFmtId="34">
    <oc r="H24">
      <v>397.7</v>
    </oc>
    <nc r="H24">
      <v>385.04020701855671</v>
    </nc>
  </rcc>
  <rcc rId="478" sId="1" numFmtId="34">
    <oc r="I24">
      <v>385</v>
    </oc>
    <nc r="I24">
      <v>398.50726834217005</v>
    </nc>
  </rcc>
  <rcc rId="479" sId="1" numFmtId="34">
    <oc r="F24">
      <v>408.1</v>
    </oc>
    <nc r="F24">
      <v>357.87567894793892</v>
    </nc>
  </rcc>
  <rdn rId="0" localSheetId="1" customView="1" name="Z_2D43B745_E103_49DC_8001_4DE31F172FD8_.wvu.PrintArea" hidden="1" oldHidden="1">
    <formula>'B-02-01 Section 2.08-01'!$A$9:$U$41</formula>
  </rdn>
  <rdn rId="0" localSheetId="1" customView="1" name="Z_2D43B745_E103_49DC_8001_4DE31F172FD8_.wvu.Rows" hidden="1" oldHidden="1">
    <formula>'B-02-01 Section 2.08-01'!$1:$7</formula>
  </rdn>
  <rcv guid="{2D43B745-E103-49DC-8001-4DE31F172FD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oc r="A21" t="inlineStr">
      <is>
        <t>Progressive Productivity</t>
      </is>
    </oc>
    <nc r="A21" t="inlineStr">
      <is>
        <t>Progressive Productivity Placeholder</t>
      </is>
    </nc>
  </rcc>
  <rcv guid="{97EC67DE-7B5C-4F08-AE9C-F362DA4C8743}" action="delete"/>
  <rdn rId="0" localSheetId="1" customView="1" name="Z_97EC67DE_7B5C_4F08_AE9C_F362DA4C8743_.wvu.PrintArea" hidden="1" oldHidden="1">
    <formula>Sheet1!$A$9:$U$40</formula>
    <oldFormula>Sheet1!$A$9:$U$40</oldFormula>
  </rdn>
  <rcv guid="{97EC67DE-7B5C-4F08-AE9C-F362DA4C8743}"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2" sId="1">
    <oc r="A24" t="inlineStr">
      <is>
        <t>System OM&amp;A*</t>
      </is>
    </oc>
    <nc r="A24" t="inlineStr">
      <is>
        <t>System O&amp;M*</t>
      </is>
    </nc>
  </rcc>
  <rcc rId="483" sId="1">
    <oc r="A25" t="inlineStr">
      <is>
        <t>* System OM&amp;A reflects total Operations, Maintenance and Administration expenses. OM&amp;A for 2024 - 2027 is determined based on the escalation factor identified in Exhibit A, Tab 4, Schedule 1</t>
      </is>
    </oc>
    <nc r="A25" t="inlineStr">
      <is>
        <t>* System O&amp;M reflects total Operations, Maintenance and Administration expenses. 2024 - 2027 is determined based on the escalation factor identified in Exhibit A, Tab 4, Schedule 1</t>
      </is>
    </nc>
  </rcc>
  <rcv guid="{2D43B745-E103-49DC-8001-4DE31F172FD8}" action="delete"/>
  <rdn rId="0" localSheetId="1" customView="1" name="Z_2D43B745_E103_49DC_8001_4DE31F172FD8_.wvu.PrintArea" hidden="1" oldHidden="1">
    <formula>'B-02-01 Section 2.08-01'!$A$9:$U$41</formula>
    <oldFormula>'B-02-01 Section 2.08-01'!$A$9:$U$41</oldFormula>
  </rdn>
  <rdn rId="0" localSheetId="1" customView="1" name="Z_2D43B745_E103_49DC_8001_4DE31F172FD8_.wvu.Rows" hidden="1" oldHidden="1">
    <formula>'B-02-01 Section 2.08-01'!$1:$7</formula>
    <oldFormula>'B-02-01 Section 2.08-01'!$1:$7</oldFormula>
  </rdn>
  <rcv guid="{2D43B745-E103-49DC-8001-4DE31F172FD8}"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6" sId="1">
    <oc r="A25" t="inlineStr">
      <is>
        <t>* System O&amp;M reflects total Operations, Maintenance and Administration expenses. 2024 - 2027 is determined based on the escalation factor identified in Exhibit A, Tab 4, Schedule 1</t>
      </is>
    </oc>
    <nc r="A25" t="inlineStr">
      <is>
        <t>* System O&amp;M reflects total Operations, Maintenance and Administration expenses. 2024 - 2027 is determined based on the escalation factor identified in Exhibit A-04-02.</t>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7" sId="1">
    <nc r="A27" t="inlineStr">
      <is>
        <t>* The 2019-2022 Actuals exclude new transmission line facilities for Chatham and Lakeshore (West of Chatham), Lambton and Chatham (West of London) and Northwest Bulk Transmission Line Project (Waasigan).</t>
      </is>
    </nc>
  </rcc>
  <rcc rId="488" sId="1">
    <oc r="A19" t="inlineStr">
      <is>
        <t>System Service</t>
      </is>
    </oc>
    <nc r="A19" t="inlineStr">
      <is>
        <t>System Service*</t>
      </is>
    </nc>
  </rcc>
  <rcc rId="489" sId="1">
    <oc r="A24" t="inlineStr">
      <is>
        <t>System O&amp;M*</t>
      </is>
    </oc>
    <nc r="A24" t="inlineStr">
      <is>
        <t>System O&amp;M***</t>
      </is>
    </nc>
  </rcc>
  <rrc rId="490" sId="1" ref="A28:XFD28" action="insertRow"/>
  <rfmt sheetId="1" sqref="B28" start="0" length="0">
    <dxf>
      <numFmt numFmtId="0" formatCode="General"/>
    </dxf>
  </rfmt>
  <rfmt sheetId="1" sqref="E28" start="0" length="0">
    <dxf>
      <numFmt numFmtId="0" formatCode="General"/>
    </dxf>
  </rfmt>
  <rfmt sheetId="1" sqref="V28" start="0" length="0">
    <dxf/>
  </rfmt>
  <rcc rId="491" sId="1">
    <oc r="A25" t="inlineStr">
      <is>
        <t>* System O&amp;M reflects total Operations, Maintenance and Administration expenses. 2024 - 2027 is determined based on the escalation factor identified in Exhibit A-04-02.</t>
      </is>
    </oc>
    <nc r="A25" t="inlineStr">
      <is>
        <t>* The 2019-2022 Actuals exclude new transmission line facilities for Chatham and Lakeshore (West of Chatham), Lambton and Chatham (West of London) and Northwest Bulk Transmission Line Project (Waasigan).</t>
      </is>
    </nc>
  </rcc>
  <rfmt sheetId="1" sqref="B25" start="0" length="0">
    <dxf>
      <numFmt numFmtId="165" formatCode="_-* #,##0.0_-;\-* #,##0.0_-;_-* &quot;-&quot;_-;_-@_-"/>
    </dxf>
  </rfmt>
  <rfmt sheetId="1" sqref="E25" start="0" length="0">
    <dxf>
      <numFmt numFmtId="165" formatCode="_-* #,##0.0_-;\-* #,##0.0_-;_-* &quot;-&quot;_-;_-@_-"/>
    </dxf>
  </rfmt>
  <rfmt sheetId="1" sqref="V25" start="0" length="0">
    <dxf/>
  </rfmt>
  <rrc rId="492" sId="1" ref="A27:XFD27" action="deleteRow">
    <rfmt sheetId="1" xfDxf="1" sqref="A27:XFD27" start="0" length="0"/>
    <rcc rId="0" sId="1" dxf="1">
      <nc r="A27" t="inlineStr">
        <is>
          <t>* The 2019-2022 Actuals exclude new transmission line facilities for Chatham and Lakeshore (West of Chatham), Lambton and Chatham (West of London) and Northwest Bulk Transmission Line Project (Waasigan).</t>
        </is>
      </nc>
      <ndxf>
        <font>
          <sz val="10"/>
          <color auto="1"/>
          <name val="Arial"/>
          <scheme val="none"/>
        </font>
        <protection locked="0"/>
      </ndxf>
    </rcc>
    <rfmt sheetId="1" sqref="B27" start="0" length="0">
      <dxf>
        <font>
          <sz val="10"/>
          <color auto="1"/>
          <name val="Arial"/>
          <scheme val="none"/>
        </font>
        <numFmt numFmtId="165" formatCode="_-* #,##0.0_-;\-* #,##0.0_-;_-* &quot;-&quot;_-;_-@_-"/>
        <protection locked="0"/>
      </dxf>
    </rfmt>
    <rfmt sheetId="1" sqref="C27" start="0" length="0">
      <dxf>
        <font>
          <sz val="10"/>
          <color auto="1"/>
          <name val="Arial"/>
          <scheme val="none"/>
        </font>
        <protection locked="0"/>
      </dxf>
    </rfmt>
    <rfmt sheetId="1" sqref="D27" start="0" length="0">
      <dxf>
        <font>
          <sz val="10"/>
          <color auto="1"/>
          <name val="Arial"/>
          <scheme val="none"/>
        </font>
        <protection locked="0"/>
      </dxf>
    </rfmt>
    <rfmt sheetId="1" sqref="E27" start="0" length="0">
      <dxf>
        <font>
          <sz val="10"/>
          <color auto="1"/>
          <name val="Arial"/>
          <scheme val="none"/>
        </font>
        <numFmt numFmtId="165" formatCode="_-* #,##0.0_-;\-* #,##0.0_-;_-* &quot;-&quot;_-;_-@_-"/>
        <protection locked="0"/>
      </dxf>
    </rfmt>
    <rfmt sheetId="1" sqref="F27" start="0" length="0">
      <dxf>
        <font>
          <sz val="10"/>
          <color auto="1"/>
          <name val="Arial"/>
          <scheme val="none"/>
        </font>
        <protection locked="0"/>
      </dxf>
    </rfmt>
    <rfmt sheetId="1" sqref="G27" start="0" length="0">
      <dxf>
        <font>
          <sz val="10"/>
          <color auto="1"/>
          <name val="Arial"/>
          <scheme val="none"/>
        </font>
        <protection locked="0"/>
      </dxf>
    </rfmt>
    <rfmt sheetId="1" sqref="H27" start="0" length="0">
      <dxf>
        <font>
          <sz val="10"/>
          <color auto="1"/>
          <name val="Arial"/>
          <scheme val="none"/>
        </font>
        <protection locked="0"/>
      </dxf>
    </rfmt>
    <rfmt sheetId="1" sqref="I27" start="0" length="0">
      <dxf>
        <font>
          <sz val="10"/>
          <color auto="1"/>
          <name val="Arial"/>
          <scheme val="none"/>
        </font>
        <protection locked="0"/>
      </dxf>
    </rfmt>
    <rfmt sheetId="1" sqref="J27" start="0" length="0">
      <dxf>
        <font>
          <sz val="10"/>
          <color auto="1"/>
          <name val="Arial"/>
          <scheme val="none"/>
        </font>
        <protection locked="0"/>
      </dxf>
    </rfmt>
    <rfmt sheetId="1" sqref="K27" start="0" length="0">
      <dxf>
        <font>
          <sz val="10"/>
          <color auto="1"/>
          <name val="Arial"/>
          <scheme val="none"/>
        </font>
        <protection locked="0"/>
      </dxf>
    </rfmt>
    <rfmt sheetId="1" sqref="L27" start="0" length="0">
      <dxf>
        <font>
          <sz val="10"/>
          <color auto="1"/>
          <name val="Arial"/>
          <scheme val="none"/>
        </font>
        <protection locked="0"/>
      </dxf>
    </rfmt>
    <rfmt sheetId="1" sqref="M27" start="0" length="0">
      <dxf>
        <font>
          <sz val="10"/>
          <color auto="1"/>
          <name val="Arial"/>
          <scheme val="none"/>
        </font>
        <protection locked="0"/>
      </dxf>
    </rfmt>
    <rfmt sheetId="1" sqref="N27" start="0" length="0">
      <dxf>
        <font>
          <sz val="10"/>
          <color auto="1"/>
          <name val="Arial"/>
          <scheme val="none"/>
        </font>
        <protection locked="0"/>
      </dxf>
    </rfmt>
    <rfmt sheetId="1" sqref="O27" start="0" length="0">
      <dxf>
        <font>
          <sz val="10"/>
          <color auto="1"/>
          <name val="Arial"/>
          <scheme val="none"/>
        </font>
        <protection locked="0"/>
      </dxf>
    </rfmt>
    <rfmt sheetId="1" sqref="P27" start="0" length="0">
      <dxf>
        <font>
          <sz val="10"/>
          <color auto="1"/>
          <name val="Arial"/>
          <scheme val="none"/>
        </font>
        <protection locked="0"/>
      </dxf>
    </rfmt>
    <rfmt sheetId="1" sqref="Q27" start="0" length="0">
      <dxf>
        <font>
          <sz val="10"/>
          <color auto="1"/>
          <name val="Arial"/>
          <scheme val="none"/>
        </font>
        <protection locked="0"/>
      </dxf>
    </rfmt>
    <rfmt sheetId="1" sqref="R27" start="0" length="0">
      <dxf>
        <font>
          <sz val="10"/>
          <color auto="1"/>
          <name val="Arial"/>
          <scheme val="none"/>
        </font>
        <protection locked="0"/>
      </dxf>
    </rfmt>
    <rfmt sheetId="1" sqref="S27" start="0" length="0">
      <dxf>
        <font>
          <sz val="10"/>
          <color auto="1"/>
          <name val="Arial"/>
          <scheme val="none"/>
        </font>
        <protection locked="0"/>
      </dxf>
    </rfmt>
    <rfmt sheetId="1" sqref="T27" start="0" length="0">
      <dxf>
        <font>
          <sz val="10"/>
          <color auto="1"/>
          <name val="Arial"/>
          <scheme val="none"/>
        </font>
        <protection locked="0"/>
      </dxf>
    </rfmt>
    <rfmt sheetId="1" sqref="U27" start="0" length="0">
      <dxf>
        <font>
          <sz val="10"/>
          <color auto="1"/>
          <name val="Arial"/>
          <scheme val="none"/>
        </font>
        <protection locked="0"/>
      </dxf>
    </rfmt>
    <rfmt sheetId="1" sqref="V27" start="0" length="0">
      <dxf/>
    </rfmt>
  </rrc>
  <rrc rId="493" sId="1" ref="A28:XFD28" action="insertRow"/>
  <rcc rId="494" sId="1">
    <nc r="A27" t="inlineStr">
      <is>
        <t>*** System O&amp;M reflects total Operations, Maintenance and Administration expenses. 2024 - 2027 is determined based on the escalation factor identified in Exhibit A-04-02.</t>
      </is>
    </nc>
  </rcc>
  <rcv guid="{2D43B745-E103-49DC-8001-4DE31F172FD8}" action="delete"/>
  <rdn rId="0" localSheetId="1" customView="1" name="Z_2D43B745_E103_49DC_8001_4DE31F172FD8_.wvu.PrintArea" hidden="1" oldHidden="1">
    <formula>'B-02-01 Section 2.08-01'!$A$9:$U$42</formula>
    <oldFormula>'B-02-01 Section 2.08-01'!$A$9:$U$42</oldFormula>
  </rdn>
  <rdn rId="0" localSheetId="1" customView="1" name="Z_2D43B745_E103_49DC_8001_4DE31F172FD8_.wvu.Rows" hidden="1" oldHidden="1">
    <formula>'B-02-01 Section 2.08-01'!$1:$7</formula>
    <oldFormula>'B-02-01 Section 2.08-01'!$1:$7</oldFormula>
  </rdn>
  <rcv guid="{2D43B745-E103-49DC-8001-4DE31F172FD8}"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8:U39 A41" start="0" length="2147483647">
    <dxf>
      <font>
        <color auto="1"/>
      </font>
    </dxf>
  </rfmt>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7" sId="1" odxf="1" dxf="1">
    <oc r="B23">
      <f>SUM(B17:B20)</f>
    </oc>
    <nc r="B23">
      <f>SUM(B17:B20)</f>
    </nc>
    <odxf>
      <fill>
        <patternFill patternType="none">
          <bgColor indexed="65"/>
        </patternFill>
      </fill>
      <border outline="0">
        <top style="medium">
          <color indexed="64"/>
        </top>
        <bottom style="double">
          <color indexed="64"/>
        </bottom>
      </border>
    </odxf>
    <ndxf>
      <fill>
        <patternFill patternType="solid">
          <bgColor theme="6" tint="0.79998168889431442"/>
        </patternFill>
      </fill>
      <border outline="0">
        <top/>
        <bottom style="medium">
          <color indexed="64"/>
        </bottom>
      </border>
    </ndxf>
  </rcc>
  <rcc rId="498" sId="1" odxf="1" dxf="1">
    <oc r="E23">
      <f>SUM(E17:E20)</f>
    </oc>
    <nc r="E23">
      <f>SUM(E17:E20)</f>
    </nc>
    <odxf>
      <fill>
        <patternFill patternType="none">
          <bgColor indexed="65"/>
        </patternFill>
      </fill>
      <border outline="0">
        <top style="medium">
          <color indexed="64"/>
        </top>
        <bottom style="double">
          <color indexed="64"/>
        </bottom>
      </border>
    </odxf>
    <ndxf>
      <fill>
        <patternFill patternType="solid">
          <bgColor theme="6" tint="0.79998168889431442"/>
        </patternFill>
      </fill>
      <border outline="0">
        <top/>
        <bottom style="medium">
          <color indexed="64"/>
        </bottom>
      </border>
    </ndxf>
  </rcc>
  <rcc rId="499" sId="1" odxf="1" dxf="1">
    <oc r="H23">
      <f>SUM(H17:H22)</f>
    </oc>
    <nc r="H23">
      <f>SUM(H17:H22)</f>
    </nc>
    <odxf>
      <fill>
        <patternFill patternType="none">
          <bgColor indexed="65"/>
        </patternFill>
      </fill>
      <border outline="0">
        <top style="medium">
          <color indexed="64"/>
        </top>
        <bottom style="double">
          <color indexed="64"/>
        </bottom>
      </border>
    </odxf>
    <ndxf>
      <fill>
        <patternFill patternType="solid">
          <bgColor theme="6" tint="0.79998168889431442"/>
        </patternFill>
      </fill>
      <border outline="0">
        <top/>
        <bottom style="medium">
          <color indexed="64"/>
        </bottom>
      </border>
    </ndxf>
  </rcc>
  <rcc rId="500" sId="1" odxf="1" dxf="1">
    <oc r="I23">
      <f>SUM(I17:I21)</f>
    </oc>
    <nc r="I23">
      <f>SUM(I17:I21)</f>
    </nc>
    <odxf>
      <fill>
        <patternFill patternType="none">
          <bgColor indexed="65"/>
        </patternFill>
      </fill>
      <border outline="0">
        <top style="medium">
          <color indexed="64"/>
        </top>
        <bottom style="double">
          <color indexed="64"/>
        </bottom>
      </border>
    </odxf>
    <ndxf>
      <fill>
        <patternFill patternType="solid">
          <bgColor theme="6" tint="0.79998168889431442"/>
        </patternFill>
      </fill>
      <border outline="0">
        <top/>
        <bottom style="medium">
          <color indexed="64"/>
        </bottom>
      </border>
    </ndxf>
  </rcc>
  <rcc rId="501" sId="1" odxf="1" dxf="1">
    <oc r="K23">
      <f>SUM(K17:K22)</f>
    </oc>
    <nc r="K23">
      <f>SUM(K17:K22)</f>
    </nc>
    <odxf>
      <fill>
        <patternFill patternType="none">
          <bgColor indexed="65"/>
        </patternFill>
      </fill>
      <border outline="0">
        <top style="medium">
          <color indexed="64"/>
        </top>
        <bottom style="double">
          <color indexed="64"/>
        </bottom>
      </border>
    </odxf>
    <ndxf>
      <fill>
        <patternFill patternType="solid">
          <bgColor theme="6" tint="0.79998168889431442"/>
        </patternFill>
      </fill>
      <border outline="0">
        <top/>
        <bottom style="medium">
          <color indexed="64"/>
        </bottom>
      </border>
    </ndxf>
  </rcc>
  <rcc rId="502" sId="1" odxf="1" dxf="1">
    <oc r="L23">
      <f>SUM(L17:L21)</f>
    </oc>
    <nc r="L23">
      <f>SUM(L17:L21)</f>
    </nc>
    <odxf>
      <fill>
        <patternFill patternType="none">
          <bgColor indexed="65"/>
        </patternFill>
      </fill>
      <border outline="0">
        <top style="medium">
          <color indexed="64"/>
        </top>
        <bottom style="double">
          <color indexed="64"/>
        </bottom>
      </border>
    </odxf>
    <ndxf>
      <fill>
        <patternFill patternType="solid">
          <bgColor theme="6" tint="0.79998168889431442"/>
        </patternFill>
      </fill>
      <border outline="0">
        <top/>
        <bottom style="medium">
          <color indexed="64"/>
        </bottom>
      </border>
    </ndxf>
  </rcc>
  <rcc rId="503" sId="1" odxf="1" dxf="1">
    <oc r="N23">
      <f>SUM(N17:N22)</f>
    </oc>
    <nc r="N23">
      <f>SUM(N17:N22)</f>
    </nc>
    <odxf>
      <fill>
        <patternFill patternType="none">
          <bgColor indexed="65"/>
        </patternFill>
      </fill>
      <border outline="0">
        <top style="medium">
          <color indexed="64"/>
        </top>
        <bottom style="double">
          <color indexed="64"/>
        </bottom>
      </border>
    </odxf>
    <ndxf>
      <fill>
        <patternFill patternType="solid">
          <bgColor theme="6" tint="0.79998168889431442"/>
        </patternFill>
      </fill>
      <border outline="0">
        <top/>
        <bottom style="medium">
          <color indexed="64"/>
        </bottom>
      </border>
    </ndxf>
  </rcc>
  <rcc rId="504" sId="1" odxf="1" dxf="1">
    <oc r="O23">
      <f>SUM(O17:O21)</f>
    </oc>
    <nc r="O23">
      <f>SUM(O17:O21)</f>
    </nc>
    <odxf>
      <fill>
        <patternFill patternType="none">
          <bgColor indexed="65"/>
        </patternFill>
      </fill>
      <border outline="0">
        <top style="medium">
          <color indexed="64"/>
        </top>
        <bottom style="double">
          <color indexed="64"/>
        </bottom>
      </border>
    </odxf>
    <ndxf>
      <fill>
        <patternFill patternType="solid">
          <bgColor theme="6" tint="0.79998168889431442"/>
        </patternFill>
      </fill>
      <border outline="0">
        <top/>
        <bottom style="medium">
          <color indexed="64"/>
        </bottom>
      </border>
    </ndxf>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F8250A8-7C41-4BBA-925A-488094258063}" action="delete"/>
  <rdn rId="0" localSheetId="1" customView="1" name="Z_2F8250A8_7C41_4BBA_925A_488094258063_.wvu.PrintArea" hidden="1" oldHidden="1">
    <formula>'B-02-01 Section 2.08-01'!$A$9:$U$42</formula>
    <oldFormula>'B-02-01 Section 2.08-01'!$A$9:$U$42</oldFormula>
  </rdn>
  <rdn rId="0" localSheetId="1" customView="1" name="Z_2F8250A8_7C41_4BBA_925A_488094258063_.wvu.Rows" hidden="1" oldHidden="1">
    <formula>'B-02-01 Section 2.08-01'!$1:$7</formula>
    <oldFormula>'B-02-01 Section 2.08-01'!$1:$7</oldFormula>
  </rdn>
  <rcv guid="{2F8250A8-7C41-4BBA-925A-488094258063}"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17B1E710_0DA7_4908_B8D8_8C78570A414B_.wvu.PrintArea" hidden="1" oldHidden="1">
    <formula>'B-02-01 Section 2.08-01'!$A$9:$U$42</formula>
  </rdn>
  <rdn rId="0" localSheetId="1" customView="1" name="Z_17B1E710_0DA7_4908_B8D8_8C78570A414B_.wvu.Rows" hidden="1" oldHidden="1">
    <formula>'B-02-01 Section 2.08-01'!$1:$7</formula>
  </rdn>
  <rcv guid="{17B1E710-0DA7-4908-B8D8-8C78570A414B}"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9" sId="1" numFmtId="34">
    <oc r="I19">
      <v>196.23961492999993</v>
    </oc>
    <nc r="I19">
      <v>196.10211492999994</v>
    </nc>
  </rcc>
  <rcc rId="510" sId="1" numFmtId="34">
    <oc r="O24">
      <v>394.30569144844617</v>
    </oc>
    <nc r="O24">
      <v>393.44639447023104</v>
    </nc>
  </rcc>
  <rcc rId="511" sId="1" numFmtId="34">
    <oc r="L24">
      <v>391.50309521728531</v>
    </oc>
    <nc r="L24">
      <v>388.99433987007149</v>
    </nc>
  </rcc>
  <rcc rId="512" sId="1">
    <oc r="R24" t="inlineStr">
      <is>
        <t>*</t>
      </is>
    </oc>
    <nc r="R24"/>
  </rcc>
  <rcc rId="513" sId="1">
    <oc r="S24" t="inlineStr">
      <is>
        <t>*</t>
      </is>
    </oc>
    <nc r="S24"/>
  </rcc>
  <rcc rId="514" sId="1" odxf="1" dxf="1">
    <nc r="A35" t="inlineStr">
      <is>
        <t>TSP Section 2.9</t>
      </is>
    </nc>
    <odxf>
      <font>
        <sz val="10"/>
        <color theme="3" tint="0.39997558519241921"/>
        <name val="Arial"/>
        <scheme val="none"/>
      </font>
    </odxf>
    <ndxf>
      <font>
        <sz val="10"/>
        <color auto="1"/>
        <name val="Arial"/>
        <scheme val="none"/>
      </font>
    </ndxf>
  </rcc>
  <rfmt sheetId="1" sqref="B35" start="0" length="0">
    <dxf>
      <font>
        <sz val="10"/>
        <color auto="1"/>
        <name val="Arial"/>
        <scheme val="none"/>
      </font>
    </dxf>
  </rfmt>
  <rfmt sheetId="1" sqref="C35" start="0" length="0">
    <dxf>
      <font>
        <sz val="10"/>
        <color auto="1"/>
        <name val="Arial"/>
        <scheme val="none"/>
      </font>
    </dxf>
  </rfmt>
  <rfmt sheetId="1" sqref="D35" start="0" length="0">
    <dxf>
      <font>
        <sz val="10"/>
        <color auto="1"/>
        <name val="Arial"/>
        <scheme val="none"/>
      </font>
    </dxf>
  </rfmt>
  <rfmt sheetId="1" sqref="E35" start="0" length="0">
    <dxf>
      <font>
        <sz val="10"/>
        <color auto="1"/>
        <name val="Arial"/>
        <scheme val="none"/>
      </font>
    </dxf>
  </rfmt>
  <rfmt sheetId="1" sqref="F35" start="0" length="0">
    <dxf>
      <font>
        <sz val="10"/>
        <color auto="1"/>
        <name val="Arial"/>
        <scheme val="none"/>
      </font>
    </dxf>
  </rfmt>
  <rfmt sheetId="1" sqref="G35" start="0" length="0">
    <dxf>
      <font>
        <sz val="10"/>
        <color auto="1"/>
        <name val="Arial"/>
        <scheme val="none"/>
      </font>
    </dxf>
  </rfmt>
  <rfmt sheetId="1" sqref="H35" start="0" length="0">
    <dxf>
      <font>
        <sz val="10"/>
        <color auto="1"/>
        <name val="Arial"/>
        <scheme val="none"/>
      </font>
    </dxf>
  </rfmt>
  <rfmt sheetId="1" sqref="I35" start="0" length="0">
    <dxf>
      <font>
        <sz val="10"/>
        <color auto="1"/>
        <name val="Arial"/>
        <scheme val="none"/>
      </font>
    </dxf>
  </rfmt>
  <rfmt sheetId="1" sqref="J35" start="0" length="0">
    <dxf>
      <font>
        <sz val="10"/>
        <color auto="1"/>
        <name val="Arial"/>
        <scheme val="none"/>
      </font>
    </dxf>
  </rfmt>
  <rfmt sheetId="1" sqref="K35" start="0" length="0">
    <dxf>
      <font>
        <sz val="10"/>
        <color auto="1"/>
        <name val="Arial"/>
        <scheme val="none"/>
      </font>
    </dxf>
  </rfmt>
  <rfmt sheetId="1" sqref="L35" start="0" length="0">
    <dxf>
      <font>
        <sz val="10"/>
        <color auto="1"/>
        <name val="Arial"/>
        <scheme val="none"/>
      </font>
    </dxf>
  </rfmt>
  <rfmt sheetId="1" sqref="M35" start="0" length="0">
    <dxf>
      <font>
        <sz val="10"/>
        <color auto="1"/>
        <name val="Arial"/>
        <scheme val="none"/>
      </font>
    </dxf>
  </rfmt>
  <rfmt sheetId="1" sqref="N35" start="0" length="0">
    <dxf>
      <font>
        <sz val="10"/>
        <color auto="1"/>
        <name val="Arial"/>
        <scheme val="none"/>
      </font>
    </dxf>
  </rfmt>
  <rfmt sheetId="1" sqref="O35" start="0" length="0">
    <dxf>
      <font>
        <sz val="10"/>
        <color auto="1"/>
        <name val="Arial"/>
        <scheme val="none"/>
      </font>
    </dxf>
  </rfmt>
  <rfmt sheetId="1" sqref="P35" start="0" length="0">
    <dxf>
      <font>
        <sz val="10"/>
        <color auto="1"/>
        <name val="Arial"/>
        <scheme val="none"/>
      </font>
    </dxf>
  </rfmt>
  <rfmt sheetId="1" sqref="Q35" start="0" length="0">
    <dxf>
      <font>
        <sz val="10"/>
        <color auto="1"/>
        <name val="Arial"/>
        <scheme val="none"/>
      </font>
    </dxf>
  </rfmt>
  <rfmt sheetId="1" sqref="R35" start="0" length="0">
    <dxf>
      <font>
        <sz val="10"/>
        <color auto="1"/>
        <name val="Arial"/>
        <scheme val="none"/>
      </font>
    </dxf>
  </rfmt>
  <rfmt sheetId="1" sqref="S35" start="0" length="0">
    <dxf>
      <font>
        <sz val="10"/>
        <color auto="1"/>
        <name val="Arial"/>
        <scheme val="none"/>
      </font>
    </dxf>
  </rfmt>
  <rfmt sheetId="1" sqref="T35" start="0" length="0">
    <dxf>
      <font>
        <sz val="10"/>
        <color auto="1"/>
        <name val="Arial"/>
        <scheme val="none"/>
      </font>
    </dxf>
  </rfmt>
  <rfmt sheetId="1" sqref="U35" start="0" length="0">
    <dxf>
      <font>
        <sz val="10"/>
        <color auto="1"/>
        <name val="Arial"/>
        <scheme val="none"/>
      </font>
    </dxf>
  </rfmt>
  <rfmt sheetId="1" sqref="A36" start="0" length="0">
    <dxf>
      <font>
        <sz val="10"/>
        <color auto="1"/>
        <name val="Arial"/>
        <scheme val="none"/>
      </font>
    </dxf>
  </rfmt>
  <rfmt sheetId="1" sqref="B36" start="0" length="0">
    <dxf>
      <font>
        <sz val="10"/>
        <color auto="1"/>
        <name val="Arial"/>
        <scheme val="none"/>
      </font>
    </dxf>
  </rfmt>
  <rfmt sheetId="1" sqref="C36" start="0" length="0">
    <dxf>
      <font>
        <sz val="10"/>
        <color auto="1"/>
        <name val="Arial"/>
        <scheme val="none"/>
      </font>
    </dxf>
  </rfmt>
  <rfmt sheetId="1" sqref="D36" start="0" length="0">
    <dxf>
      <font>
        <sz val="10"/>
        <color auto="1"/>
        <name val="Arial"/>
        <scheme val="none"/>
      </font>
    </dxf>
  </rfmt>
  <rfmt sheetId="1" sqref="E36" start="0" length="0">
    <dxf>
      <font>
        <sz val="10"/>
        <color auto="1"/>
        <name val="Arial"/>
        <scheme val="none"/>
      </font>
    </dxf>
  </rfmt>
  <rfmt sheetId="1" sqref="F36" start="0" length="0">
    <dxf>
      <font>
        <sz val="10"/>
        <color auto="1"/>
        <name val="Arial"/>
        <scheme val="none"/>
      </font>
    </dxf>
  </rfmt>
  <rfmt sheetId="1" sqref="G36" start="0" length="0">
    <dxf>
      <font>
        <sz val="10"/>
        <color auto="1"/>
        <name val="Arial"/>
        <scheme val="none"/>
      </font>
    </dxf>
  </rfmt>
  <rfmt sheetId="1" sqref="H36" start="0" length="0">
    <dxf>
      <font>
        <sz val="10"/>
        <color auto="1"/>
        <name val="Arial"/>
        <scheme val="none"/>
      </font>
    </dxf>
  </rfmt>
  <rfmt sheetId="1" sqref="I36" start="0" length="0">
    <dxf>
      <font>
        <sz val="10"/>
        <color auto="1"/>
        <name val="Arial"/>
        <scheme val="none"/>
      </font>
    </dxf>
  </rfmt>
  <rfmt sheetId="1" sqref="J36" start="0" length="0">
    <dxf>
      <font>
        <sz val="10"/>
        <color auto="1"/>
        <name val="Arial"/>
        <scheme val="none"/>
      </font>
    </dxf>
  </rfmt>
  <rfmt sheetId="1" sqref="K36" start="0" length="0">
    <dxf>
      <font>
        <sz val="10"/>
        <color auto="1"/>
        <name val="Arial"/>
        <scheme val="none"/>
      </font>
    </dxf>
  </rfmt>
  <rfmt sheetId="1" sqref="L36" start="0" length="0">
    <dxf>
      <font>
        <sz val="10"/>
        <color auto="1"/>
        <name val="Arial"/>
        <scheme val="none"/>
      </font>
    </dxf>
  </rfmt>
  <rfmt sheetId="1" sqref="M36" start="0" length="0">
    <dxf>
      <font>
        <sz val="10"/>
        <color auto="1"/>
        <name val="Arial"/>
        <scheme val="none"/>
      </font>
    </dxf>
  </rfmt>
  <rfmt sheetId="1" sqref="N36" start="0" length="0">
    <dxf>
      <font>
        <sz val="10"/>
        <color auto="1"/>
        <name val="Arial"/>
        <scheme val="none"/>
      </font>
    </dxf>
  </rfmt>
  <rfmt sheetId="1" sqref="O36" start="0" length="0">
    <dxf>
      <font>
        <sz val="10"/>
        <color auto="1"/>
        <name val="Arial"/>
        <scheme val="none"/>
      </font>
    </dxf>
  </rfmt>
  <rfmt sheetId="1" sqref="P36" start="0" length="0">
    <dxf>
      <font>
        <sz val="10"/>
        <color auto="1"/>
        <name val="Arial"/>
        <scheme val="none"/>
      </font>
    </dxf>
  </rfmt>
  <rfmt sheetId="1" sqref="Q36" start="0" length="0">
    <dxf>
      <font>
        <sz val="10"/>
        <color auto="1"/>
        <name val="Arial"/>
        <scheme val="none"/>
      </font>
    </dxf>
  </rfmt>
  <rfmt sheetId="1" sqref="R36" start="0" length="0">
    <dxf>
      <font>
        <sz val="10"/>
        <color auto="1"/>
        <name val="Arial"/>
        <scheme val="none"/>
      </font>
    </dxf>
  </rfmt>
  <rfmt sheetId="1" sqref="S36" start="0" length="0">
    <dxf>
      <font>
        <sz val="10"/>
        <color auto="1"/>
        <name val="Arial"/>
        <scheme val="none"/>
      </font>
    </dxf>
  </rfmt>
  <rfmt sheetId="1" sqref="T36" start="0" length="0">
    <dxf>
      <font>
        <sz val="10"/>
        <color auto="1"/>
        <name val="Arial"/>
        <scheme val="none"/>
      </font>
    </dxf>
  </rfmt>
  <rfmt sheetId="1" sqref="U36" start="0" length="0">
    <dxf>
      <font>
        <sz val="10"/>
        <color auto="1"/>
        <name val="Arial"/>
        <scheme val="none"/>
      </font>
    </dxf>
  </rfmt>
  <rcv guid="{2D43B745-E103-49DC-8001-4DE31F172FD8}" action="delete"/>
  <rdn rId="0" localSheetId="1" customView="1" name="Z_2D43B745_E103_49DC_8001_4DE31F172FD8_.wvu.PrintArea" hidden="1" oldHidden="1">
    <formula>'B-02-01 Section 2.08-01'!$A$9:$U$42</formula>
    <oldFormula>'B-02-01 Section 2.08-01'!$A$9:$U$42</oldFormula>
  </rdn>
  <rdn rId="0" localSheetId="1" customView="1" name="Z_2D43B745_E103_49DC_8001_4DE31F172FD8_.wvu.Rows" hidden="1" oldHidden="1">
    <formula>'B-02-01 Section 2.08-01'!$1:$7</formula>
    <oldFormula>'B-02-01 Section 2.08-01'!$1:$7</oldFormula>
  </rdn>
  <rcv guid="{2D43B745-E103-49DC-8001-4DE31F172FD8}"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47" start="0" length="0">
    <dxf>
      <border>
        <left/>
        <right/>
        <top/>
        <bottom style="thick">
          <color indexed="64"/>
        </bottom>
      </border>
    </dxf>
  </rfmt>
  <rfmt sheetId="1" sqref="V14" start="0" length="0">
    <dxf>
      <border>
        <left style="thick">
          <color indexed="64"/>
        </left>
        <right/>
        <top/>
        <bottom/>
      </border>
    </dxf>
  </rfmt>
  <rfmt sheetId="1" sqref="V15" start="0" length="0">
    <dxf>
      <border>
        <left style="thick">
          <color indexed="64"/>
        </left>
        <right/>
        <top/>
        <bottom/>
      </border>
    </dxf>
  </rfmt>
  <rcv guid="{17B1E710-0DA7-4908-B8D8-8C78570A414B}" action="delete"/>
  <rdn rId="0" localSheetId="1" customView="1" name="Z_17B1E710_0DA7_4908_B8D8_8C78570A414B_.wvu.PrintArea" hidden="1" oldHidden="1">
    <formula>'B-02-01 Section 2.08-01'!$A$9:$U$42</formula>
    <oldFormula>'B-02-01 Section 2.08-01'!$A$9:$U$42</oldFormula>
  </rdn>
  <rdn rId="0" localSheetId="1" customView="1" name="Z_17B1E710_0DA7_4908_B8D8_8C78570A414B_.wvu.Rows" hidden="1" oldHidden="1">
    <formula>'B-02-01 Section 2.08-01'!$1:$7</formula>
    <oldFormula>'B-02-01 Section 2.08-01'!$1:$7</oldFormula>
  </rdn>
  <rcv guid="{17B1E710-0DA7-4908-B8D8-8C78570A414B}"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9" sId="1">
    <oc r="A26" t="inlineStr">
      <is>
        <t>** Includes OPEB, pension and compensation directive adjustments</t>
      </is>
    </oc>
    <nc r="A26" t="inlineStr">
      <is>
        <t>** Includes OPEB, pension and compensation directive adjustments.</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1" numFmtId="34">
    <oc r="O23">
      <v>342.28219713791731</v>
    </oc>
    <nc r="O23">
      <v>356.61450893102074</v>
    </nc>
  </rcc>
  <rcc rId="96" sId="1" numFmtId="34">
    <oc r="Q23">
      <v>359.28007658711874</v>
    </oc>
    <nc r="Q23">
      <v>375.92207918066993</v>
    </nc>
  </rcc>
  <rdn rId="0" localSheetId="1" customView="1" name="Z_E74A0FF3_6984_4DFF_9770_98C2C7CCF6D5_.wvu.PrintArea" hidden="1" oldHidden="1">
    <formula>Sheet1!$A$9:$U$40</formula>
  </rdn>
  <rcv guid="{E74A0FF3-6984-4DFF-9770-98C2C7CCF6D5}"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7">
    <dxf>
      <fill>
        <patternFill>
          <bgColor theme="5" tint="0.59999389629810485"/>
        </patternFill>
      </fill>
    </dxf>
  </rfmt>
  <rfmt sheetId="1" sqref="B17">
    <dxf>
      <fill>
        <patternFill>
          <bgColor theme="5" tint="0.59999389629810485"/>
        </patternFill>
      </fill>
    </dxf>
  </rfmt>
  <rfmt sheetId="1" sqref="B18">
    <dxf>
      <fill>
        <patternFill>
          <bgColor theme="5" tint="0.59999389629810485"/>
        </patternFill>
      </fill>
    </dxf>
  </rfmt>
  <rfmt sheetId="1" sqref="E18">
    <dxf>
      <fill>
        <patternFill>
          <bgColor theme="5" tint="0.59999389629810485"/>
        </patternFill>
      </fill>
    </dxf>
  </rfmt>
  <rfmt sheetId="1" sqref="B26" start="0" length="0">
    <dxf>
      <numFmt numFmtId="165" formatCode="_-* #,##0.0_-;\-* #,##0.0_-;_-* &quot;-&quot;_-;_-@_-"/>
    </dxf>
  </rfmt>
  <rfmt sheetId="1" sqref="E26" start="0" length="0">
    <dxf>
      <numFmt numFmtId="165" formatCode="_-* #,##0.0_-;\-* #,##0.0_-;_-* &quot;-&quot;_-;_-@_-"/>
    </dxf>
  </rfmt>
  <rdn rId="0" localSheetId="1" customView="1" name="Z_480B44C6_D96D_41B2_9546_45D5665A84A4_.wvu.PrintArea" hidden="1" oldHidden="1">
    <formula>Sheet1!$A$9:$U$40</formula>
  </rdn>
  <rcv guid="{480B44C6-D96D-41B2-9546-45D5665A84A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E17" guid="{AD35EEA1-632A-4ABC-9C7D-1BD94870B294}" alwaysShow="1" author="Author" oldLength="329" newLength="158"/>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E17" guid="{00000000-0000-0000-0000-000000000000}" action="delete" alwaysShow="1" author="Author"/>
  <rfmt sheetId="1" sqref="E17" start="0" length="0">
    <dxf>
      <fill>
        <patternFill>
          <bgColor theme="6" tint="0.79998168889431442"/>
        </patternFill>
      </fill>
      <border outline="0">
        <left/>
        <top/>
      </border>
    </dxf>
  </rfmt>
  <rfmt sheetId="1" sqref="E18" start="0" length="0">
    <dxf>
      <fill>
        <patternFill>
          <bgColor theme="6" tint="0.79998168889431442"/>
        </patternFill>
      </fill>
      <border outline="0">
        <left/>
        <top/>
      </border>
    </dxf>
  </rfmt>
  <rfmt sheetId="1" sqref="B17" start="0" length="0">
    <dxf>
      <fill>
        <patternFill>
          <bgColor theme="6" tint="0.79998168889431442"/>
        </patternFill>
      </fill>
    </dxf>
  </rfmt>
  <rfmt sheetId="1" sqref="B18" start="0" length="0">
    <dxf>
      <fill>
        <patternFill>
          <bgColor theme="6" tint="0.79998168889431442"/>
        </patternFill>
      </fill>
    </dxf>
  </rfmt>
  <rcc rId="99" sId="1">
    <oc r="A36" t="inlineStr">
      <is>
        <t>TSP Section 3.3.4</t>
      </is>
    </oc>
    <nc r="A36" t="inlineStr">
      <is>
        <t>TSP Section 3.3.3</t>
      </is>
    </nc>
  </rcc>
  <rcc rId="100" sId="1">
    <oc r="A39" t="inlineStr">
      <is>
        <t>TSP Section 3.3.4</t>
      </is>
    </oc>
    <nc r="A39" t="inlineStr">
      <is>
        <t>TSP Section 3.3.3</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numFmtId="34">
    <oc r="B17">
      <v>56.656999999999996</v>
    </oc>
    <nc r="B17">
      <v>19.657</v>
    </nc>
  </rcc>
  <rcc rId="102" sId="1" numFmtId="34">
    <oc r="C17">
      <v>7.6514131200000026</v>
    </oc>
    <nc r="C17">
      <v>7.6203767500000037</v>
    </nc>
  </rcc>
  <rcc rId="103" sId="1" numFmtId="34">
    <oc r="B18">
      <v>536.55799999999999</v>
    </oc>
    <nc r="B18">
      <v>573.55799999999999</v>
    </nc>
  </rcc>
  <rcc rId="104" sId="1" numFmtId="34">
    <oc r="C18">
      <v>688.83840626999995</v>
    </oc>
    <nc r="C18">
      <v>688.86944263999987</v>
    </nc>
  </rcc>
  <rcc rId="105" sId="1" numFmtId="34">
    <oc r="E17">
      <v>61.134999999999998</v>
    </oc>
    <nc r="E17">
      <v>31.914305760000001</v>
    </nc>
  </rcc>
  <rcc rId="106" sId="1" numFmtId="34">
    <oc r="F17">
      <v>16.991072290000002</v>
    </oc>
    <nc r="F17">
      <v>16.990894220000001</v>
    </nc>
  </rcc>
  <rcc rId="107" sId="1" numFmtId="34">
    <oc r="E18">
      <v>510.654</v>
    </oc>
    <nc r="E18">
      <v>539.87469424000005</v>
    </nc>
  </rcc>
  <rcc rId="108" sId="1" numFmtId="34">
    <oc r="F18">
      <v>733.92809911000006</v>
    </oc>
    <nc r="F18">
      <v>733.92827718000001</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numFmtId="34">
    <oc r="C17">
      <v>7.6203767500000037</v>
    </oc>
    <nc r="C17">
      <v>7.6174544100000041</v>
    </nc>
  </rcc>
  <rcc rId="110" sId="1" numFmtId="34">
    <oc r="C18">
      <v>688.86944263999987</v>
    </oc>
    <nc r="C18">
      <v>688.87236497999993</v>
    </nc>
  </rcc>
  <rcc rId="111" sId="1" numFmtId="34">
    <oc r="F17">
      <v>16.990894220000001</v>
    </oc>
    <nc r="F17">
      <v>16.988099490000003</v>
    </nc>
  </rcc>
  <rcc rId="112" sId="1" numFmtId="34">
    <oc r="F18">
      <v>733.92827718000001</v>
    </oc>
    <nc r="F18">
      <v>733.93107191000001</v>
    </nc>
  </rc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0">
  <userInfo guid="{F0615FA9-786E-4A9A-945A-6646A4931E78}" name="MACKINNON Eryn" id="-1880071300" dateTime="2020-05-26T12:10:56"/>
  <userInfo guid="{9251E698-3770-4316-B3FF-6999CFBA38EF}" name="JACKSON Alexander" id="-327126627" dateTime="2021-03-08T19:21:30"/>
  <userInfo guid="{E526EDFE-D2FC-41CF-A496-70B96F305876}" name="JACKSON Alexander" id="-327101721" dateTime="2021-03-23T08:48:31"/>
  <userInfo guid="{462147A4-CEF2-45AB-BC8F-668F514B4741}" name="OREN BEN-SHLOMO" id="-2026927727" dateTime="2021-05-05T11:23:20"/>
  <userInfo guid="{AFC639B8-2B13-427D-879B-B505C8C508AD}" name="OREN BEN-SHLOMO" id="-2026916080" dateTime="2021-05-06T11:19:30"/>
  <userInfo guid="{2052AC51-EB71-4AA9-A6DF-4A6EEC0154BD}" name="OREN BEN-SHLOMO" id="-2026959289" dateTime="2021-05-06T17:41:35"/>
  <userInfo guid="{9DD03C23-4C50-4C8F-9D71-9781A658B00F}" name="MACKINNON Eryn" id="-1880063111" dateTime="2021-05-13T10:35:37"/>
  <userInfo guid="{323B0600-07BE-4EF1-9E0E-6471576D77F8}" name="AUBIN Danielle" id="-604795082" dateTime="2021-07-23T13:33:50"/>
  <userInfo guid="{F91D4D79-DEDC-48E7-A9B1-F9B332123780}" name="OREN BEN-SHLOMO" id="-2026940739" dateTime="2021-07-28T09:10:32"/>
  <userInfo guid="{FDF389C8-139E-4A4C-9D70-B7F15B90C47D}" name="AUBIN Danielle" id="-604805173" dateTime="2021-07-28T11:53:12"/>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F48"/>
  <sheetViews>
    <sheetView tabSelected="1" topLeftCell="A8" zoomScale="85" zoomScaleNormal="85" zoomScaleSheetLayoutView="100" workbookViewId="0">
      <selection activeCell="A26" sqref="A26"/>
    </sheetView>
  </sheetViews>
  <sheetFormatPr defaultRowHeight="14.5" x14ac:dyDescent="0.35"/>
  <cols>
    <col min="1" max="1" width="34" customWidth="1"/>
    <col min="2" max="10" width="9.1796875" customWidth="1"/>
  </cols>
  <sheetData>
    <row r="1" spans="1:22" hidden="1" x14ac:dyDescent="0.35">
      <c r="A1" s="1"/>
      <c r="B1" s="1"/>
      <c r="C1" s="1"/>
      <c r="D1" s="1"/>
      <c r="E1" s="1"/>
      <c r="F1" s="1"/>
      <c r="G1" s="1"/>
      <c r="H1" s="1"/>
      <c r="I1" s="1"/>
      <c r="J1" s="1"/>
      <c r="K1" s="1"/>
      <c r="L1" s="1"/>
      <c r="M1" s="1"/>
      <c r="N1" s="1"/>
      <c r="O1" s="1"/>
      <c r="P1" s="1"/>
      <c r="Q1" s="1"/>
      <c r="R1" s="1"/>
      <c r="S1" s="2" t="s">
        <v>0</v>
      </c>
      <c r="T1" s="1"/>
      <c r="U1" s="3">
        <v>0</v>
      </c>
    </row>
    <row r="2" spans="1:22" hidden="1" x14ac:dyDescent="0.35">
      <c r="A2" s="1"/>
      <c r="B2" s="1"/>
      <c r="C2" s="1"/>
      <c r="D2" s="1"/>
      <c r="E2" s="1"/>
      <c r="F2" s="1"/>
      <c r="G2" s="1"/>
      <c r="H2" s="1"/>
      <c r="I2" s="1"/>
      <c r="J2" s="1"/>
      <c r="K2" s="1"/>
      <c r="L2" s="1"/>
      <c r="M2" s="1"/>
      <c r="N2" s="1"/>
      <c r="O2" s="1"/>
      <c r="P2" s="1"/>
      <c r="Q2" s="1"/>
      <c r="R2" s="1"/>
      <c r="S2" s="2" t="s">
        <v>1</v>
      </c>
      <c r="T2" s="1"/>
      <c r="U2" s="4" t="s">
        <v>27</v>
      </c>
    </row>
    <row r="3" spans="1:22" hidden="1" x14ac:dyDescent="0.35">
      <c r="A3" s="1"/>
      <c r="B3" s="1"/>
      <c r="C3" s="1"/>
      <c r="D3" s="1"/>
      <c r="E3" s="1"/>
      <c r="F3" s="1"/>
      <c r="G3" s="1"/>
      <c r="H3" s="1"/>
      <c r="I3" s="1"/>
      <c r="J3" s="1"/>
      <c r="K3" s="1"/>
      <c r="L3" s="1"/>
      <c r="M3" s="1"/>
      <c r="N3" s="1"/>
      <c r="O3" s="1"/>
      <c r="P3" s="1"/>
      <c r="Q3" s="1"/>
      <c r="R3" s="1"/>
      <c r="S3" s="2" t="s">
        <v>2</v>
      </c>
      <c r="T3" s="1"/>
      <c r="U3" s="4">
        <v>1</v>
      </c>
    </row>
    <row r="4" spans="1:22" hidden="1" x14ac:dyDescent="0.35">
      <c r="A4" s="1"/>
      <c r="B4" s="1"/>
      <c r="C4" s="1"/>
      <c r="D4" s="1"/>
      <c r="E4" s="1"/>
      <c r="F4" s="1"/>
      <c r="G4" s="1"/>
      <c r="H4" s="1"/>
      <c r="I4" s="1"/>
      <c r="J4" s="1"/>
      <c r="K4" s="1"/>
      <c r="L4" s="1"/>
      <c r="M4" s="1"/>
      <c r="N4" s="1"/>
      <c r="O4" s="1"/>
      <c r="P4" s="1"/>
      <c r="Q4" s="1"/>
      <c r="R4" s="1"/>
      <c r="S4" s="2" t="s">
        <v>3</v>
      </c>
      <c r="T4" s="1"/>
      <c r="U4" s="4">
        <v>3</v>
      </c>
    </row>
    <row r="5" spans="1:22" hidden="1" x14ac:dyDescent="0.35">
      <c r="A5" s="1"/>
      <c r="B5" s="1"/>
      <c r="C5" s="1"/>
      <c r="D5" s="1"/>
      <c r="E5" s="1"/>
      <c r="F5" s="1"/>
      <c r="G5" s="1"/>
      <c r="H5" s="1"/>
      <c r="I5" s="1"/>
      <c r="J5" s="1"/>
      <c r="K5" s="1"/>
      <c r="L5" s="1"/>
      <c r="M5" s="1"/>
      <c r="N5" s="1"/>
      <c r="O5" s="1"/>
      <c r="P5" s="1"/>
      <c r="Q5" s="1"/>
      <c r="R5" s="1"/>
      <c r="S5" s="2" t="s">
        <v>4</v>
      </c>
      <c r="T5" s="1"/>
      <c r="U5" s="5"/>
    </row>
    <row r="6" spans="1:22" hidden="1" x14ac:dyDescent="0.35">
      <c r="A6" s="1"/>
      <c r="B6" s="1"/>
      <c r="C6" s="1"/>
      <c r="D6" s="1"/>
      <c r="E6" s="1"/>
      <c r="F6" s="1"/>
      <c r="G6" s="1"/>
      <c r="H6" s="1"/>
      <c r="I6" s="1"/>
      <c r="J6" s="1"/>
      <c r="K6" s="1"/>
      <c r="L6" s="1"/>
      <c r="M6" s="1"/>
      <c r="N6" s="1"/>
      <c r="O6" s="1"/>
      <c r="P6" s="1"/>
      <c r="Q6" s="1"/>
      <c r="R6" s="1"/>
      <c r="S6" s="2"/>
      <c r="T6" s="1"/>
      <c r="U6" s="3"/>
    </row>
    <row r="7" spans="1:22" hidden="1" x14ac:dyDescent="0.35">
      <c r="A7" s="1"/>
      <c r="B7" s="1"/>
      <c r="C7" s="1"/>
      <c r="D7" s="1"/>
      <c r="E7" s="1"/>
      <c r="F7" s="1"/>
      <c r="G7" s="1"/>
      <c r="H7" s="1"/>
      <c r="I7" s="1"/>
      <c r="J7" s="1"/>
      <c r="K7" s="1"/>
      <c r="L7" s="1"/>
      <c r="M7" s="1"/>
      <c r="N7" s="1"/>
      <c r="O7" s="1"/>
      <c r="P7" s="1"/>
      <c r="Q7" s="1"/>
      <c r="R7" s="1"/>
      <c r="S7" s="2" t="s">
        <v>5</v>
      </c>
      <c r="T7" s="1"/>
      <c r="U7" s="28">
        <v>43635</v>
      </c>
    </row>
    <row r="8" spans="1:22" x14ac:dyDescent="0.35">
      <c r="A8" s="1"/>
      <c r="B8" s="1"/>
      <c r="C8" s="1"/>
      <c r="D8" s="1"/>
      <c r="E8" s="1"/>
      <c r="F8" s="1"/>
      <c r="G8" s="1"/>
      <c r="H8" s="1"/>
      <c r="I8" s="1"/>
      <c r="J8" s="1"/>
      <c r="K8" s="1"/>
      <c r="L8" s="1"/>
      <c r="M8" s="1"/>
      <c r="N8" s="1"/>
      <c r="O8" s="1"/>
      <c r="P8" s="1"/>
      <c r="Q8" s="1"/>
      <c r="R8" s="1"/>
      <c r="S8" s="1"/>
      <c r="T8" s="1"/>
      <c r="U8" s="1"/>
    </row>
    <row r="9" spans="1:22" ht="18" x14ac:dyDescent="0.35">
      <c r="A9" s="52" t="s">
        <v>6</v>
      </c>
      <c r="B9" s="52"/>
      <c r="C9" s="52"/>
      <c r="D9" s="52"/>
      <c r="E9" s="52"/>
      <c r="F9" s="52"/>
      <c r="G9" s="52"/>
      <c r="H9" s="52"/>
      <c r="I9" s="52"/>
      <c r="J9" s="52"/>
      <c r="K9" s="52"/>
      <c r="L9" s="52"/>
      <c r="M9" s="52"/>
      <c r="N9" s="52"/>
      <c r="O9" s="52"/>
      <c r="P9" s="52"/>
      <c r="Q9" s="52"/>
      <c r="R9" s="52"/>
      <c r="S9" s="52"/>
      <c r="T9" s="52"/>
      <c r="U9" s="52"/>
    </row>
    <row r="10" spans="1:22" ht="18" x14ac:dyDescent="0.35">
      <c r="A10" s="53" t="s">
        <v>26</v>
      </c>
      <c r="B10" s="53"/>
      <c r="C10" s="53"/>
      <c r="D10" s="53"/>
      <c r="E10" s="53"/>
      <c r="F10" s="53"/>
      <c r="G10" s="53"/>
      <c r="H10" s="53"/>
      <c r="I10" s="53"/>
      <c r="J10" s="53"/>
      <c r="K10" s="53"/>
      <c r="L10" s="53"/>
      <c r="M10" s="53"/>
      <c r="N10" s="53"/>
      <c r="O10" s="53"/>
      <c r="P10" s="53"/>
      <c r="Q10" s="53"/>
      <c r="R10" s="53"/>
      <c r="S10" s="53"/>
      <c r="T10" s="53"/>
      <c r="U10" s="53"/>
    </row>
    <row r="11" spans="1:22" x14ac:dyDescent="0.35">
      <c r="A11" s="1"/>
      <c r="B11" s="1"/>
      <c r="C11" s="1"/>
      <c r="D11" s="1"/>
      <c r="E11" s="1"/>
      <c r="F11" s="1"/>
      <c r="G11" s="1"/>
      <c r="H11" s="1"/>
      <c r="I11" s="1"/>
      <c r="J11" s="1"/>
      <c r="K11" s="1"/>
      <c r="L11" s="1"/>
      <c r="M11" s="1"/>
      <c r="N11" s="1"/>
      <c r="O11" s="1"/>
      <c r="P11" s="1"/>
      <c r="Q11" s="1"/>
      <c r="R11" s="1"/>
      <c r="S11" s="1"/>
      <c r="T11" s="1"/>
      <c r="U11" s="1"/>
    </row>
    <row r="12" spans="1:22" ht="16" thickBot="1" x14ac:dyDescent="0.4">
      <c r="A12" s="6" t="s">
        <v>7</v>
      </c>
      <c r="B12" s="7">
        <v>2023</v>
      </c>
      <c r="C12" s="1"/>
      <c r="D12" s="1"/>
      <c r="E12" s="1"/>
      <c r="F12" s="1"/>
      <c r="G12" s="1"/>
      <c r="H12" s="1"/>
      <c r="I12" s="1"/>
      <c r="J12" s="1"/>
      <c r="K12" s="1"/>
      <c r="L12" s="1"/>
      <c r="M12" s="1"/>
      <c r="N12" s="1"/>
      <c r="O12" s="1"/>
      <c r="P12" s="1"/>
      <c r="Q12" s="1"/>
      <c r="R12" s="1"/>
      <c r="S12" s="1"/>
      <c r="T12" s="1"/>
      <c r="U12" s="1"/>
    </row>
    <row r="13" spans="1:22" ht="15.5" customHeight="1" thickTop="1" thickBot="1" x14ac:dyDescent="0.4">
      <c r="A13" s="54" t="s">
        <v>8</v>
      </c>
      <c r="B13" s="57" t="s">
        <v>9</v>
      </c>
      <c r="C13" s="58"/>
      <c r="D13" s="58"/>
      <c r="E13" s="58"/>
      <c r="F13" s="58"/>
      <c r="G13" s="58"/>
      <c r="H13" s="58"/>
      <c r="I13" s="58"/>
      <c r="J13" s="58"/>
      <c r="K13" s="58"/>
      <c r="L13" s="58"/>
      <c r="M13" s="58"/>
      <c r="N13" s="58"/>
      <c r="O13" s="58"/>
      <c r="P13" s="59"/>
      <c r="Q13" s="57" t="s">
        <v>10</v>
      </c>
      <c r="R13" s="58"/>
      <c r="S13" s="58"/>
      <c r="T13" s="58"/>
      <c r="U13" s="60"/>
    </row>
    <row r="14" spans="1:22" ht="15" thickBot="1" x14ac:dyDescent="0.4">
      <c r="A14" s="55"/>
      <c r="B14" s="61">
        <v>2018</v>
      </c>
      <c r="C14" s="62"/>
      <c r="D14" s="63"/>
      <c r="E14" s="61">
        <v>2019</v>
      </c>
      <c r="F14" s="62"/>
      <c r="G14" s="63"/>
      <c r="H14" s="61">
        <v>2020</v>
      </c>
      <c r="I14" s="62"/>
      <c r="J14" s="63"/>
      <c r="K14" s="61">
        <v>2021</v>
      </c>
      <c r="L14" s="62"/>
      <c r="M14" s="63"/>
      <c r="N14" s="61">
        <v>2022</v>
      </c>
      <c r="O14" s="62"/>
      <c r="P14" s="63"/>
      <c r="Q14" s="64">
        <v>2023</v>
      </c>
      <c r="R14" s="64">
        <f>Q14+1</f>
        <v>2024</v>
      </c>
      <c r="S14" s="64">
        <f t="shared" ref="S14:U14" si="0">R14+1</f>
        <v>2025</v>
      </c>
      <c r="T14" s="64">
        <f t="shared" si="0"/>
        <v>2026</v>
      </c>
      <c r="U14" s="86">
        <f t="shared" si="0"/>
        <v>2027</v>
      </c>
      <c r="V14" s="42"/>
    </row>
    <row r="15" spans="1:22" ht="15.5" thickBot="1" x14ac:dyDescent="0.4">
      <c r="A15" s="55"/>
      <c r="B15" s="8" t="s">
        <v>11</v>
      </c>
      <c r="C15" s="8" t="s">
        <v>12</v>
      </c>
      <c r="D15" s="8" t="s">
        <v>13</v>
      </c>
      <c r="E15" s="8" t="s">
        <v>11</v>
      </c>
      <c r="F15" s="9" t="s">
        <v>12</v>
      </c>
      <c r="G15" s="8" t="s">
        <v>13</v>
      </c>
      <c r="H15" s="9" t="s">
        <v>11</v>
      </c>
      <c r="I15" s="9" t="s">
        <v>12</v>
      </c>
      <c r="J15" s="8" t="s">
        <v>13</v>
      </c>
      <c r="K15" s="8" t="s">
        <v>11</v>
      </c>
      <c r="L15" s="8" t="s">
        <v>30</v>
      </c>
      <c r="M15" s="8" t="s">
        <v>13</v>
      </c>
      <c r="N15" s="9" t="s">
        <v>11</v>
      </c>
      <c r="O15" s="8" t="s">
        <v>31</v>
      </c>
      <c r="P15" s="8" t="s">
        <v>13</v>
      </c>
      <c r="Q15" s="65"/>
      <c r="R15" s="65"/>
      <c r="S15" s="65"/>
      <c r="T15" s="65"/>
      <c r="U15" s="87"/>
      <c r="V15" s="42"/>
    </row>
    <row r="16" spans="1:22" ht="15" thickBot="1" x14ac:dyDescent="0.4">
      <c r="A16" s="56"/>
      <c r="B16" s="83"/>
      <c r="C16" s="84"/>
      <c r="D16" s="10" t="s">
        <v>14</v>
      </c>
      <c r="E16" s="83"/>
      <c r="F16" s="84"/>
      <c r="G16" s="10" t="s">
        <v>14</v>
      </c>
      <c r="H16" s="83"/>
      <c r="I16" s="84"/>
      <c r="J16" s="10" t="s">
        <v>14</v>
      </c>
      <c r="K16" s="83"/>
      <c r="L16" s="84"/>
      <c r="M16" s="10" t="s">
        <v>14</v>
      </c>
      <c r="N16" s="83"/>
      <c r="O16" s="84"/>
      <c r="P16" s="10" t="s">
        <v>14</v>
      </c>
      <c r="Q16" s="75"/>
      <c r="R16" s="76"/>
      <c r="S16" s="76"/>
      <c r="T16" s="76"/>
      <c r="U16" s="77"/>
    </row>
    <row r="17" spans="1:23" ht="16" thickBot="1" x14ac:dyDescent="0.4">
      <c r="A17" s="11" t="s">
        <v>15</v>
      </c>
      <c r="B17" s="19">
        <v>24.264806197074535</v>
      </c>
      <c r="C17" s="19">
        <v>33.677293939999991</v>
      </c>
      <c r="D17" s="29">
        <f>IF(ISERROR((C17-B17)/B17),"--",(C17-B17)/B17)</f>
        <v>0.38790698209080543</v>
      </c>
      <c r="E17" s="20"/>
      <c r="F17" s="20">
        <v>46.194783940000008</v>
      </c>
      <c r="G17" s="23" t="str">
        <f>IF(ISERROR((F17-E17)/E17),"--",(F17-E17)/E17)</f>
        <v>--</v>
      </c>
      <c r="H17" s="19">
        <v>24.766527313233333</v>
      </c>
      <c r="I17" s="19">
        <v>19.546697490000003</v>
      </c>
      <c r="J17" s="23">
        <f>IF(ISERROR((I17-H17)/H17),"--",(I17-H17)/H17)</f>
        <v>-0.21076147484125693</v>
      </c>
      <c r="K17" s="19">
        <v>11.285361963466674</v>
      </c>
      <c r="L17" s="20">
        <v>40.137681450000002</v>
      </c>
      <c r="M17" s="23">
        <f>IF(ISERROR((L17-K17)/K17),"--",(L17-K17)/K17)</f>
        <v>2.5566144515288882</v>
      </c>
      <c r="N17" s="19">
        <v>11.741943120400002</v>
      </c>
      <c r="O17" s="19">
        <v>31.460054800000002</v>
      </c>
      <c r="P17" s="23">
        <f>IF(ISERROR((O17-N17)/N17),"--",(O17-N17)/N17)</f>
        <v>1.6792886388065114</v>
      </c>
      <c r="Q17" s="19">
        <v>79.401572990000005</v>
      </c>
      <c r="R17" s="19">
        <v>70.882735799999992</v>
      </c>
      <c r="S17" s="19">
        <v>59.839409149999994</v>
      </c>
      <c r="T17" s="19">
        <v>36.450674760000005</v>
      </c>
      <c r="U17" s="22">
        <v>50.135068439999998</v>
      </c>
      <c r="V17" s="42"/>
      <c r="W17" s="43"/>
    </row>
    <row r="18" spans="1:23" ht="16" thickBot="1" x14ac:dyDescent="0.4">
      <c r="A18" s="11" t="s">
        <v>16</v>
      </c>
      <c r="B18" s="19">
        <v>780.40152684894429</v>
      </c>
      <c r="C18" s="19">
        <v>776.15619533000017</v>
      </c>
      <c r="D18" s="29">
        <f t="shared" ref="D18:D20" si="1">IF(ISERROR((C18-B18)/B18),"--",(C18-B18)/B18)</f>
        <v>-5.4399323590327182E-3</v>
      </c>
      <c r="E18" s="20"/>
      <c r="F18" s="21">
        <v>792.58484169999974</v>
      </c>
      <c r="G18" s="23" t="str">
        <f t="shared" ref="G18:G20" si="2">IF(ISERROR((F18-E18)/E18),"--",(F18-E18)/E18)</f>
        <v>--</v>
      </c>
      <c r="H18" s="19">
        <v>810.11486975353637</v>
      </c>
      <c r="I18" s="19">
        <v>803.98926126000015</v>
      </c>
      <c r="J18" s="23">
        <f t="shared" ref="J18:J20" si="3">IF(ISERROR((I18-H18)/H18),"--",(I18-H18)/H18)</f>
        <v>-7.5614073043738005E-3</v>
      </c>
      <c r="K18" s="19">
        <v>982.7552528869046</v>
      </c>
      <c r="L18" s="21">
        <v>739.61868977000017</v>
      </c>
      <c r="M18" s="23">
        <f t="shared" ref="M18:M20" si="4">IF(ISERROR((L18-K18)/K18),"--",(L18-K18)/K18)</f>
        <v>-0.24740296467780321</v>
      </c>
      <c r="N18" s="19">
        <v>958.23658029555679</v>
      </c>
      <c r="O18" s="19">
        <v>971.5124822800002</v>
      </c>
      <c r="P18" s="23">
        <f t="shared" ref="P18:P20" si="5">IF(ISERROR((O18-N18)/N18),"--",(O18-N18)/N18)</f>
        <v>1.3854513861648458E-2</v>
      </c>
      <c r="Q18" s="19">
        <v>1177.9584556200002</v>
      </c>
      <c r="R18" s="19">
        <v>1228.34485475</v>
      </c>
      <c r="S18" s="19">
        <v>1251.62023626</v>
      </c>
      <c r="T18" s="19">
        <v>1277.3313703199999</v>
      </c>
      <c r="U18" s="22">
        <v>1264.0115454200004</v>
      </c>
      <c r="V18" s="42"/>
      <c r="W18" s="43"/>
    </row>
    <row r="19" spans="1:23" ht="16" thickBot="1" x14ac:dyDescent="0.4">
      <c r="A19" s="11" t="s">
        <v>34</v>
      </c>
      <c r="B19" s="19">
        <v>75.626342813981069</v>
      </c>
      <c r="C19" s="19">
        <v>73.857387070000001</v>
      </c>
      <c r="D19" s="29">
        <f t="shared" si="1"/>
        <v>-2.3390735002645661E-2</v>
      </c>
      <c r="E19" s="20"/>
      <c r="F19" s="21">
        <v>85.591756999999987</v>
      </c>
      <c r="G19" s="23" t="str">
        <f t="shared" si="2"/>
        <v>--</v>
      </c>
      <c r="H19" s="19">
        <v>198.41227877666671</v>
      </c>
      <c r="I19" s="19">
        <v>196.10211492999994</v>
      </c>
      <c r="J19" s="23">
        <f t="shared" si="3"/>
        <v>-1.1643250412274602E-2</v>
      </c>
      <c r="K19" s="20">
        <v>148.15791034546669</v>
      </c>
      <c r="L19" s="21">
        <v>223.90056122999997</v>
      </c>
      <c r="M19" s="23">
        <f t="shared" si="4"/>
        <v>0.51122920610800071</v>
      </c>
      <c r="N19" s="19">
        <v>151.84725325119996</v>
      </c>
      <c r="O19" s="19">
        <v>122.04825056000001</v>
      </c>
      <c r="P19" s="23">
        <f t="shared" si="5"/>
        <v>-0.19624327772267069</v>
      </c>
      <c r="Q19" s="19">
        <v>90.850560329999993</v>
      </c>
      <c r="R19" s="19">
        <v>101.61992724000001</v>
      </c>
      <c r="S19" s="19">
        <v>85.770933479999997</v>
      </c>
      <c r="T19" s="19">
        <v>93.1413984</v>
      </c>
      <c r="U19" s="22">
        <v>90.058076159999985</v>
      </c>
      <c r="V19" s="42"/>
      <c r="W19" s="43"/>
    </row>
    <row r="20" spans="1:23" ht="16" thickBot="1" x14ac:dyDescent="0.4">
      <c r="A20" s="11" t="s">
        <v>17</v>
      </c>
      <c r="B20" s="19">
        <v>119.68445309750001</v>
      </c>
      <c r="C20" s="19">
        <v>83.576058417639985</v>
      </c>
      <c r="D20" s="29">
        <f t="shared" si="1"/>
        <v>-0.30169661760867639</v>
      </c>
      <c r="E20" s="20"/>
      <c r="F20" s="21">
        <v>92.116357447377197</v>
      </c>
      <c r="G20" s="23" t="str">
        <f t="shared" si="2"/>
        <v>--</v>
      </c>
      <c r="H20" s="19">
        <v>111.05793480963101</v>
      </c>
      <c r="I20" s="19">
        <v>124.71260963538974</v>
      </c>
      <c r="J20" s="23">
        <f t="shared" si="3"/>
        <v>0.12295091610666788</v>
      </c>
      <c r="K20" s="20">
        <v>94.375046979198544</v>
      </c>
      <c r="L20" s="21">
        <v>137.82661902402799</v>
      </c>
      <c r="M20" s="23">
        <f t="shared" si="4"/>
        <v>0.46041377923135468</v>
      </c>
      <c r="N20" s="19">
        <v>94.700000000000017</v>
      </c>
      <c r="O20" s="19">
        <v>102.78697378521801</v>
      </c>
      <c r="P20" s="23">
        <f t="shared" si="5"/>
        <v>8.5395710509165695E-2</v>
      </c>
      <c r="Q20" s="19">
        <v>146.79860510996713</v>
      </c>
      <c r="R20" s="19">
        <v>124.03936363836183</v>
      </c>
      <c r="S20" s="19">
        <v>114.20325712014218</v>
      </c>
      <c r="T20" s="19">
        <v>115.8840720469192</v>
      </c>
      <c r="U20" s="22">
        <v>105.02633360712191</v>
      </c>
      <c r="V20" s="42"/>
      <c r="W20" s="43"/>
    </row>
    <row r="21" spans="1:23" ht="16" thickBot="1" x14ac:dyDescent="0.4">
      <c r="A21" s="11" t="s">
        <v>29</v>
      </c>
      <c r="B21" s="19"/>
      <c r="C21" s="19"/>
      <c r="D21" s="23"/>
      <c r="E21" s="20"/>
      <c r="F21" s="21"/>
      <c r="G21" s="23"/>
      <c r="H21" s="19">
        <v>-17</v>
      </c>
      <c r="I21" s="19"/>
      <c r="J21" s="23"/>
      <c r="K21" s="20">
        <v>-39</v>
      </c>
      <c r="L21" s="21"/>
      <c r="M21" s="23"/>
      <c r="N21" s="19">
        <v>-60.999999959999997</v>
      </c>
      <c r="O21" s="19">
        <v>-48.126999959999999</v>
      </c>
      <c r="P21" s="23"/>
      <c r="Q21" s="19">
        <v>-60.99</v>
      </c>
      <c r="R21" s="19">
        <v>-60.99</v>
      </c>
      <c r="S21" s="19">
        <v>-60.99</v>
      </c>
      <c r="T21" s="19">
        <v>-60.99</v>
      </c>
      <c r="U21" s="22">
        <v>-60.989999879999999</v>
      </c>
      <c r="W21" s="43"/>
    </row>
    <row r="22" spans="1:23" ht="16" thickBot="1" x14ac:dyDescent="0.4">
      <c r="A22" s="11" t="s">
        <v>32</v>
      </c>
      <c r="B22" s="19"/>
      <c r="C22" s="19"/>
      <c r="D22" s="23"/>
      <c r="E22" s="20"/>
      <c r="F22" s="21"/>
      <c r="G22" s="23"/>
      <c r="H22" s="19">
        <v>-25.493155999999999</v>
      </c>
      <c r="I22" s="19"/>
      <c r="J22" s="23"/>
      <c r="K22" s="20">
        <v>-28.383279999999612</v>
      </c>
      <c r="L22" s="21"/>
      <c r="M22" s="23"/>
      <c r="N22" s="19">
        <v>-29.1</v>
      </c>
      <c r="O22" s="19"/>
      <c r="P22" s="23"/>
      <c r="Q22" s="19"/>
      <c r="R22" s="19"/>
      <c r="S22" s="19"/>
      <c r="T22" s="19"/>
      <c r="U22" s="22"/>
      <c r="V22" s="42"/>
      <c r="W22" s="43"/>
    </row>
    <row r="23" spans="1:23" ht="16" thickBot="1" x14ac:dyDescent="0.4">
      <c r="A23" s="12" t="s">
        <v>18</v>
      </c>
      <c r="B23" s="19">
        <f t="shared" ref="B23:C23" si="6">SUM(B17:B20)</f>
        <v>999.97712895749987</v>
      </c>
      <c r="C23" s="30">
        <f t="shared" si="6"/>
        <v>967.26693475764012</v>
      </c>
      <c r="D23" s="24">
        <f t="shared" ref="D23:D24" si="7">IF(ISERROR((C23-B23)/B23),"--",(C23-B23)/B23)</f>
        <v>-3.2710942333212076E-2</v>
      </c>
      <c r="E23" s="19">
        <f t="shared" ref="E23" si="8">SUM(E17:E20)</f>
        <v>0</v>
      </c>
      <c r="F23" s="30">
        <f>SUM(F17:F22)</f>
        <v>1016.487740087377</v>
      </c>
      <c r="G23" s="24" t="str">
        <f t="shared" ref="G23:G24" si="9">IF(ISERROR((F23-E23)/E23),"--",(F23-E23)/E23)</f>
        <v>--</v>
      </c>
      <c r="H23" s="19">
        <f>SUM(H17:H22)</f>
        <v>1101.8584546530674</v>
      </c>
      <c r="I23" s="19">
        <f t="shared" ref="I23" si="10">SUM(I17:I21)</f>
        <v>1144.3506833153899</v>
      </c>
      <c r="J23" s="24">
        <f t="shared" ref="J23:J24" si="11">IF(ISERROR((I23-H23)/H23),"--",(I23-H23)/H23)</f>
        <v>3.8564144498670377E-2</v>
      </c>
      <c r="K23" s="19">
        <f>SUM(K17:K22)</f>
        <v>1169.190292175037</v>
      </c>
      <c r="L23" s="19">
        <f t="shared" ref="L23" si="12">SUM(L17:L21)</f>
        <v>1141.483551474028</v>
      </c>
      <c r="M23" s="24">
        <f t="shared" ref="M23:M24" si="13">IF(ISERROR((L23-K23)/K23),"--",(L23-K23)/K23)</f>
        <v>-2.3697374915306876E-2</v>
      </c>
      <c r="N23" s="19">
        <f>SUM(N17:N22)</f>
        <v>1126.425776707157</v>
      </c>
      <c r="O23" s="19">
        <f>SUM(O17:O21)</f>
        <v>1179.6807614652182</v>
      </c>
      <c r="P23" s="24">
        <f t="shared" ref="P23:P24" si="14">IF(ISERROR((O23-N23)/N23),"--",(O23-N23)/N23)</f>
        <v>4.7277846316461064E-2</v>
      </c>
      <c r="Q23" s="31">
        <f>SUM(Q17:Q22)</f>
        <v>1434.0191940499674</v>
      </c>
      <c r="R23" s="31">
        <f>SUM(R17:R22)</f>
        <v>1463.8968814283619</v>
      </c>
      <c r="S23" s="31">
        <f>SUM(S17:S22)</f>
        <v>1450.4438360101419</v>
      </c>
      <c r="T23" s="31">
        <f>SUM(T17:T22)</f>
        <v>1461.8175155269194</v>
      </c>
      <c r="U23" s="32">
        <f>SUM(U17:U22)</f>
        <v>1448.2410237471222</v>
      </c>
      <c r="V23" s="42"/>
      <c r="W23" s="43"/>
    </row>
    <row r="24" spans="1:23" ht="16.5" thickTop="1" thickBot="1" x14ac:dyDescent="0.4">
      <c r="A24" s="13" t="s">
        <v>35</v>
      </c>
      <c r="B24" s="25">
        <v>394.32988985346572</v>
      </c>
      <c r="C24" s="25">
        <v>419.17271086678829</v>
      </c>
      <c r="D24" s="26">
        <f t="shared" si="7"/>
        <v>6.3000096245694817E-2</v>
      </c>
      <c r="E24" s="27"/>
      <c r="F24" s="27">
        <v>357.87567894793892</v>
      </c>
      <c r="G24" s="26" t="str">
        <f t="shared" si="9"/>
        <v>--</v>
      </c>
      <c r="H24" s="25">
        <v>385.04020701855671</v>
      </c>
      <c r="I24" s="27">
        <v>398.50726834217005</v>
      </c>
      <c r="J24" s="26">
        <f t="shared" si="11"/>
        <v>3.4975727412707061E-2</v>
      </c>
      <c r="K24" s="27"/>
      <c r="L24" s="27">
        <v>388.99433987007149</v>
      </c>
      <c r="M24" s="26" t="str">
        <f t="shared" si="13"/>
        <v>--</v>
      </c>
      <c r="N24" s="25"/>
      <c r="O24" s="25">
        <v>393.44639447023104</v>
      </c>
      <c r="P24" s="26" t="str">
        <f t="shared" si="14"/>
        <v>--</v>
      </c>
      <c r="Q24" s="25">
        <v>420.50611528223232</v>
      </c>
      <c r="R24" s="14"/>
      <c r="S24" s="14"/>
      <c r="T24" s="14"/>
      <c r="U24" s="15"/>
      <c r="V24" s="42"/>
      <c r="W24" s="43"/>
    </row>
    <row r="25" spans="1:23" s="35" customFormat="1" ht="15" thickTop="1" x14ac:dyDescent="0.35">
      <c r="A25" s="16" t="s">
        <v>33</v>
      </c>
      <c r="B25" s="34"/>
      <c r="C25" s="33"/>
      <c r="D25" s="33"/>
      <c r="E25" s="34"/>
      <c r="F25" s="33"/>
      <c r="G25" s="33"/>
      <c r="H25" s="33"/>
      <c r="I25" s="33"/>
      <c r="J25" s="33"/>
      <c r="K25" s="33"/>
      <c r="L25" s="33"/>
      <c r="M25" s="33"/>
      <c r="N25" s="33"/>
      <c r="O25" s="33"/>
      <c r="P25" s="33"/>
      <c r="Q25" s="33"/>
      <c r="R25" s="33"/>
      <c r="S25" s="33"/>
      <c r="T25" s="33"/>
      <c r="U25" s="33"/>
      <c r="V25" s="44"/>
    </row>
    <row r="26" spans="1:23" s="35" customFormat="1" x14ac:dyDescent="0.35">
      <c r="A26" s="16" t="s">
        <v>37</v>
      </c>
      <c r="B26" s="34"/>
      <c r="C26" s="33"/>
      <c r="D26" s="33"/>
      <c r="E26" s="34"/>
      <c r="F26" s="33"/>
      <c r="G26" s="33"/>
      <c r="H26" s="33"/>
      <c r="I26" s="33"/>
      <c r="J26" s="33"/>
      <c r="K26" s="33"/>
      <c r="L26" s="33"/>
      <c r="M26" s="33"/>
      <c r="N26" s="33"/>
      <c r="O26" s="33"/>
      <c r="P26" s="33"/>
      <c r="Q26" s="33"/>
      <c r="R26" s="33"/>
      <c r="S26" s="33"/>
      <c r="T26" s="33"/>
      <c r="U26" s="33"/>
    </row>
    <row r="27" spans="1:23" x14ac:dyDescent="0.35">
      <c r="A27" s="16" t="s">
        <v>36</v>
      </c>
      <c r="B27" s="16"/>
      <c r="C27" s="16"/>
      <c r="D27" s="16"/>
      <c r="E27" s="16"/>
      <c r="F27" s="16"/>
      <c r="G27" s="16"/>
      <c r="H27" s="16"/>
      <c r="I27" s="16"/>
      <c r="J27" s="16"/>
      <c r="K27" s="16"/>
      <c r="L27" s="16"/>
      <c r="M27" s="16"/>
      <c r="N27" s="16"/>
      <c r="O27" s="16"/>
      <c r="P27" s="16"/>
      <c r="Q27" s="16"/>
      <c r="R27" s="16"/>
      <c r="S27" s="16"/>
      <c r="T27" s="16"/>
      <c r="U27" s="16"/>
    </row>
    <row r="28" spans="1:23" x14ac:dyDescent="0.35">
      <c r="A28" s="16"/>
      <c r="B28" s="16"/>
      <c r="C28" s="16"/>
      <c r="D28" s="16"/>
      <c r="E28" s="16"/>
      <c r="F28" s="16"/>
      <c r="G28" s="16"/>
      <c r="H28" s="16"/>
      <c r="I28" s="16"/>
      <c r="J28" s="16"/>
      <c r="K28" s="16"/>
      <c r="L28" s="16"/>
      <c r="M28" s="16"/>
      <c r="N28" s="16"/>
      <c r="O28" s="16"/>
      <c r="P28" s="16"/>
      <c r="Q28" s="16"/>
      <c r="R28" s="16"/>
      <c r="S28" s="16"/>
      <c r="T28" s="16"/>
      <c r="U28" s="16"/>
    </row>
    <row r="29" spans="1:23" x14ac:dyDescent="0.35">
      <c r="A29" s="17" t="s">
        <v>19</v>
      </c>
      <c r="B29" s="1"/>
      <c r="C29" s="1"/>
      <c r="D29" s="1"/>
      <c r="E29" s="1"/>
      <c r="F29" s="1"/>
      <c r="G29" s="1"/>
      <c r="H29" s="1"/>
      <c r="I29" s="1"/>
      <c r="J29" s="1"/>
      <c r="K29" s="1"/>
      <c r="L29" s="1"/>
      <c r="M29" s="1"/>
      <c r="N29" s="1"/>
      <c r="O29" s="1"/>
      <c r="P29" s="1"/>
      <c r="Q29" s="1"/>
      <c r="R29" s="1"/>
      <c r="S29" s="1"/>
      <c r="T29" s="1"/>
      <c r="U29" s="1"/>
    </row>
    <row r="30" spans="1:23" x14ac:dyDescent="0.35">
      <c r="A30" s="78" t="s">
        <v>20</v>
      </c>
      <c r="B30" s="78"/>
      <c r="C30" s="78"/>
      <c r="D30" s="78"/>
      <c r="E30" s="78"/>
      <c r="F30" s="78"/>
      <c r="G30" s="78"/>
      <c r="H30" s="78"/>
      <c r="I30" s="78"/>
      <c r="J30" s="78"/>
      <c r="K30" s="78"/>
      <c r="L30" s="78"/>
      <c r="M30" s="78"/>
      <c r="N30" s="78"/>
      <c r="O30" s="78"/>
      <c r="P30" s="78"/>
      <c r="Q30" s="78"/>
      <c r="R30" s="78"/>
      <c r="S30" s="78"/>
      <c r="T30" s="78"/>
      <c r="U30" s="78"/>
    </row>
    <row r="31" spans="1:23" x14ac:dyDescent="0.35">
      <c r="A31" s="79" t="s">
        <v>21</v>
      </c>
      <c r="B31" s="79"/>
      <c r="C31" s="79"/>
      <c r="D31" s="79"/>
      <c r="E31" s="79"/>
      <c r="F31" s="79"/>
      <c r="G31" s="79"/>
      <c r="H31" s="79"/>
      <c r="I31" s="1"/>
      <c r="J31" s="1"/>
      <c r="K31" s="1"/>
      <c r="L31" s="1"/>
      <c r="M31" s="1"/>
      <c r="N31" s="18"/>
      <c r="O31" s="1"/>
      <c r="P31" s="1"/>
      <c r="Q31" s="1"/>
      <c r="R31" s="1"/>
      <c r="S31" s="1"/>
      <c r="T31" s="1"/>
      <c r="U31" s="1"/>
    </row>
    <row r="32" spans="1:23" x14ac:dyDescent="0.35">
      <c r="A32" s="1"/>
      <c r="B32" s="1"/>
      <c r="C32" s="1"/>
      <c r="D32" s="1"/>
      <c r="E32" s="1"/>
      <c r="F32" s="1"/>
      <c r="G32" s="1"/>
      <c r="H32" s="1"/>
      <c r="I32" s="1"/>
      <c r="J32" s="1"/>
      <c r="K32" s="1"/>
      <c r="L32" s="1"/>
      <c r="M32" s="1"/>
      <c r="N32" s="1"/>
      <c r="O32" s="1"/>
      <c r="P32" s="1"/>
      <c r="Q32" s="1"/>
      <c r="R32" s="1"/>
      <c r="S32" s="1"/>
      <c r="T32" s="1"/>
      <c r="U32" s="1"/>
    </row>
    <row r="33" spans="1:32" ht="18.5" x14ac:dyDescent="0.45">
      <c r="A33" s="80" t="s">
        <v>22</v>
      </c>
      <c r="B33" s="81"/>
      <c r="C33" s="81"/>
      <c r="D33" s="81"/>
      <c r="E33" s="81"/>
      <c r="F33" s="81"/>
      <c r="G33" s="81"/>
      <c r="H33" s="81"/>
      <c r="I33" s="81"/>
      <c r="J33" s="81"/>
      <c r="K33" s="81"/>
      <c r="L33" s="81"/>
      <c r="M33" s="81"/>
      <c r="N33" s="81"/>
      <c r="O33" s="81"/>
      <c r="P33" s="81"/>
      <c r="Q33" s="81"/>
      <c r="R33" s="81"/>
      <c r="S33" s="81"/>
      <c r="T33" s="81"/>
      <c r="U33" s="82"/>
    </row>
    <row r="34" spans="1:32" x14ac:dyDescent="0.35">
      <c r="A34" s="66" t="s">
        <v>23</v>
      </c>
      <c r="B34" s="67"/>
      <c r="C34" s="67"/>
      <c r="D34" s="67"/>
      <c r="E34" s="67"/>
      <c r="F34" s="67"/>
      <c r="G34" s="67"/>
      <c r="H34" s="67"/>
      <c r="I34" s="67"/>
      <c r="J34" s="67"/>
      <c r="K34" s="67"/>
      <c r="L34" s="67"/>
      <c r="M34" s="67"/>
      <c r="N34" s="67"/>
      <c r="O34" s="67"/>
      <c r="P34" s="67"/>
      <c r="Q34" s="67"/>
      <c r="R34" s="67"/>
      <c r="S34" s="67"/>
      <c r="T34" s="67"/>
      <c r="U34" s="68"/>
    </row>
    <row r="35" spans="1:32" x14ac:dyDescent="0.35">
      <c r="A35" s="46" t="s">
        <v>28</v>
      </c>
      <c r="B35" s="47"/>
      <c r="C35" s="47"/>
      <c r="D35" s="47"/>
      <c r="E35" s="47"/>
      <c r="F35" s="47"/>
      <c r="G35" s="47"/>
      <c r="H35" s="47"/>
      <c r="I35" s="47"/>
      <c r="J35" s="47"/>
      <c r="K35" s="47"/>
      <c r="L35" s="47"/>
      <c r="M35" s="47"/>
      <c r="N35" s="47"/>
      <c r="O35" s="47"/>
      <c r="P35" s="47"/>
      <c r="Q35" s="47"/>
      <c r="R35" s="47"/>
      <c r="S35" s="47"/>
      <c r="T35" s="47"/>
      <c r="U35" s="48"/>
    </row>
    <row r="36" spans="1:32" x14ac:dyDescent="0.35">
      <c r="A36" s="49"/>
      <c r="B36" s="50"/>
      <c r="C36" s="50"/>
      <c r="D36" s="50"/>
      <c r="E36" s="50"/>
      <c r="F36" s="50"/>
      <c r="G36" s="50"/>
      <c r="H36" s="50"/>
      <c r="I36" s="50"/>
      <c r="J36" s="50"/>
      <c r="K36" s="50"/>
      <c r="L36" s="50"/>
      <c r="M36" s="50"/>
      <c r="N36" s="50"/>
      <c r="O36" s="50"/>
      <c r="P36" s="50"/>
      <c r="Q36" s="50"/>
      <c r="R36" s="50"/>
      <c r="S36" s="50"/>
      <c r="T36" s="50"/>
      <c r="U36" s="51"/>
    </row>
    <row r="37" spans="1:32" x14ac:dyDescent="0.35">
      <c r="A37" s="66" t="s">
        <v>24</v>
      </c>
      <c r="B37" s="67"/>
      <c r="C37" s="67"/>
      <c r="D37" s="67"/>
      <c r="E37" s="67"/>
      <c r="F37" s="67"/>
      <c r="G37" s="67"/>
      <c r="H37" s="67"/>
      <c r="I37" s="67"/>
      <c r="J37" s="67"/>
      <c r="K37" s="67"/>
      <c r="L37" s="67"/>
      <c r="M37" s="67"/>
      <c r="N37" s="67"/>
      <c r="O37" s="67"/>
      <c r="P37" s="67"/>
      <c r="Q37" s="67"/>
      <c r="R37" s="67"/>
      <c r="S37" s="67"/>
      <c r="T37" s="67"/>
      <c r="U37" s="68"/>
      <c r="AF37" s="36"/>
    </row>
    <row r="38" spans="1:32" x14ac:dyDescent="0.35">
      <c r="A38" s="69" t="s">
        <v>28</v>
      </c>
      <c r="B38" s="70"/>
      <c r="C38" s="70"/>
      <c r="D38" s="70"/>
      <c r="E38" s="70"/>
      <c r="F38" s="70"/>
      <c r="G38" s="70"/>
      <c r="H38" s="70"/>
      <c r="I38" s="70"/>
      <c r="J38" s="70"/>
      <c r="K38" s="70"/>
      <c r="L38" s="70"/>
      <c r="M38" s="70"/>
      <c r="N38" s="70"/>
      <c r="O38" s="70"/>
      <c r="P38" s="70"/>
      <c r="Q38" s="70"/>
      <c r="R38" s="70"/>
      <c r="S38" s="70"/>
      <c r="T38" s="70"/>
      <c r="U38" s="71"/>
    </row>
    <row r="39" spans="1:32" x14ac:dyDescent="0.35">
      <c r="A39" s="72"/>
      <c r="B39" s="73"/>
      <c r="C39" s="73"/>
      <c r="D39" s="73"/>
      <c r="E39" s="73"/>
      <c r="F39" s="73"/>
      <c r="G39" s="73"/>
      <c r="H39" s="73"/>
      <c r="I39" s="73"/>
      <c r="J39" s="73"/>
      <c r="K39" s="73"/>
      <c r="L39" s="73"/>
      <c r="M39" s="73"/>
      <c r="N39" s="73"/>
      <c r="O39" s="73"/>
      <c r="P39" s="73"/>
      <c r="Q39" s="73"/>
      <c r="R39" s="73"/>
      <c r="S39" s="73"/>
      <c r="T39" s="73"/>
      <c r="U39" s="74"/>
    </row>
    <row r="40" spans="1:32" x14ac:dyDescent="0.35">
      <c r="A40" s="66" t="s">
        <v>25</v>
      </c>
      <c r="B40" s="67"/>
      <c r="C40" s="67"/>
      <c r="D40" s="67"/>
      <c r="E40" s="67"/>
      <c r="F40" s="67"/>
      <c r="G40" s="67"/>
      <c r="H40" s="67"/>
      <c r="I40" s="67"/>
      <c r="J40" s="67"/>
      <c r="K40" s="67"/>
      <c r="L40" s="67"/>
      <c r="M40" s="67"/>
      <c r="N40" s="67"/>
      <c r="O40" s="67"/>
      <c r="P40" s="67"/>
      <c r="Q40" s="67"/>
      <c r="R40" s="67"/>
      <c r="S40" s="67"/>
      <c r="T40" s="67"/>
      <c r="U40" s="68"/>
    </row>
    <row r="41" spans="1:32" x14ac:dyDescent="0.35">
      <c r="A41" s="45" t="s">
        <v>28</v>
      </c>
      <c r="B41" s="37"/>
      <c r="C41" s="37"/>
      <c r="D41" s="37"/>
      <c r="E41" s="37"/>
      <c r="F41" s="37"/>
      <c r="G41" s="37"/>
      <c r="H41" s="37"/>
      <c r="I41" s="37"/>
      <c r="J41" s="37"/>
      <c r="K41" s="37"/>
      <c r="L41" s="37"/>
      <c r="M41" s="37"/>
      <c r="N41" s="37"/>
      <c r="O41" s="37"/>
      <c r="P41" s="37"/>
      <c r="Q41" s="37"/>
      <c r="R41" s="37"/>
      <c r="S41" s="37"/>
      <c r="T41" s="37"/>
      <c r="U41" s="38"/>
    </row>
    <row r="42" spans="1:32" x14ac:dyDescent="0.35">
      <c r="A42" s="39"/>
      <c r="B42" s="40"/>
      <c r="C42" s="40"/>
      <c r="D42" s="40"/>
      <c r="E42" s="40"/>
      <c r="F42" s="40"/>
      <c r="G42" s="40"/>
      <c r="H42" s="40"/>
      <c r="I42" s="40"/>
      <c r="J42" s="40"/>
      <c r="K42" s="40"/>
      <c r="L42" s="40"/>
      <c r="M42" s="40"/>
      <c r="N42" s="40"/>
      <c r="O42" s="40"/>
      <c r="P42" s="40"/>
      <c r="Q42" s="40"/>
      <c r="R42" s="40"/>
      <c r="S42" s="40"/>
      <c r="T42" s="40"/>
      <c r="U42" s="41"/>
    </row>
    <row r="47" spans="1:32" ht="15" thickBot="1" x14ac:dyDescent="0.4">
      <c r="K47" s="85"/>
    </row>
    <row r="48" spans="1:32" ht="15" thickTop="1" x14ac:dyDescent="0.35"/>
  </sheetData>
  <customSheetViews>
    <customSheetView guid="{17B1E710-0DA7-4908-B8D8-8C78570A414B}" scale="85" fitToPage="1" printArea="1" hiddenRows="1" topLeftCell="A8">
      <selection activeCell="U14" sqref="U14:U15"/>
      <pageMargins left="0.25" right="0.25" top="1.25" bottom="0.75" header="0.3" footer="0.3"/>
      <printOptions horizontalCentered="1"/>
      <pageSetup scale="63" orientation="landscape" r:id="rId1"/>
      <headerFooter>
        <oddFooter>&amp;L&amp;"Traditional Arabic,Regular"&amp;12Witness: Bruno Jesus</oddFooter>
      </headerFooter>
    </customSheetView>
    <customSheetView guid="{70319956-EE01-4376-BBE3-47D775B7D3D9}" scale="85" fitToPage="1" printArea="1" hiddenRows="1" topLeftCell="A8">
      <selection activeCell="Y23" sqref="Y23"/>
      <pageMargins left="0.25" right="0.25" top="1.25" bottom="0.75" header="0.3" footer="0.3"/>
      <printOptions horizontalCentered="1"/>
      <pageSetup scale="59" orientation="landscape" r:id="rId2"/>
      <headerFooter>
        <oddFooter>&amp;L&amp;"Traditional Arabic,Regular"&amp;12Witness: Bruno Jesus</oddFooter>
      </headerFooter>
    </customSheetView>
    <customSheetView guid="{A2F85699-7AC7-4AE0-980A-314B7F7FFF0C}" scale="85" fitToPage="1" printArea="1" hiddenRows="1" topLeftCell="A8">
      <selection activeCell="Z33" sqref="Z33"/>
      <pageMargins left="0.25" right="0.25" top="1.25" bottom="0.75" header="0.3" footer="0.3"/>
      <printOptions horizontalCentered="1"/>
      <pageSetup scale="59" orientation="landscape" r:id="rId3"/>
      <headerFooter>
        <oddFooter>&amp;L&amp;"Traditional Arabic,Regular"&amp;12Witness: Bruno Jesus</oddFooter>
      </headerFooter>
    </customSheetView>
    <customSheetView guid="{449D6B9E-B785-4E84-ACAB-137323526370}" scale="85" fitToPage="1" printArea="1" hiddenRows="1" topLeftCell="A9">
      <selection activeCell="L18" sqref="L18"/>
      <pageMargins left="0.25" right="0.25" top="0.75" bottom="0.75" header="0.3" footer="0.3"/>
      <printOptions horizontalCentered="1"/>
      <pageSetup scale="62" orientation="landscape" r:id="rId4"/>
    </customSheetView>
    <customSheetView guid="{ED9294FF-4279-408F-AEAD-106654C19584}" scale="85" fitToPage="1" topLeftCell="A13">
      <selection activeCell="A33" sqref="A33:U34"/>
      <pageMargins left="0.7" right="0.7" top="1.5" bottom="0.75" header="0.3" footer="0.3"/>
      <printOptions horizontalCentered="1"/>
      <pageSetup scale="41" fitToHeight="0" orientation="landscape" r:id="rId5"/>
    </customSheetView>
    <customSheetView guid="{5DFA4A0C-6565-4BF7-BE38-916E4F2979C3}" scale="85" fitToPage="1" topLeftCell="A5">
      <selection activeCell="A10" sqref="A10:U10"/>
      <pageMargins left="0.7" right="0.7" top="1.5" bottom="0.75" header="0.3" footer="0.3"/>
      <printOptions horizontalCentered="1"/>
      <pageSetup scale="56" fitToHeight="0" orientation="landscape" r:id="rId6"/>
    </customSheetView>
    <customSheetView guid="{97EC67DE-7B5C-4F08-AE9C-F362DA4C8743}" scale="85" showPageBreaks="1" fitToPage="1" printArea="1">
      <selection activeCell="B21" sqref="B21"/>
      <pageMargins left="0.7" right="0.7" top="1.5" bottom="0.75" header="0.3" footer="0.3"/>
      <printOptions horizontalCentered="1"/>
      <pageSetup scale="41" fitToHeight="0" orientation="landscape" r:id="rId7"/>
    </customSheetView>
    <customSheetView guid="{480B44C6-D96D-41B2-9546-45D5665A84A4}" scale="85" fitToPage="1" topLeftCell="A10">
      <selection activeCell="F26" sqref="F26"/>
      <pageMargins left="0.7" right="0.7" top="1.5" bottom="0.75" header="0.3" footer="0.3"/>
      <printOptions horizontalCentered="1"/>
      <pageSetup scale="41" fitToHeight="0" orientation="landscape" r:id="rId8"/>
    </customSheetView>
    <customSheetView guid="{1797CFFA-3390-4254-8FA9-2F25D66B4F1A}" scale="85" fitToPage="1" printArea="1" hiddenRows="1" topLeftCell="A9">
      <selection activeCell="N12" sqref="N12"/>
      <pageMargins left="0.25" right="0.25" top="0.75" bottom="0.75" header="0.3" footer="0.3"/>
      <printOptions horizontalCentered="1"/>
      <pageSetup scale="62" orientation="landscape" r:id="rId9"/>
    </customSheetView>
    <customSheetView guid="{E74A0FF3-6984-4DFF-9770-98C2C7CCF6D5}" fitToPage="1" printArea="1" view="pageBreakPreview">
      <selection activeCell="U7" sqref="U7"/>
      <pageMargins left="0.7" right="0.7" top="1.5" bottom="0.75" header="0.3" footer="0.3"/>
      <printOptions horizontalCentered="1"/>
      <pageSetup scale="52" fitToHeight="0" orientation="landscape" r:id="rId10"/>
    </customSheetView>
    <customSheetView guid="{2F8250A8-7C41-4BBA-925A-488094258063}" scale="85" fitToPage="1" printArea="1" hiddenRows="1" topLeftCell="A8">
      <selection activeCell="Z33" sqref="Z33"/>
      <pageMargins left="0.25" right="0.25" top="1.25" bottom="0.75" header="0.3" footer="0.3"/>
      <printOptions horizontalCentered="1"/>
      <pageSetup scale="59" orientation="landscape" r:id="rId11"/>
      <headerFooter>
        <oddFooter>&amp;L&amp;"Traditional Arabic,Regular"&amp;12Witness: Bruno Jesus</oddFooter>
      </headerFooter>
    </customSheetView>
    <customSheetView guid="{2D43B745-E103-49DC-8001-4DE31F172FD8}" scale="85" fitToPage="1" printArea="1" hiddenRows="1" topLeftCell="A8">
      <selection activeCell="C27" sqref="C27"/>
      <pageMargins left="0.25" right="0.25" top="1.25" bottom="0.75" header="0.3" footer="0.3"/>
      <printOptions horizontalCentered="1"/>
      <pageSetup scale="59" orientation="landscape" r:id="rId12"/>
      <headerFooter>
        <oddFooter>&amp;L&amp;"Traditional Arabic,Regular"&amp;12Witness: Bruno Jesus</oddFooter>
      </headerFooter>
    </customSheetView>
  </customSheetViews>
  <mergeCells count="28">
    <mergeCell ref="A37:U37"/>
    <mergeCell ref="A38:U39"/>
    <mergeCell ref="A40:U40"/>
    <mergeCell ref="Q16:U16"/>
    <mergeCell ref="A30:U30"/>
    <mergeCell ref="A31:H31"/>
    <mergeCell ref="A33:U33"/>
    <mergeCell ref="A34:U34"/>
    <mergeCell ref="B16:C16"/>
    <mergeCell ref="E16:F16"/>
    <mergeCell ref="H16:I16"/>
    <mergeCell ref="K16:L16"/>
    <mergeCell ref="N16:O16"/>
    <mergeCell ref="A9:U9"/>
    <mergeCell ref="A10:U10"/>
    <mergeCell ref="A13:A16"/>
    <mergeCell ref="B13:P13"/>
    <mergeCell ref="Q13:U13"/>
    <mergeCell ref="B14:D14"/>
    <mergeCell ref="E14:G14"/>
    <mergeCell ref="H14:J14"/>
    <mergeCell ref="K14:M14"/>
    <mergeCell ref="N14:P14"/>
    <mergeCell ref="Q14:Q15"/>
    <mergeCell ref="R14:R15"/>
    <mergeCell ref="S14:S15"/>
    <mergeCell ref="T14:T15"/>
    <mergeCell ref="U14:U15"/>
  </mergeCells>
  <printOptions horizontalCentered="1"/>
  <pageMargins left="0.25" right="0.25" top="1.25" bottom="0.75" header="0.3" footer="0.3"/>
  <pageSetup scale="63" orientation="landscape" r:id="rId13"/>
  <headerFooter>
    <oddFooter>&amp;L&amp;"Traditional Arabic,Regular"&amp;12Witness: Bruno Jesus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PMCN44DTZYCH-1328676621-856</_dlc_DocId>
    <_dlc_DocIdUrl xmlns="f0af1d65-dfd0-4b99-b523-def3a954563f">
      <Url>https://teams.hydroone.com/sites/ra/ra/DxTx23-27/_layouts/DocIdRedir.aspx?ID=PMCN44DTZYCH-1328676621-856</Url>
      <Description>PMCN44DTZYCH-1328676621-856</Description>
    </_dlc_DocIdUrl>
    <Approved xmlns="878c78c9-770a-480c-bd6e-e30127a1e6fe">No</Approve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1AD3D34-8333-454A-8C04-4F61BC358DD4}"/>
</file>

<file path=customXml/itemProps2.xml><?xml version="1.0" encoding="utf-8"?>
<ds:datastoreItem xmlns:ds="http://schemas.openxmlformats.org/officeDocument/2006/customXml" ds:itemID="{FEE64BF4-6F78-4FFF-9FA1-1A80508C937E}"/>
</file>

<file path=customXml/itemProps3.xml><?xml version="1.0" encoding="utf-8"?>
<ds:datastoreItem xmlns:ds="http://schemas.openxmlformats.org/officeDocument/2006/customXml" ds:itemID="{34AE8C29-D96F-4689-92A3-607737D25F71}">
  <ds:schemaRefs>
    <ds:schemaRef ds:uri="http://schemas.microsoft.com/sharepoint/events"/>
  </ds:schemaRefs>
</ds:datastoreItem>
</file>

<file path=customXml/itemProps4.xml><?xml version="1.0" encoding="utf-8"?>
<ds:datastoreItem xmlns:ds="http://schemas.openxmlformats.org/officeDocument/2006/customXml" ds:itemID="{689803FB-2836-4331-ADD6-4C3854BE677D}"/>
</file>

<file path=customXml/itemProps5.xml><?xml version="1.0" encoding="utf-8"?>
<ds:datastoreItem xmlns:ds="http://schemas.openxmlformats.org/officeDocument/2006/customXml" ds:itemID="{34AE8C29-D96F-4689-92A3-607737D25F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B-02-01 Section 2.08-01</vt:lpstr>
      <vt:lpstr>'B-02-01 Section 2.08-01'!Print_Area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2-AB: Capital Expenditures Summary from Chapter 5 Consolidated  Distribution System Plan Filing Requirements</dc:title>
  <dc:creator>VETSIS Stephen</dc:creator>
  <cp:lastModifiedBy>AUBIN Danielle</cp:lastModifiedBy>
  <cp:lastPrinted>2021-07-28T16:05:29Z</cp:lastPrinted>
  <dcterms:created xsi:type="dcterms:W3CDTF">2018-07-04T19:24:40Z</dcterms:created>
  <dcterms:modified xsi:type="dcterms:W3CDTF">2021-07-28T16:06:01Z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Comments">
    <vt:lpwstr/>
  </property>
  <property fmtid="{D5CDD505-2E9C-101B-9397-08002B2CF9AE}" pid="4" name="Order">
    <vt:r8>112100</vt:r8>
  </property>
  <property fmtid="{D5CDD505-2E9C-101B-9397-08002B2CF9AE}" pid="5" name="ISD_Category">
    <vt:lpwstr>Other</vt:lpwstr>
  </property>
  <property fmtid="{D5CDD505-2E9C-101B-9397-08002B2CF9AE}" pid="6" name="BluePage_Ready">
    <vt:bool>false</vt:bool>
  </property>
  <property fmtid="{D5CDD505-2E9C-101B-9397-08002B2CF9AE}" pid="7" name="Singer Watts">
    <vt:bool>false</vt:bool>
  </property>
  <property fmtid="{D5CDD505-2E9C-101B-9397-08002B2CF9AE}" pid="8" name="AESI Status">
    <vt:lpwstr>Not Ready</vt:lpwstr>
  </property>
  <property fmtid="{D5CDD505-2E9C-101B-9397-08002B2CF9AE}" pid="9" name="Witness_OK">
    <vt:lpwstr>No</vt:lpwstr>
  </property>
  <property fmtid="{D5CDD505-2E9C-101B-9397-08002B2CF9AE}" pid="10" name="_dlc_DocIdItemGuid">
    <vt:lpwstr>cd133d8d-52d3-490a-84c3-2fc22960f309</vt:lpwstr>
  </property>
  <property fmtid="{D5CDD505-2E9C-101B-9397-08002B2CF9AE}" pid="11" name="Torys_OK">
    <vt:lpwstr/>
  </property>
  <property fmtid="{D5CDD505-2E9C-101B-9397-08002B2CF9AE}" pid="12" name="IA Review Complete">
    <vt:bool>false</vt:bool>
  </property>
  <property fmtid="{D5CDD505-2E9C-101B-9397-08002B2CF9AE}" pid="13" name="Exhibit Status">
    <vt:lpwstr>Green</vt:lpwstr>
  </property>
  <property fmtid="{D5CDD505-2E9C-101B-9397-08002B2CF9AE}" pid="14" name="Schedule">
    <vt:lpwstr>1</vt:lpwstr>
  </property>
  <property fmtid="{D5CDD505-2E9C-101B-9397-08002B2CF9AE}" pid="15" name="Dir_Approved">
    <vt:bool>true</vt:bool>
  </property>
  <property fmtid="{D5CDD505-2E9C-101B-9397-08002B2CF9AE}" pid="16" name="Tab">
    <vt:lpwstr>2</vt:lpwstr>
  </property>
  <property fmtid="{D5CDD505-2E9C-101B-9397-08002B2CF9AE}" pid="17" name="Jurisdiction">
    <vt:lpwstr>OEB</vt:lpwstr>
  </property>
  <property fmtid="{D5CDD505-2E9C-101B-9397-08002B2CF9AE}" pid="18" name="Primary_Author">
    <vt:lpwstr>529;#CORP\188278</vt:lpwstr>
  </property>
  <property fmtid="{D5CDD505-2E9C-101B-9397-08002B2CF9AE}" pid="19" name="Case Number/Docket Number">
    <vt:lpwstr>EB-2019-0110</vt:lpwstr>
  </property>
  <property fmtid="{D5CDD505-2E9C-101B-9397-08002B2CF9AE}" pid="20" name="Witness">
    <vt:lpwstr>JESUS Bruno</vt:lpwstr>
  </property>
  <property fmtid="{D5CDD505-2E9C-101B-9397-08002B2CF9AE}" pid="21" name="Issue Date">
    <vt:filetime>2021-06-24T04:00:00Z</vt:filetime>
  </property>
  <property fmtid="{D5CDD505-2E9C-101B-9397-08002B2CF9AE}" pid="22" name="Legal">
    <vt:lpwstr>No</vt:lpwstr>
  </property>
  <property fmtid="{D5CDD505-2E9C-101B-9397-08002B2CF9AE}" pid="23" name="2018 Update">
    <vt:lpwstr>Yes</vt:lpwstr>
  </property>
  <property fmtid="{D5CDD505-2E9C-101B-9397-08002B2CF9AE}" pid="24" name="2018 Update Notes">
    <vt:lpwstr>2021 Actuals</vt:lpwstr>
  </property>
  <property fmtid="{D5CDD505-2E9C-101B-9397-08002B2CF9AE}" pid="25" name="Case Type">
    <vt:lpwstr>Electricity</vt:lpwstr>
  </property>
  <property fmtid="{D5CDD505-2E9C-101B-9397-08002B2CF9AE}" pid="26" name="Strategic?">
    <vt:bool>false</vt:bool>
  </property>
  <property fmtid="{D5CDD505-2E9C-101B-9397-08002B2CF9AE}" pid="27" name="SR_Approved">
    <vt:bool>false</vt:bool>
  </property>
  <property fmtid="{D5CDD505-2E9C-101B-9397-08002B2CF9AE}" pid="28" name="Applicant">
    <vt:lpwstr>;#Hydro One Networks;#</vt:lpwstr>
  </property>
  <property fmtid="{D5CDD505-2E9C-101B-9397-08002B2CF9AE}" pid="29" name="RA_Approved">
    <vt:bool>true</vt:bool>
  </property>
  <property fmtid="{D5CDD505-2E9C-101B-9397-08002B2CF9AE}" pid="30" name="Dx/Tx/Common">
    <vt:lpwstr>TSP</vt:lpwstr>
  </property>
  <property fmtid="{D5CDD505-2E9C-101B-9397-08002B2CF9AE}" pid="31" name="Draft_Ready">
    <vt:bool>true</vt:bool>
  </property>
  <property fmtid="{D5CDD505-2E9C-101B-9397-08002B2CF9AE}" pid="33" name="Exhibit">
    <vt:lpwstr>B</vt:lpwstr>
  </property>
  <property fmtid="{D5CDD505-2E9C-101B-9397-08002B2CF9AE}" pid="34" name="Filing Status">
    <vt:lpwstr>Draft</vt:lpwstr>
  </property>
  <property fmtid="{D5CDD505-2E9C-101B-9397-08002B2CF9AE}" pid="35" name="Authoring Party">
    <vt:lpwstr>Hydro One Networks - HONI</vt:lpwstr>
  </property>
  <property fmtid="{D5CDD505-2E9C-101B-9397-08002B2CF9AE}" pid="36" name="Dir_Contact">
    <vt:lpwstr>Kathleen Burke</vt:lpwstr>
  </property>
  <property fmtid="{D5CDD505-2E9C-101B-9397-08002B2CF9AE}" pid="37" name="Document Type">
    <vt:lpwstr>Prefiled evidence</vt:lpwstr>
  </property>
  <property fmtid="{D5CDD505-2E9C-101B-9397-08002B2CF9AE}" pid="38" name="RA Contact">
    <vt:lpwstr>Oren BEN-SHLOMO</vt:lpwstr>
  </property>
  <property fmtid="{D5CDD505-2E9C-101B-9397-08002B2CF9AE}" pid="39" name="Additional_Reviewers">
    <vt:lpwstr/>
  </property>
</Properties>
</file>